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886799DF-45A2-46E1-B189-2F1AF799674E}"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BW35" i="10"/>
  <c r="BE35" i="10"/>
  <c r="AM35" i="10"/>
  <c r="C35" i="10"/>
  <c r="BW34" i="10"/>
  <c r="C34" i="10"/>
  <c r="U34" i="10" s="1"/>
  <c r="U35" i="10" s="1"/>
  <c r="U36" i="10" s="1"/>
  <c r="CO34" i="10" l="1"/>
  <c r="CO35" i="10" s="1"/>
  <c r="AM34" i="10"/>
  <c r="BE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<sst xmlns="http://schemas.openxmlformats.org/spreadsheetml/2006/main" count="1159" uniqueCount="572">
  <si>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</si>
  <si>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</si>
  <si>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</si>
  <si>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</si>
  <si>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</si>
  <si>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</si>
  <si>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</si>
  <si>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</si>
  <si>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</si>
  <si>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</si>
  <si>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</si>
  <si>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</si>
  <si>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</si>
  <si>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</si>
  <si>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</si>
  <si>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</si>
  <si>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</si>
  <si>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</si>
  <si>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</si>
  <si>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</si>
  <si>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</si>
  <si>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</si>
  <si>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</si>
  <si>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</si>
  <si>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</si>
  <si>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</si>
  <si>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</si>
  <si>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</si>
  <si>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</si>
  <si>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</si>
  <si>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</si>
  <si>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</si>
  <si>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</si>
  <si>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</si>
  <si>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</si>
  <si>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</si>
  <si>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</si>
  <si>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</si>
  <si>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</si>
  <si>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</si>
  <si>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</si>
  <si>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</si>
  <si>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</si>
  <si>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</si>
  <si>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</si>
  <si>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</si>
  <si>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</si>
  <si>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</si>
  <si>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</si>
  <si>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</si>
  <si>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</si>
  <si>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</si>
  <si>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</si>
  <si>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</si>
  <si>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</si>
  <si>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</si>
  <si>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</si>
  <si>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</si>
  <si>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</si>
  <si>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</si>
  <si>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</si>
  <si>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</si>
  <si>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</si>
  <si>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</si>
  <si>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</si>
  <si>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</si>
  <si>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</si>
  <si>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</si>
  <si>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</si>
  <si>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</si>
  <si>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</si>
  <si>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</si>
  <si>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</si>
  <si>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</si>
  <si>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</si>
  <si>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</si>
  <si>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</si>
  <si>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</si>
  <si>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</si>
  <si>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</si>
  <si>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</si>
  <si>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</si>
  <si>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</si>
  <si>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</si>
  <si>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</si>
  <si>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</si>
  <si>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</si>
  <si>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</si>
  <si>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</si>
  <si>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</si>
  <si>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</si>
  <si>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</si>
  <si>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</si>
  <si>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</si>
  <si>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</si>
  <si>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広野町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</si>
  <si>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</si>
  <si>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</si>
  <si>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</si>
  <si>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</si>
  <si>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</si>
  <si>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</si>
  <si>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</si>
  <si>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</si>
  <si>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</si>
  <si>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</si>
  <si>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</si>
  <si>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</si>
  <si>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</si>
  <si>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</si>
  <si>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</si>
  <si>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</si>
  <si>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</si>
  <si>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</si>
  <si>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</si>
  <si>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</si>
  <si>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</si>
  <si>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</si>
  <si>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</si>
  <si>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</si>
  <si>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</si>
  <si>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</si>
  <si>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</si>
  <si>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</si>
  <si>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</si>
  <si>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</si>
  <si>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</si>
  <si>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</si>
  <si>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</si>
  <si>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</si>
  <si>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</si>
  <si>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</si>
  <si>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</si>
  <si>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</si>
  <si>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</si>
  <si>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</si>
  <si>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</si>
  <si>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</si>
  <si>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</si>
  <si>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</si>
  <si>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</si>
  <si>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</si>
  <si>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</si>
  <si>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</si>
  <si>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</si>
  <si>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</si>
  <si>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</si>
  <si>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</si>
  <si>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</si>
  <si>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</si>
  <si>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</si>
  <si>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</si>
  <si>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</si>
  <si>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</si>
  <si>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</si>
  <si>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</si>
  <si>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</si>
  <si>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</si>
  <si>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</si>
  <si>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</si>
  <si>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</si>
  <si>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</si>
  <si>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</si>
  <si>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</si>
  <si>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</si>
  <si>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</si>
  <si>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</si>
  <si>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</si>
  <si>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</si>
  <si>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</si>
  <si>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</si>
  <si>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</si>
  <si>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</si>
  <si>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</si>
  <si>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</si>
  <si>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</si>
  <si>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</si>
  <si>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</si>
  <si>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</si>
  <si>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</si>
  <si>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</si>
  <si>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</si>
  <si>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</si>
  <si>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</si>
  <si>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</si>
  <si>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</si>
  <si>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</si>
  <si>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</si>
  <si>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</si>
  <si>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</si>
  <si>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</si>
  <si>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</si>
  <si>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</si>
  <si>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</si>
  <si>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</si>
  <si>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</si>
  <si>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</si>
  <si>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</si>
  <si>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</si>
  <si>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</si>
  <si>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</si>
  <si>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</si>
  <si>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</si>
  <si>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</si>
  <si>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</si>
  <si>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福島県広野町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</si>
  <si>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</si>
  <si>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</si>
  <si>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</si>
  <si>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</si>
  <si>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</si>
  <si>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</si>
  <si>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</si>
  <si>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</si>
  <si>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</si>
  <si>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</si>
  <si>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</si>
  <si>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</si>
  <si>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</si>
  <si>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</si>
  <si>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</si>
  <si>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</si>
  <si>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</si>
  <si>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</si>
  <si>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</si>
  <si>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</si>
  <si>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</si>
  <si>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</si>
  <si>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</si>
  <si>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</si>
  <si>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</si>
  <si>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</si>
  <si>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</si>
  <si>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</si>
  <si>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</si>
  <si>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</si>
  <si>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</si>
  <si>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</si>
  <si>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</si>
  <si>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</si>
  <si>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</si>
  <si>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</si>
  <si>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</si>
  <si>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</si>
  <si>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</si>
  <si>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</si>
  <si>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</si>
  <si>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</si>
  <si>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</si>
  <si>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</si>
  <si>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</si>
  <si>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</si>
  <si>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</si>
  <si>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</si>
  <si>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</si>
  <si>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</si>
  <si>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</si>
  <si>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</si>
  <si>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</si>
  <si>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</si>
  <si>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</si>
  <si>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</si>
  <si>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</si>
  <si>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</si>
  <si>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</si>
  <si>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</si>
  <si>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</si>
  <si>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</si>
  <si>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</si>
  <si>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</si>
  <si>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</si>
  <si>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</si>
  <si>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</si>
  <si>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</si>
  <si>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</si>
  <si>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</si>
  <si>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</si>
  <si>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</si>
  <si>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</si>
  <si>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</si>
  <si>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</si>
  <si>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</si>
  <si>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</si>
  <si>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</si>
  <si>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</si>
  <si>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</si>
  <si>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</si>
  <si>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</si>
  <si>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</si>
  <si>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</si>
  <si>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</si>
  <si>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</si>
  <si>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</si>
  <si>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</si>
  <si>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</si>
  <si>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</si>
  <si>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</si>
  <si>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</si>
  <si>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</si>
  <si>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</si>
  <si>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</si>
  <si>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</si>
  <si>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</si>
  <si>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</si>
  <si>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</si>
  <si>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</si>
  <si>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</si>
  <si>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</si>
  <si>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</si>
  <si>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</si>
  <si>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</si>
  <si>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</si>
  <si>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</si>
  <si>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</si>
  <si>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</si>
  <si>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</si>
  <si>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</si>
  <si>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</si>
  <si>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</si>
  <si>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</si>
  <si>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</si>
  <si>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</si>
  <si>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</si>
  <si>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</si>
  <si>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</si>
  <si>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</si>
  <si>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</si>
  <si>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</si>
  <si>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</si>
  <si>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</si>
  <si>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</si>
  <si>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</si>
  <si>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</si>
  <si>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</si>
  <si>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</si>
  <si>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</si>
  <si>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</si>
  <si>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</si>
  <si>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</si>
  <si>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</si>
  <si>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</si>
  <si>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</si>
  <si>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</si>
  <si>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</si>
  <si>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</si>
  <si>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</si>
  <si>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</si>
  <si>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</si>
  <si>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</si>
  <si>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</si>
  <si>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</si>
  <si>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</si>
  <si>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</si>
  <si>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</si>
  <si>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</si>
  <si>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</si>
  <si>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福島県広野町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</si>
  <si>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</si>
  <si>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</si>
  <si>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</si>
  <si>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</si>
  <si>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</si>
  <si>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</si>
  <si>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</si>
  <si>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</si>
  <si>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</si>
  <si>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</si>
  <si>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</si>
  <si>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</si>
  <si>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</si>
  <si>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</si>
  <si>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</si>
  <si>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</si>
  <si>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</si>
  <si>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</si>
  <si>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</si>
  <si>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</si>
  <si>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</si>
  <si>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</si>
  <si>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</si>
  <si>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</si>
  <si>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</si>
  <si>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</si>
  <si>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</si>
  <si>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</si>
  <si>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</si>
  <si>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</si>
  <si>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</si>
  <si>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</si>
  <si>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</si>
  <si>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</si>
  <si>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</si>
  <si>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</si>
  <si>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</si>
  <si>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</si>
  <si>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</si>
  <si>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</si>
  <si>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</si>
  <si>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</si>
  <si>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</si>
  <si>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</si>
  <si>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</si>
  <si>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</si>
  <si>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</si>
  <si>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</si>
  <si>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</si>
  <si>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</si>
  <si>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</si>
  <si>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</si>
  <si>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</si>
  <si>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</si>
  <si>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</si>
  <si>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</si>
  <si>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</si>
  <si>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</si>
  <si>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</si>
  <si>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</si>
  <si>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</si>
  <si>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</si>
  <si>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</si>
  <si>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</si>
  <si>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</si>
  <si>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</si>
  <si>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</si>
  <si>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</si>
  <si>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</si>
  <si>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</si>
  <si>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</si>
  <si>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</si>
  <si>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</si>
  <si>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</si>
  <si>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</si>
  <si>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</si>
  <si>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</si>
  <si>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</si>
  <si>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</si>
  <si>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</si>
  <si>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</si>
  <si>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</si>
  <si>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</si>
  <si>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</si>
  <si>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</si>
  <si>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</si>
  <si>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</si>
  <si>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</si>
  <si>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</si>
  <si>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</si>
  <si>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</si>
  <si>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</si>
  <si>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</si>
  <si>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</si>
  <si>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</si>
  <si>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</si>
  <si>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</si>
  <si>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</si>
  <si>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</si>
  <si>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</si>
  <si>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</si>
  <si>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</si>
  <si>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</si>
  <si>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</si>
  <si>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</si>
  <si>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</si>
  <si>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</si>
  <si>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</si>
  <si>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</si>
  <si>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</si>
  <si>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</si>
  <si>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</si>
  <si>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</si>
  <si>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</si>
  <si>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</si>
  <si>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</si>
  <si>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</si>
  <si>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</si>
  <si>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</si>
  <si>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</si>
  <si>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</si>
  <si>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</si>
  <si>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</si>
  <si>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</si>
  <si>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</si>
  <si>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</si>
  <si>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</si>
  <si>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</si>
  <si>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</si>
  <si>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</si>
  <si>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</si>
  <si>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</si>
  <si>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</si>
  <si>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</si>
  <si>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</si>
  <si>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</si>
  <si>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</si>
  <si>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</si>
  <si>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</si>
  <si>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</si>
  <si>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</si>
  <si>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</si>
  <si>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</si>
  <si>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</si>
  <si>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</si>
  <si>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</si>
  <si>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</si>
  <si>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</si>
  <si>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</si>
  <si>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</si>
  <si>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</si>
  <si>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</si>
  <si>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</si>
  <si>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</si>
  <si>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</si>
  <si>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</si>
  <si>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</si>
  <si>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</si>
  <si>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</si>
  <si>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</si>
  <si>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</si>
  <si>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</si>
  <si>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</si>
  <si>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</si>
  <si>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</si>
  <si>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</si>
  <si>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</si>
  <si>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</si>
  <si>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</si>
  <si>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</si>
  <si>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</si>
  <si>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</si>
  <si>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</si>
  <si>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</si>
  <si>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</si>
  <si>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6.06</t>
  </si>
  <si>
    <t>▲ 28.38</t>
  </si>
  <si>
    <t>▲ 3.36</t>
  </si>
  <si>
    <t>一般会計</t>
  </si>
  <si>
    <t>介護保険特別会計</t>
  </si>
  <si>
    <t>国民健康保険特別会計</t>
  </si>
  <si>
    <t>下水道事業会計</t>
  </si>
  <si>
    <t>後期高齢者医療特別会計</t>
  </si>
  <si>
    <t>土地開発事業特別会計</t>
  </si>
  <si>
    <t>その他会計（赤字）</t>
  </si>
  <si>
    <t>その他会計（黒字）</t>
  </si>
  <si>
    <t>R02</t>
    <phoneticPr fontId="5"/>
  </si>
  <si>
    <t>R03</t>
    <phoneticPr fontId="5"/>
  </si>
  <si>
    <t>R04</t>
    <phoneticPr fontId="5"/>
  </si>
  <si>
    <t>R05</t>
    <phoneticPr fontId="5"/>
  </si>
  <si>
    <t>R06</t>
    <phoneticPr fontId="5"/>
  </si>
  <si>
    <t>-</t>
    <phoneticPr fontId="2"/>
  </si>
  <si>
    <t>株式会社広野町振興公社</t>
    <phoneticPr fontId="2"/>
  </si>
  <si>
    <t>社会福祉法人広葉会</t>
    <phoneticPr fontId="2"/>
  </si>
  <si>
    <t>○</t>
    <phoneticPr fontId="2"/>
  </si>
  <si>
    <t>双葉地方広域市町村圏組合・一般会計</t>
    <phoneticPr fontId="2"/>
  </si>
  <si>
    <t>双葉地方広域市町村圏組合・下水道事業特別会計</t>
    <phoneticPr fontId="2"/>
  </si>
  <si>
    <t>双葉地方水道企業団・水道事業会計</t>
    <phoneticPr fontId="2"/>
  </si>
  <si>
    <t>双葉地方水道企業団・工業用水道会計</t>
    <phoneticPr fontId="2"/>
  </si>
  <si>
    <t>福島県市町村総合事務組合・一般会計</t>
    <phoneticPr fontId="2"/>
  </si>
  <si>
    <t>福島県市町村総合事務組合・消防補償等特別会計</t>
    <phoneticPr fontId="2"/>
  </si>
  <si>
    <t>福島県市町村総合事務組合・消防賞じゅつ金特別会計</t>
    <phoneticPr fontId="2"/>
  </si>
  <si>
    <t>福島県市町村総合事務組合・非常勤職員公務災害補償特別会計</t>
    <phoneticPr fontId="2"/>
  </si>
  <si>
    <t>福島県市町村総合事務組合・自治会館管理特別会計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</si>
  <si>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</si>
  <si>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</si>
  <si>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発生しておらず、建設事業費についても減少傾向にあるが、今後の公共施設の老朽化や人口減少に伴う施設利用需要の変化などによる将来負担が懸念される。平成29年3月に策定した「広野町公共施設等総合管理計画」、令和3年3月策定「広野町公共施設個別管理計画」に基づき、長期的な視点をもって、更新・統廃合・長寿命化などを計画的に行い、最小限の費用で負担軽減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</si>
  <si>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</si>
  <si>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</si>
  <si>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</si>
  <si>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</si>
  <si>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</si>
  <si>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</si>
  <si>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広野IGCC火力発電所に係る市町村民税（法人分）の増額等による増収に加え、償還終了による元利償還金の減額があったが、同会社の大規模償却資産の減価償却に係る固定資産税の減収を主な要因とする基準財政収入額の減により、単年度の実質公債費比率は前年度に比べ0.02205ポイント増の4.86483％となった。3ヶ年平均では0.6ポイント減となっている。今後は、固定資産税の減少に伴い、公共施設等の整備による地方債の負担が上昇することが予想される。事業の緊急性・必要性を的確に見極め、起債に大きく頼ることのない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</si>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</sst>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906ECB4-B4B7-4F65-AF64-E0168E90951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122054</c:v>
                </c:pt>
                <c:pt idx="2">
                  <c:v>111644</c:v>
                </c:pt>
                <c:pt idx="3">
                  <c:v>127917</c:v>
                </c:pt>
                <c:pt idx="4">
                  <c:v>135931</c:v>
                </c:pt>
              </c:numCache>
            </c:numRef>
          </c:val>
          <c:smooth val="0"/>
          <c:extLst>
            <c:ext xmlns:c16="http://schemas.microsoft.com/office/drawing/2014/chart" uri="{C3380CC4-5D6E-409C-BE32-E72D297353CC}">
              <c16:uniqueId val="{00000000-72AE-422E-B5B2-ABCD7ADDE8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192697</c:v>
                </c:pt>
                <c:pt idx="1">
                  <c:v>270297</c:v>
                </c:pt>
                <c:pt idx="2">
                  <c:v>197440</c:v>
                </c:pt>
                <c:pt idx="3">
                  <c:v>140025</c:v>
                </c:pt>
                <c:pt idx="4">
                  <c:v>228132</c:v>
                </c:pt>
              </c:numCache>
            </c:numRef>
          </c:val>
          <c:smooth val="0"/>
          <c:extLst>
            <c:ext xmlns:c16="http://schemas.microsoft.com/office/drawing/2014/chart" uri="{C3380CC4-5D6E-409C-BE32-E72D297353CC}">
              <c16:uniqueId val="{00000001-72AE-422E-B5B2-ABCD7ADDE8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c:v>
                </c:pt>
                <c:pt idx="1">
                  <c:v>14.39</c:v>
                </c:pt>
                <c:pt idx="2">
                  <c:v>11.54</c:v>
                </c:pt>
                <c:pt idx="3">
                  <c:v>15.06</c:v>
                </c:pt>
                <c:pt idx="4">
                  <c:v>11.04</c:v>
                </c:pt>
              </c:numCache>
            </c:numRef>
          </c:val>
          <c:extLst>
            <c:ext xmlns:c16="http://schemas.microsoft.com/office/drawing/2014/chart" uri="{C3380CC4-5D6E-409C-BE32-E72D297353CC}">
              <c16:uniqueId val="{00000000-E9D3-4638-886C-661626D59D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92.02</c:v>
                </c:pt>
                <c:pt idx="1">
                  <c:v>72.739999999999995</c:v>
                </c:pt>
                <c:pt idx="2">
                  <c:v>66.91</c:v>
                </c:pt>
                <c:pt idx="3">
                  <c:v>97.19</c:v>
                </c:pt>
                <c:pt idx="4">
                  <c:v>115.26</c:v>
                </c:pt>
              </c:numCache>
            </c:numRef>
          </c:val>
          <c:extLst>
            <c:ext xmlns:c16="http://schemas.microsoft.com/office/drawing/2014/chart" uri="{C3380CC4-5D6E-409C-BE32-E72D297353CC}">
              <c16:uniqueId val="{00000001-E9D3-4638-886C-661626D59D5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-6.06</c:v>
                </c:pt>
                <c:pt idx="1">
                  <c:v>-28.38</c:v>
                </c:pt>
                <c:pt idx="2">
                  <c:v>18.78</c:v>
                </c:pt>
                <c:pt idx="3">
                  <c:v>18.57</c:v>
                </c:pt>
                <c:pt idx="4">
                  <c:v>-3.36</c:v>
                </c:pt>
              </c:numCache>
            </c:numRef>
          </c:val>
          <c:smooth val="0"/>
          <c:extLst>
            <c:ext xmlns:c16="http://schemas.microsoft.com/office/drawing/2014/chart" uri="{C3380CC4-5D6E-409C-BE32-E72D297353CC}">
              <c16:uniqueId val="{00000002-E9D3-4638-886C-661626D59D5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0.42</c:v>
                </c:pt>
                <c:pt idx="2">
                  <c:v>#N/A</c:v>
                </c:pt>
                <c:pt idx="3">
                  <c:v>0.27</c:v>
                </c:pt>
                <c:pt idx="4">
                  <c:v>#N/A</c:v>
                </c:pt>
                <c:pt idx="5">
                  <c:v>0.22</c:v>
                </c:pt>
                <c:pt idx="6">
                  <c:v>#N/A</c:v>
                </c:pt>
                <c:pt idx="7">
                  <c:v>1.51</c:v>
                </c:pt>
                <c:pt idx="8">
                  <c:v>0</c:v>
                </c:pt>
                <c:pt idx="9">
                  <c:v>0</c:v>
                </c:pt>
              </c:numCache>
            </c:numRef>
          </c:val>
          <c:extLst>
            <c:ext xmlns:c16="http://schemas.microsoft.com/office/drawing/2014/chart" uri="{C3380CC4-5D6E-409C-BE32-E72D297353CC}">
              <c16:uniqueId val="{00000000-FCC9-41A0-8806-CB5D129A31B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C9-41A0-8806-CB5D129A31B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CC9-41A0-8806-CB5D129A31B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CC9-41A0-8806-CB5D129A31BF}"/>
            </c:ext>
          </c:extLst>
        </c:ser>
        <c:ser>
          <c:idx val="4"/>
          <c:order val="4"/>
          <c:tx>
            <c:strRef>
              <c:f>データシート!$A$31</c:f>
              <c:strCache>
                <c:ptCount val="1"/>
                <c:pt idx="0">
                  <c:v>土地開発事業特別会計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FCC9-41A0-8806-CB5D129A31B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5-FCC9-41A0-8806-CB5D129A31B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1.06</c:v>
                </c:pt>
              </c:numCache>
            </c:numRef>
          </c:val>
          <c:extLst>
            <c:ext xmlns:c16="http://schemas.microsoft.com/office/drawing/2014/chart" uri="{C3380CC4-5D6E-409C-BE32-E72D297353CC}">
              <c16:uniqueId val="{00000006-FCC9-41A0-8806-CB5D129A31BF}"/>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1.53</c:v>
                </c:pt>
                <c:pt idx="2">
                  <c:v>#N/A</c:v>
                </c:pt>
                <c:pt idx="3">
                  <c:v>1.3</c:v>
                </c:pt>
                <c:pt idx="4">
                  <c:v>#N/A</c:v>
                </c:pt>
                <c:pt idx="5">
                  <c:v>1.08</c:v>
                </c:pt>
                <c:pt idx="6">
                  <c:v>#N/A</c:v>
                </c:pt>
                <c:pt idx="7">
                  <c:v>1.69</c:v>
                </c:pt>
                <c:pt idx="8">
                  <c:v>#N/A</c:v>
                </c:pt>
                <c:pt idx="9">
                  <c:v>1.76</c:v>
                </c:pt>
              </c:numCache>
            </c:numRef>
          </c:val>
          <c:extLst>
            <c:ext xmlns:c16="http://schemas.microsoft.com/office/drawing/2014/chart" uri="{C3380CC4-5D6E-409C-BE32-E72D297353CC}">
              <c16:uniqueId val="{00000007-FCC9-41A0-8806-CB5D129A31BF}"/>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1.61</c:v>
                </c:pt>
                <c:pt idx="4">
                  <c:v>#N/A</c:v>
                </c:pt>
                <c:pt idx="5">
                  <c:v>3.66</c:v>
                </c:pt>
                <c:pt idx="6">
                  <c:v>#N/A</c:v>
                </c:pt>
                <c:pt idx="7">
                  <c:v>3.68</c:v>
                </c:pt>
                <c:pt idx="8">
                  <c:v>#N/A</c:v>
                </c:pt>
                <c:pt idx="9">
                  <c:v>3.32</c:v>
                </c:pt>
              </c:numCache>
            </c:numRef>
          </c:val>
          <c:extLst>
            <c:ext xmlns:c16="http://schemas.microsoft.com/office/drawing/2014/chart" uri="{C3380CC4-5D6E-409C-BE32-E72D297353CC}">
              <c16:uniqueId val="{00000008-FCC9-41A0-8806-CB5D129A31B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16.989999999999998</c:v>
                </c:pt>
                <c:pt idx="2">
                  <c:v>#N/A</c:v>
                </c:pt>
                <c:pt idx="3">
                  <c:v>14.39</c:v>
                </c:pt>
                <c:pt idx="4">
                  <c:v>#N/A</c:v>
                </c:pt>
                <c:pt idx="5">
                  <c:v>11.53</c:v>
                </c:pt>
                <c:pt idx="6">
                  <c:v>#N/A</c:v>
                </c:pt>
                <c:pt idx="7">
                  <c:v>15.06</c:v>
                </c:pt>
                <c:pt idx="8">
                  <c:v>#N/A</c:v>
                </c:pt>
                <c:pt idx="9">
                  <c:v>11.03</c:v>
                </c:pt>
              </c:numCache>
            </c:numRef>
          </c:val>
          <c:extLst>
            <c:ext xmlns:c16="http://schemas.microsoft.com/office/drawing/2014/chart" uri="{C3380CC4-5D6E-409C-BE32-E72D297353CC}">
              <c16:uniqueId val="{00000009-FCC9-41A0-8806-CB5D129A31B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243</c:v>
                </c:pt>
                <c:pt idx="5">
                  <c:v>229</c:v>
                </c:pt>
                <c:pt idx="8">
                  <c:v>207</c:v>
                </c:pt>
                <c:pt idx="11">
                  <c:v>188</c:v>
                </c:pt>
                <c:pt idx="14">
                  <c:v>167</c:v>
                </c:pt>
              </c:numCache>
            </c:numRef>
          </c:val>
          <c:extLst>
            <c:ext xmlns:c16="http://schemas.microsoft.com/office/drawing/2014/chart" uri="{C3380CC4-5D6E-409C-BE32-E72D297353CC}">
              <c16:uniqueId val="{00000000-A899-40E8-8EC6-4C71D3D8C1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899-40E8-8EC6-4C71D3D8C1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899-40E8-8EC6-4C71D3D8C1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52</c:v>
                </c:pt>
                <c:pt idx="6">
                  <c:v>62</c:v>
                </c:pt>
                <c:pt idx="9">
                  <c:v>66</c:v>
                </c:pt>
                <c:pt idx="12">
                  <c:v>72</c:v>
                </c:pt>
              </c:numCache>
            </c:numRef>
          </c:val>
          <c:extLst>
            <c:ext xmlns:c16="http://schemas.microsoft.com/office/drawing/2014/chart" uri="{C3380CC4-5D6E-409C-BE32-E72D297353CC}">
              <c16:uniqueId val="{00000003-A899-40E8-8EC6-4C71D3D8C1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159</c:v>
                </c:pt>
                <c:pt idx="3">
                  <c:v>134</c:v>
                </c:pt>
                <c:pt idx="6">
                  <c:v>123</c:v>
                </c:pt>
                <c:pt idx="9">
                  <c:v>115</c:v>
                </c:pt>
                <c:pt idx="12">
                  <c:v>101</c:v>
                </c:pt>
              </c:numCache>
            </c:numRef>
          </c:val>
          <c:extLst>
            <c:ext xmlns:c16="http://schemas.microsoft.com/office/drawing/2014/chart" uri="{C3380CC4-5D6E-409C-BE32-E72D297353CC}">
              <c16:uniqueId val="{00000004-A899-40E8-8EC6-4C71D3D8C1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99-40E8-8EC6-4C71D3D8C1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899-40E8-8EC6-4C71D3D8C1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217</c:v>
                </c:pt>
                <c:pt idx="3">
                  <c:v>215</c:v>
                </c:pt>
                <c:pt idx="6">
                  <c:v>203</c:v>
                </c:pt>
                <c:pt idx="9">
                  <c:v>189</c:v>
                </c:pt>
                <c:pt idx="12">
                  <c:v>163</c:v>
                </c:pt>
              </c:numCache>
            </c:numRef>
          </c:val>
          <c:extLst>
            <c:ext xmlns:c16="http://schemas.microsoft.com/office/drawing/2014/chart" uri="{C3380CC4-5D6E-409C-BE32-E72D297353CC}">
              <c16:uniqueId val="{00000007-A899-40E8-8EC6-4C71D3D8C16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168</c:v>
                </c:pt>
                <c:pt idx="2">
                  <c:v>#N/A</c:v>
                </c:pt>
                <c:pt idx="3">
                  <c:v>#N/A</c:v>
                </c:pt>
                <c:pt idx="4">
                  <c:v>172</c:v>
                </c:pt>
                <c:pt idx="5">
                  <c:v>#N/A</c:v>
                </c:pt>
                <c:pt idx="6">
                  <c:v>#N/A</c:v>
                </c:pt>
                <c:pt idx="7">
                  <c:v>181</c:v>
                </c:pt>
                <c:pt idx="8">
                  <c:v>#N/A</c:v>
                </c:pt>
                <c:pt idx="9">
                  <c:v>#N/A</c:v>
                </c:pt>
                <c:pt idx="10">
                  <c:v>182</c:v>
                </c:pt>
                <c:pt idx="11">
                  <c:v>#N/A</c:v>
                </c:pt>
                <c:pt idx="12">
                  <c:v>#N/A</c:v>
                </c:pt>
                <c:pt idx="13">
                  <c:v>169</c:v>
                </c:pt>
                <c:pt idx="14">
                  <c:v>#N/A</c:v>
                </c:pt>
              </c:numCache>
            </c:numRef>
          </c:val>
          <c:smooth val="0"/>
          <c:extLst>
            <c:ext xmlns:c16="http://schemas.microsoft.com/office/drawing/2014/chart" uri="{C3380CC4-5D6E-409C-BE32-E72D297353CC}">
              <c16:uniqueId val="{00000008-A899-40E8-8EC6-4C71D3D8C16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1436</c:v>
                </c:pt>
                <c:pt idx="5">
                  <c:v>1248</c:v>
                </c:pt>
                <c:pt idx="8">
                  <c:v>1067</c:v>
                </c:pt>
                <c:pt idx="11">
                  <c:v>901</c:v>
                </c:pt>
                <c:pt idx="14">
                  <c:v>747</c:v>
                </c:pt>
              </c:numCache>
            </c:numRef>
          </c:val>
          <c:extLst>
            <c:ext xmlns:c16="http://schemas.microsoft.com/office/drawing/2014/chart" uri="{C3380CC4-5D6E-409C-BE32-E72D297353CC}">
              <c16:uniqueId val="{00000000-E8F4-4996-9711-C0BA906210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241</c:v>
                </c:pt>
                <c:pt idx="5">
                  <c:v>222</c:v>
                </c:pt>
                <c:pt idx="8">
                  <c:v>209</c:v>
                </c:pt>
                <c:pt idx="11">
                  <c:v>196</c:v>
                </c:pt>
                <c:pt idx="14">
                  <c:v>184</c:v>
                </c:pt>
              </c:numCache>
            </c:numRef>
          </c:val>
          <c:extLst>
            <c:ext xmlns:c16="http://schemas.microsoft.com/office/drawing/2014/chart" uri="{C3380CC4-5D6E-409C-BE32-E72D297353CC}">
              <c16:uniqueId val="{00000001-E8F4-4996-9711-C0BA906210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3918</c:v>
                </c:pt>
                <c:pt idx="5">
                  <c:v>3513</c:v>
                </c:pt>
                <c:pt idx="8">
                  <c:v>5109</c:v>
                </c:pt>
                <c:pt idx="11">
                  <c:v>6094</c:v>
                </c:pt>
                <c:pt idx="14">
                  <c:v>6641</c:v>
                </c:pt>
              </c:numCache>
            </c:numRef>
          </c:val>
          <c:extLst>
            <c:ext xmlns:c16="http://schemas.microsoft.com/office/drawing/2014/chart" uri="{C3380CC4-5D6E-409C-BE32-E72D297353CC}">
              <c16:uniqueId val="{00000002-E8F4-4996-9711-C0BA906210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F4-4996-9711-C0BA906210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F4-4996-9711-C0BA906210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5-E8F4-4996-9711-C0BA906210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225</c:v>
                </c:pt>
                <c:pt idx="3">
                  <c:v>222</c:v>
                </c:pt>
                <c:pt idx="6">
                  <c:v>207</c:v>
                </c:pt>
                <c:pt idx="9">
                  <c:v>218</c:v>
                </c:pt>
                <c:pt idx="12">
                  <c:v>237</c:v>
                </c:pt>
              </c:numCache>
            </c:numRef>
          </c:val>
          <c:extLst>
            <c:ext xmlns:c16="http://schemas.microsoft.com/office/drawing/2014/chart" uri="{C3380CC4-5D6E-409C-BE32-E72D297353CC}">
              <c16:uniqueId val="{00000006-E8F4-4996-9711-C0BA906210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319</c:v>
                </c:pt>
                <c:pt idx="3">
                  <c:v>407</c:v>
                </c:pt>
                <c:pt idx="6">
                  <c:v>384</c:v>
                </c:pt>
                <c:pt idx="9">
                  <c:v>355</c:v>
                </c:pt>
                <c:pt idx="12">
                  <c:v>331</c:v>
                </c:pt>
              </c:numCache>
            </c:numRef>
          </c:val>
          <c:extLst>
            <c:ext xmlns:c16="http://schemas.microsoft.com/office/drawing/2014/chart" uri="{C3380CC4-5D6E-409C-BE32-E72D297353CC}">
              <c16:uniqueId val="{00000007-E8F4-4996-9711-C0BA906210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705</c:v>
                </c:pt>
                <c:pt idx="3">
                  <c:v>654</c:v>
                </c:pt>
                <c:pt idx="6">
                  <c:v>551</c:v>
                </c:pt>
                <c:pt idx="9">
                  <c:v>463</c:v>
                </c:pt>
                <c:pt idx="12">
                  <c:v>379</c:v>
                </c:pt>
              </c:numCache>
            </c:numRef>
          </c:val>
          <c:extLst>
            <c:ext xmlns:c16="http://schemas.microsoft.com/office/drawing/2014/chart" uri="{C3380CC4-5D6E-409C-BE32-E72D297353CC}">
              <c16:uniqueId val="{00000008-E8F4-4996-9711-C0BA906210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8F4-4996-9711-C0BA906210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1768</c:v>
                </c:pt>
                <c:pt idx="3">
                  <c:v>1566</c:v>
                </c:pt>
                <c:pt idx="6">
                  <c:v>1374</c:v>
                </c:pt>
                <c:pt idx="9">
                  <c:v>1195</c:v>
                </c:pt>
                <c:pt idx="12">
                  <c:v>1217</c:v>
                </c:pt>
              </c:numCache>
            </c:numRef>
          </c:val>
          <c:extLst>
            <c:ext xmlns:c16="http://schemas.microsoft.com/office/drawing/2014/chart" uri="{C3380CC4-5D6E-409C-BE32-E72D297353CC}">
              <c16:uniqueId val="{0000000A-E8F4-4996-9711-C0BA906210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8F4-4996-9711-C0BA906210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2871</c:v>
                </c:pt>
                <c:pt idx="1">
                  <c:v>3803</c:v>
                </c:pt>
                <c:pt idx="2">
                  <c:v>4172</c:v>
                </c:pt>
              </c:numCache>
            </c:numRef>
          </c:val>
          <c:extLst>
            <c:ext xmlns:c16="http://schemas.microsoft.com/office/drawing/2014/chart" uri="{C3380CC4-5D6E-409C-BE32-E72D297353CC}">
              <c16:uniqueId val="{00000000-F1A7-4717-895C-09CE864EBF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447</c:v>
                </c:pt>
                <c:pt idx="1">
                  <c:v>447</c:v>
                </c:pt>
                <c:pt idx="2">
                  <c:v>497</c:v>
                </c:pt>
              </c:numCache>
            </c:numRef>
          </c:val>
          <c:extLst>
            <c:ext xmlns:c16="http://schemas.microsoft.com/office/drawing/2014/chart" uri="{C3380CC4-5D6E-409C-BE32-E72D297353CC}">
              <c16:uniqueId val="{00000001-F1A7-4717-895C-09CE864EBF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1579</c:v>
                </c:pt>
                <c:pt idx="1">
                  <c:v>1600</c:v>
                </c:pt>
                <c:pt idx="2">
                  <c:v>1678</c:v>
                </c:pt>
              </c:numCache>
            </c:numRef>
          </c:val>
          <c:extLst>
            <c:ext xmlns:c16="http://schemas.microsoft.com/office/drawing/2014/chart" uri="{C3380CC4-5D6E-409C-BE32-E72D297353CC}">
              <c16:uniqueId val="{00000002-F1A7-4717-895C-09CE864EBF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{919FBC20-727B-48B0-AEB3-B3BEC502BA54}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BA-4C69-97FD-B4E5B8A8E1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{26B05202-F7F1-410A-8DDE-2B182B55014A}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BA-4C69-97FD-B4E5B8A8E1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{4F1B1B73-E8A7-4D03-A4CF-8C598F5177CC}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BA-4C69-97FD-B4E5B8A8E1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{EEF8D727-8428-41F9-995C-87CD9CB848A2}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BA-4C69-97FD-B4E5B8A8E1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{8A62E4AA-D1AD-437E-9F0A-8992B16C14C9}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BA-4C69-97FD-B4E5B8A8E1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{19EE481F-2B5E-45A4-9693-BF114067576E}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BA-4C69-97FD-B4E5B8A8E1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{17ABE11F-7DAD-4F2A-A711-3462C4CB457A}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BA-4C69-97FD-B4E5B8A8E1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{D1332C63-C386-4D27-8A58-372284D78C40}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BA-4C69-97FD-B4E5B8A8E1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{FECE1DF2-B5D1-4CDF-806D-5D459271D926}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BA-4C69-97FD-B4E5B8A8E1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53.9</c:v>
                </c:pt>
                <c:pt idx="8">
                  <c:v>58.5</c:v>
                </c:pt>
                <c:pt idx="16">
                  <c:v>60.1</c:v>
                </c:pt>
                <c:pt idx="24">
                  <c:v>59.8</c:v>
                </c:pt>
                <c:pt idx="32">
                  <c:v>61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5BA-4C69-97FD-B4E5B8A8E1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{F059CC5E-9595-4894-A830-02056B5868DB}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BA-4C69-97FD-B4E5B8A8E1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{B3887FA8-F905-4789-A727-7105AC1B4502}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BA-4C69-97FD-B4E5B8A8E1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{9D734C86-88D0-4209-A8A2-BB77CF42801F}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BA-4C69-97FD-B4E5B8A8E1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{0424101A-6032-403F-AF57-AF1611072842}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BA-4C69-97FD-B4E5B8A8E1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{5B253E4C-D908-483D-8620-4497C441ABA7}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BA-4C69-97FD-B4E5B8A8E1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{83C17551-948C-4FE8-AF8A-54F91F0A6E61}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BA-4C69-97FD-B4E5B8A8E105}"/>
                </c:ext>
              </c:extLst>
            </c:dLbl>
            <c:dLbl>
              <c:idx val="16"/>
              <c:layout>
                <c:manualLayout>
                  <c:x val="-3.9411791087503707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{06A53CEF-CE2F-429D-A457-C8CE01F98773}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BA-4C69-97FD-B4E5B8A8E105}"/>
                </c:ext>
              </c:extLst>
            </c:dLbl>
            <c:dLbl>
              <c:idx val="24"/>
              <c:layout>
                <c:manualLayout>
                  <c:x val="-2.4619710212964677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{9C1EB752-0FC5-43CB-970C-5299D4AB6A37}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BA-4C69-97FD-B4E5B8A8E1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{C9B306B0-0D9F-4F24-93C9-5EDBDE17B436}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BA-4C69-97FD-B4E5B8A8E1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66.2</c:v>
                </c:pt>
                <c:pt idx="16">
                  <c:v>67.099999999999994</c:v>
                </c:pt>
                <c:pt idx="24">
                  <c:v>67</c:v>
                </c:pt>
                <c:pt idx="32">
                  <c:v>68.2</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15BA-4C69-97FD-B4E5B8A8E105}"/>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{9FAF81E2-ACCC-48E5-81AD-56DFCF555D8B}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9C-4D7C-82EB-566472B27F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{C3641631-E951-4433-8A4B-10B71876E44D}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9C-4D7C-82EB-566472B27F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{BD4CB620-2523-4AC3-8B78-C9F032374733}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9C-4D7C-82EB-566472B27F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{F7B28663-DDCE-4B32-92C7-D549F650D1F3}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9C-4D7C-82EB-566472B27F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{5A49D177-966A-43E2-BB5A-6D95C76C7010}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9C-4D7C-82EB-566472B27F0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{41F93C8E-F01C-4A15-9266-4D683967806B}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9C-4D7C-82EB-566472B27F0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{86E2D140-93F5-46B1-AF9A-F4922FED058A}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9C-4D7C-82EB-566472B27F0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{92CDF30C-A8BC-473A-9231-7DACED002D10}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9C-4D7C-82EB-566472B27F0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{76A49D65-83F6-4A07-BC33-E0F1638ADC54}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9C-4D7C-82EB-566472B27F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6.6</c:v>
                </c:pt>
                <c:pt idx="16">
                  <c:v>6</c:v>
                </c:pt>
                <c:pt idx="24">
                  <c:v>5.3</c:v>
                </c:pt>
                <c:pt idx="32">
                  <c:v>4.7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B9C-4D7C-82EB-566472B27F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{ABE552C5-BDE9-49AA-B09F-B25B239EE05D}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9C-4D7C-82EB-566472B27F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{2A893402-9BF7-4DB2-8C6D-CB66699EB5BD}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9C-4D7C-82EB-566472B27F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{655CA664-D786-44E2-ACCA-428E15C5DA4C}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9C-4D7C-82EB-566472B27F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{F3B2C19E-CADF-40A8-BFA3-F16810F8E1C6}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9C-4D7C-82EB-566472B27F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{33C92D5E-0BEA-4608-97DE-ABF597ED61A1}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9C-4D7C-82EB-566472B27F0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{AE23AEAB-BCE7-4DC1-9316-7AD44A6C166A}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9C-4D7C-82EB-566472B27F0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{B70A00FC-0A52-498F-9152-B09EC139B1B5}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9C-4D7C-82EB-566472B27F0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{6E9A0AAC-AA46-4B65-A96C-F77625EF1E9E}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9C-4D7C-82EB-566472B27F0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{AEC52196-BBB0-4428-A5B6-FAB843C576FD}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9C-4D7C-82EB-566472B27F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CB9C-4D7C-82EB-566472B27F07}"/>
            </c:ext>
          </c:extLst>
        </c:ser>
        <c:dLbls>
          <c:showLegendKey val="0"/>
          <c:showVal val="1"/>
          <c:showCatName val="0"/>
          <c:showSerName val="0"/>
          <c:showPercent val="0"/>
          <c:showBubbleSize val="0"/>
        </c:dLbls>
        <c:axId val="84219776"/>
        <c:axId val="84234240"/>
      </c:scatterChart>
      <c:valAx>
        <c:axId val="84219776"/>
        <c:scaling>
          <c:orientation val="maxMin"/>
          <c:max val="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火力発電所をはじめとする固定資産税の償却資産分が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％減少したことにより、基準財政収入額が前年比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％減少したため、財政力指数は単年度で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ヵ年平均では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ポイント上昇した。大規模償却資産については、今後、逓減が予想されるため、町勢振興計画の後期基本計画に沿った施策を重点的に執行しつつ、行政の効率化に努めることにより財政の健全化を図る。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19957</xdr:rowOff>
    </xdr:from>
    <xdr:to>
      <xdr:col>23</xdr:col>
      <xdr:colOff>133350</xdr:colOff>
      <xdr:row>36</xdr:row>
      <xdr:rowOff>134862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192157"/>
          <a:ext cx="8382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134862</xdr:rowOff>
    </xdr:from>
    <xdr:to>
      <xdr:col>19</xdr:col>
      <xdr:colOff>133350</xdr:colOff>
      <xdr:row>37</xdr:row>
      <xdr:rowOff>101298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6307062"/>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101298</xdr:rowOff>
    </xdr:from>
    <xdr:to>
      <xdr:col>15</xdr:col>
      <xdr:colOff>82550</xdr:colOff>
      <xdr:row>38</xdr:row>
      <xdr:rowOff>90715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644494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147260</xdr:rowOff>
    </xdr:from>
    <xdr:to>
      <xdr:col>11</xdr:col>
      <xdr:colOff>31750</xdr:colOff>
      <xdr:row>38</xdr:row>
      <xdr:rowOff>90715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490910"/>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38903</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140607</xdr:rowOff>
    </xdr:from>
    <xdr:to>
      <xdr:col>23</xdr:col>
      <xdr:colOff>184150</xdr:colOff>
      <xdr:row>36</xdr:row>
      <xdr:rowOff>70757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61884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06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84062</xdr:rowOff>
    </xdr:from>
    <xdr:to>
      <xdr:col>19</xdr:col>
      <xdr:colOff>184150</xdr:colOff>
      <xdr:row>37</xdr:row>
      <xdr:rowOff>14212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25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24389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025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50498</xdr:rowOff>
    </xdr:from>
    <xdr:to>
      <xdr:col>15</xdr:col>
      <xdr:colOff>133350</xdr:colOff>
      <xdr:row>37</xdr:row>
      <xdr:rowOff>152098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39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162275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16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39915</xdr:rowOff>
    </xdr:from>
    <xdr:to>
      <xdr:col>11</xdr:col>
      <xdr:colOff>82550</xdr:colOff>
      <xdr:row>38</xdr:row>
      <xdr:rowOff>141515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151691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96460</xdr:rowOff>
    </xdr:from>
    <xdr:to>
      <xdr:col>7</xdr:col>
      <xdr:colOff>31750</xdr:colOff>
      <xdr:row>38</xdr:row>
      <xdr:rowOff>26609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36787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広野</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IGCC</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火力発電所をはじめとする固定資産税の減収により経常一般財源が前年比</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11.7</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％減少したことに加え、経常一般財源を充当した経常経費が</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14.5</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％増加したことにより、経常収支比率が</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17.6</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ポイント上昇した。今後、固定資産税は毎年大きく減少することが予想され、比率は増加していくことが見込まれるが、すべての事務事業の優先度を厳しく点検し、優先度の低い事業については、計画的に廃止・縮小を進め、経常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32491</xdr:rowOff>
    </xdr:from>
    <xdr:to>
      <xdr:col>23</xdr:col>
      <xdr:colOff>133350</xdr:colOff>
      <xdr:row>60</xdr:row>
      <xdr:rowOff>43497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9976591"/>
          <a:ext cx="838200" cy="3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143616</xdr:rowOff>
    </xdr:from>
    <xdr:to>
      <xdr:col>19</xdr:col>
      <xdr:colOff>133350</xdr:colOff>
      <xdr:row>58</xdr:row>
      <xdr:rowOff>32491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99162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143616</xdr:rowOff>
    </xdr:from>
    <xdr:to>
      <xdr:col>15</xdr:col>
      <xdr:colOff>82550</xdr:colOff>
      <xdr:row>61</xdr:row>
      <xdr:rowOff>135467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9916266"/>
          <a:ext cx="889000" cy="67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123931</xdr:rowOff>
    </xdr:from>
    <xdr:to>
      <xdr:col>11</xdr:col>
      <xdr:colOff>31750</xdr:colOff>
      <xdr:row>61</xdr:row>
      <xdr:rowOff>135467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10931"/>
          <a:ext cx="889000" cy="1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4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164147</xdr:rowOff>
    </xdr:from>
    <xdr:to>
      <xdr:col>23</xdr:col>
      <xdr:colOff>184150</xdr:colOff>
      <xdr:row>60</xdr:row>
      <xdr:rowOff>94297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27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9224</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124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57</xdr:row>
      <xdr:rowOff>153141</xdr:rowOff>
    </xdr:from>
    <xdr:to>
      <xdr:col>19</xdr:col>
      <xdr:colOff>184150</xdr:colOff>
      <xdr:row>58</xdr:row>
      <xdr:rowOff>83291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99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93468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969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92816</xdr:rowOff>
    </xdr:from>
    <xdr:to>
      <xdr:col>15</xdr:col>
      <xdr:colOff>133350</xdr:colOff>
      <xdr:row>58</xdr:row>
      <xdr:rowOff>22966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98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33143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963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171044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73131</xdr:rowOff>
    </xdr:from>
    <xdr:to>
      <xdr:col>7</xdr:col>
      <xdr:colOff>31750</xdr:colOff>
      <xdr:row>61</xdr:row>
      <xdr:rowOff>3281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13458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[501,742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人件費、物件費、維持補修費の決算額が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193,029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また、令和２年国勢調査により類型が異動したが、類似団体の中では、人口が少ないため類似団体の平均金額を大きく上回る結果となった。これは原発事故に伴う環境放射線モニタリング事業等の復興事業が継続していることが要因となっている。今後は、新たな復興・創生期間における事業の選別化・行政コストの削減を図り、財政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144766</xdr:rowOff>
    </xdr:from>
    <xdr:to>
      <xdr:col>23</xdr:col>
      <xdr:colOff>133350</xdr:colOff>
      <xdr:row>82</xdr:row>
      <xdr:rowOff>145334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03666"/>
          <a:ext cx="8382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121410</xdr:rowOff>
    </xdr:from>
    <xdr:to>
      <xdr:col>19</xdr:col>
      <xdr:colOff>133350</xdr:colOff>
      <xdr:row>82</xdr:row>
      <xdr:rowOff>144766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80310"/>
          <a:ext cx="889000" cy="2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121410</xdr:rowOff>
    </xdr:from>
    <xdr:to>
      <xdr:col>15</xdr:col>
      <xdr:colOff>82550</xdr:colOff>
      <xdr:row>82</xdr:row>
      <xdr:rowOff>137533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180310"/>
          <a:ext cx="889000" cy="1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75729</xdr:rowOff>
    </xdr:from>
    <xdr:to>
      <xdr:col>11</xdr:col>
      <xdr:colOff>31750</xdr:colOff>
      <xdr:row>82</xdr:row>
      <xdr:rowOff>137533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34629"/>
          <a:ext cx="889000" cy="6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74961</xdr:rowOff>
    </xdr:from>
    <xdr:to>
      <xdr:col>7</xdr:col>
      <xdr:colOff>31750</xdr:colOff>
      <xdr:row>82</xdr:row>
      <xdr:rowOff>5111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6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15288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3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94534</xdr:rowOff>
    </xdr:from>
    <xdr:to>
      <xdr:col>23</xdr:col>
      <xdr:colOff>184150</xdr:colOff>
      <xdr:row>83</xdr:row>
      <xdr:rowOff>24684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5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66611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2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93966</xdr:rowOff>
    </xdr:from>
    <xdr:to>
      <xdr:col>19</xdr:col>
      <xdr:colOff>184150</xdr:colOff>
      <xdr:row>83</xdr:row>
      <xdr:rowOff>24116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8893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39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70610</xdr:rowOff>
    </xdr:from>
    <xdr:to>
      <xdr:col>15</xdr:col>
      <xdr:colOff>133350</xdr:colOff>
      <xdr:row>83</xdr:row>
      <xdr:rowOff>760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2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156987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86733</xdr:rowOff>
    </xdr:from>
    <xdr:to>
      <xdr:col>11</xdr:col>
      <xdr:colOff>82550</xdr:colOff>
      <xdr:row>83</xdr:row>
      <xdr:rowOff>16883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1660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3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24929</xdr:rowOff>
    </xdr:from>
    <xdr:to>
      <xdr:col>7</xdr:col>
      <xdr:colOff>31750</xdr:colOff>
      <xdr:row>82</xdr:row>
      <xdr:rowOff>126529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8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111306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7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福島県人事委員会勧告に基づき給与改正を実施しているが、任期付職員の採用等により本年度のラスパイレス指数は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が類似団体の平均を上回る要因の一つには、東日本大震災及び原子力災害からの復興・創生期間における事業等の対応が人員不足の状況下で必要となるため、昇給停止等を実施していないことがあ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64205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669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168628</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9133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168628</xdr:rowOff>
    </xdr:from>
    <xdr:to>
      <xdr:col>72</xdr:col>
      <xdr:colOff>203200</xdr:colOff>
      <xdr:row>88</xdr:row>
      <xdr:rowOff>40216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913328"/>
          <a:ext cx="889000" cy="21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88</xdr:row>
      <xdr:rowOff>40216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8035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15522</xdr:rowOff>
    </xdr:from>
    <xdr:to>
      <xdr:col>64</xdr:col>
      <xdr:colOff>152400</xdr:colOff>
      <xdr:row>83</xdr:row>
      <xdr:rowOff>117122</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24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127299</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13405</xdr:rowOff>
    </xdr:from>
    <xdr:to>
      <xdr:col>81</xdr:col>
      <xdr:colOff>95250</xdr:colOff>
      <xdr:row>87</xdr:row>
      <xdr:rowOff>115005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156932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0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117828</xdr:rowOff>
    </xdr:from>
    <xdr:to>
      <xdr:col>73</xdr:col>
      <xdr:colOff>44450</xdr:colOff>
      <xdr:row>87</xdr:row>
      <xdr:rowOff>47978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32755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160866</xdr:rowOff>
    </xdr:from>
    <xdr:to>
      <xdr:col>68</xdr:col>
      <xdr:colOff>203200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本年度は前年度と比較して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人増加している。要因としては、職員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が２人増加したことに加え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ためである。また、令和２年国勢調査により類型が異動し、類似団体の中では人口が少ないため、類似団体の平均を大きく上回る結果となった。東日本大震災及び原子力災害からの復興・創生期間における事業等に対応するため、定員管理としての職員採用抑制は難しい状況にあるが、任期付職員の採用や再任用制度を活用して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151352</xdr:rowOff>
    </xdr:from>
    <xdr:to>
      <xdr:col>81</xdr:col>
      <xdr:colOff>44450</xdr:colOff>
      <xdr:row>62</xdr:row>
      <xdr:rowOff>10668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09802"/>
          <a:ext cx="838200" cy="3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150146</xdr:rowOff>
    </xdr:from>
    <xdr:to>
      <xdr:col>77</xdr:col>
      <xdr:colOff>44450</xdr:colOff>
      <xdr:row>61</xdr:row>
      <xdr:rowOff>151352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08596"/>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104902</xdr:rowOff>
    </xdr:from>
    <xdr:to>
      <xdr:col>72</xdr:col>
      <xdr:colOff>203200</xdr:colOff>
      <xdr:row>61</xdr:row>
      <xdr:rowOff>150146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63352"/>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104902</xdr:rowOff>
    </xdr:from>
    <xdr:to>
      <xdr:col>68</xdr:col>
      <xdr:colOff>152400</xdr:colOff>
      <xdr:row>61</xdr:row>
      <xdr:rowOff>104902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63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80772</xdr:rowOff>
    </xdr:from>
    <xdr:to>
      <xdr:col>64</xdr:col>
      <xdr:colOff>152400</xdr:colOff>
      <xdr:row>61</xdr:row>
      <xdr:rowOff>10922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21099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3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131318</xdr:rowOff>
    </xdr:from>
    <xdr:to>
      <xdr:col>81</xdr:col>
      <xdr:colOff>95250</xdr:colOff>
      <xdr:row>62</xdr:row>
      <xdr:rowOff>61468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103395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100552</xdr:rowOff>
    </xdr:from>
    <xdr:to>
      <xdr:col>77</xdr:col>
      <xdr:colOff>95250</xdr:colOff>
      <xdr:row>62</xdr:row>
      <xdr:rowOff>30702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5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15479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45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99346</xdr:rowOff>
    </xdr:from>
    <xdr:to>
      <xdr:col>73</xdr:col>
      <xdr:colOff>44450</xdr:colOff>
      <xdr:row>62</xdr:row>
      <xdr:rowOff>29496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5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14273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4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54102</xdr:rowOff>
    </xdr:from>
    <xdr:to>
      <xdr:col>68</xdr:col>
      <xdr:colOff>203200</xdr:colOff>
      <xdr:row>61</xdr:row>
      <xdr:rowOff>155702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140479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54102</xdr:rowOff>
    </xdr:from>
    <xdr:to>
      <xdr:col>64</xdr:col>
      <xdr:colOff>152400</xdr:colOff>
      <xdr:row>61</xdr:row>
      <xdr:rowOff>155702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140479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標準税収入額等が広野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火力発電所をはじめとする固定資産税の償却資産分の減少により、単年度実質公債費比率は前年度と比べ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4.86483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３ヶ年平均では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ポイント減となっている。今後は広野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火力発電所に係る固定資産税が逓減することが見込まれることに伴い、復興関連事業のための地方債の負担が上昇することが予想される。事業の緊急性・必要性を的確に見極め、起債に大きく頼ることのない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112522</xdr:rowOff>
    </xdr:from>
    <xdr:to>
      <xdr:col>81</xdr:col>
      <xdr:colOff>44450</xdr:colOff>
      <xdr:row>40</xdr:row>
      <xdr:rowOff>141478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97052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141478</xdr:rowOff>
    </xdr:from>
    <xdr:to>
      <xdr:col>77</xdr:col>
      <xdr:colOff>44450</xdr:colOff>
      <xdr:row>41</xdr:row>
      <xdr:rowOff>3810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9947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32766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332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8636</xdr:rowOff>
    </xdr:from>
    <xdr:to>
      <xdr:col>68</xdr:col>
      <xdr:colOff>152400</xdr:colOff>
      <xdr:row>41</xdr:row>
      <xdr:rowOff>32766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3808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1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61722</xdr:rowOff>
    </xdr:from>
    <xdr:to>
      <xdr:col>81</xdr:col>
      <xdr:colOff>95250</xdr:colOff>
      <xdr:row>40</xdr:row>
      <xdr:rowOff>163322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78249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6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90678</xdr:rowOff>
    </xdr:from>
    <xdr:to>
      <xdr:col>77</xdr:col>
      <xdr:colOff>95250</xdr:colOff>
      <xdr:row>41</xdr:row>
      <xdr:rowOff>20828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31005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1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129286</xdr:rowOff>
    </xdr:from>
    <xdr:to>
      <xdr:col>64</xdr:col>
      <xdr:colOff>152400</xdr:colOff>
      <xdr:row>41</xdr:row>
      <xdr:rowOff>59436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69613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となる地方債現在が減少したことに加え、分母となる財政調整基金の積立による充当可能基金の増加により、前年度と同様に将来負担額よりも充当可能財源が上回る結果となった。今後は復興・創生期間における事業に伴う基金の取崩しによる比率の上昇が見込まれるため、新規事業の実施について総点検を図り財政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人件費に係る経常収支比率は、指数の分母となる経常的一般財源が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、分子となる経常一般財源充当経費が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％増加したため、前年度比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ている。東日本大震災及び原子力災害からの復興・創生期間における事業等に対応するため、定員管理としての職員採用抑制は難しい状況にあるが、今後は税収が毎年減少することが見込まれるため給与・手当水準の見直し等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比率の増加の抑制に努める。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33274</xdr:rowOff>
    </xdr:from>
    <xdr:to>
      <xdr:col>24</xdr:col>
      <xdr:colOff>25400</xdr:colOff>
      <xdr:row>36</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34024"/>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35</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9563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95630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131572</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037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153924</xdr:rowOff>
    </xdr:from>
    <xdr:to>
      <xdr:col>20</xdr:col>
      <xdr:colOff>38100</xdr:colOff>
      <xdr:row>35</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94251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5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物件費に係る経常的収支比率については、指数の分母となる経常的一般財源が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、分子となる経常一般財源充当経費が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ポイント増となっている。今後は、震災後に整備した施設の維持管理経費の増加により比率の上昇が見込まれるが、行政経費のコスト削減、事務事業の見直し、選別化により経費の削減を図る。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17</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3304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121285</xdr:rowOff>
    </xdr:from>
    <xdr:to>
      <xdr:col>78</xdr:col>
      <xdr:colOff>69850</xdr:colOff>
      <xdr:row>15</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930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121285</xdr:rowOff>
    </xdr:from>
    <xdr:to>
      <xdr:col>73</xdr:col>
      <xdr:colOff>180975</xdr:colOff>
      <xdr:row>18</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693035"/>
          <a:ext cx="889000" cy="46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18</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8702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6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70485</xdr:rowOff>
    </xdr:from>
    <xdr:to>
      <xdr:col>74</xdr:col>
      <xdr:colOff>31750</xdr:colOff>
      <xdr:row>16</xdr:row>
      <xdr:rowOff>635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156862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19050</xdr:rowOff>
    </xdr:from>
    <xdr:to>
      <xdr:col>69</xdr:col>
      <xdr:colOff>142875</xdr:colOff>
      <xdr:row>18</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105427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19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扶助費に係る経常的収支比率は、指数の分母となる経常的一般財源が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％減少したが、分子となる経常一般財源充当経費が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東日本大震災及び原子力災害の影響により医療費の個人負担の減免が継続しているために類似団体と比較して低い比率となっているが、今後は上昇が見込まれる。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制度見直し等を行い、比率の上昇を抑えるように努める。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167822</xdr:rowOff>
    </xdr:from>
    <xdr:to>
      <xdr:col>24</xdr:col>
      <xdr:colOff>25400</xdr:colOff>
      <xdr:row>61</xdr:row>
      <xdr:rowOff>118835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254672"/>
          <a:ext cx="0" cy="132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82749</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998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167822</xdr:rowOff>
    </xdr:from>
    <xdr:to>
      <xdr:col>24</xdr:col>
      <xdr:colOff>114300</xdr:colOff>
      <xdr:row>53</xdr:row>
      <xdr:rowOff>167822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25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54</xdr:row>
      <xdr:rowOff>29028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2383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27215</xdr:rowOff>
    </xdr:from>
    <xdr:to>
      <xdr:col>20</xdr:col>
      <xdr:colOff>38100</xdr:colOff>
      <xdr:row>56</xdr:row>
      <xdr:rowOff>128815</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94343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166007</xdr:rowOff>
    </xdr:from>
    <xdr:to>
      <xdr:col>15</xdr:col>
      <xdr:colOff>149225</xdr:colOff>
      <xdr:row>56</xdr:row>
      <xdr:rowOff>96157</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80934</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94343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254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166007</xdr:rowOff>
    </xdr:from>
    <xdr:to>
      <xdr:col>11</xdr:col>
      <xdr:colOff>60325</xdr:colOff>
      <xdr:row>56</xdr:row>
      <xdr:rowOff>96157</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80934</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58255</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14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その他に係る経常収支比率については、指数の分母となる経常的一般財源が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維持補修費の経常一般財源充当経費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の経常一般財源充当経費は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民健康保険、介護保険及び後期高齢者医療保険特別会計への繰出金については、医療費等の増加に伴い比率の上昇が見込まれるため、被保険者に対する健康管理など予防措置の周知・啓蒙を図り繰出金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110998</xdr:rowOff>
    </xdr:from>
    <xdr:to>
      <xdr:col>82</xdr:col>
      <xdr:colOff>107950</xdr:colOff>
      <xdr:row>56</xdr:row>
      <xdr:rowOff>104140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540748"/>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705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60</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751060"/>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149860</xdr:rowOff>
    </xdr:from>
    <xdr:to>
      <xdr:col>69</xdr:col>
      <xdr:colOff>92075</xdr:colOff>
      <xdr:row>61</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10436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60198</xdr:rowOff>
    </xdr:from>
    <xdr:to>
      <xdr:col>82</xdr:col>
      <xdr:colOff>158750</xdr:colOff>
      <xdr:row>55</xdr:row>
      <xdr:rowOff>161798</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76725</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33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99060</xdr:rowOff>
    </xdr:from>
    <xdr:to>
      <xdr:col>69</xdr:col>
      <xdr:colOff>142875</xdr:colOff>
      <xdr:row>61</xdr:row>
      <xdr:rowOff>29210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13987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補助費に係る経常収支比率については、指数の分母となる経常的一般財源が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、分子となる経常一般財源充当経費が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ポイント増となっている。今後は、補助金交付に係る明確な基準を設けて、補助金の見直しを図り、比率上昇を抑えるよう努める。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38</xdr:row>
      <xdr:rowOff>140716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198616"/>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1437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37</xdr:row>
      <xdr:rowOff>24130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614375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37</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26262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89916</xdr:rowOff>
    </xdr:from>
    <xdr:to>
      <xdr:col>82</xdr:col>
      <xdr:colOff>158750</xdr:colOff>
      <xdr:row>39</xdr:row>
      <xdr:rowOff>20066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61993</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144780</xdr:rowOff>
    </xdr:from>
    <xdr:to>
      <xdr:col>69</xdr:col>
      <xdr:colOff>142875</xdr:colOff>
      <xdr:row>37</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公債費に係る経常収支比率については、指数の分母となる経常的一般財源が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％減少したが、既発行債の償還終了等により経常一般財源充当経費が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％減少したことにより、前年度比で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今後は、老朽化している文教施設等の整備により、経常収支比率の上昇が見込まれるが、事業の重要性を十分に見極めながら慎重に検討し、比率の上昇を極力抑えるように努める。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153670</xdr:rowOff>
    </xdr:from>
    <xdr:to>
      <xdr:col>24</xdr:col>
      <xdr:colOff>25400</xdr:colOff>
      <xdr:row>73</xdr:row>
      <xdr:rowOff>161290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6695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161290</xdr:rowOff>
    </xdr:from>
    <xdr:to>
      <xdr:col>19</xdr:col>
      <xdr:colOff>187325</xdr:colOff>
      <xdr:row>73</xdr:row>
      <xdr:rowOff>168910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677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168910</xdr:rowOff>
    </xdr:from>
    <xdr:to>
      <xdr:col>15</xdr:col>
      <xdr:colOff>98425</xdr:colOff>
      <xdr:row>74</xdr:row>
      <xdr:rowOff>107950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68476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96520</xdr:rowOff>
    </xdr:from>
    <xdr:to>
      <xdr:col>11</xdr:col>
      <xdr:colOff>9525</xdr:colOff>
      <xdr:row>74</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27838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102870</xdr:rowOff>
    </xdr:from>
    <xdr:to>
      <xdr:col>24</xdr:col>
      <xdr:colOff>76200</xdr:colOff>
      <xdr:row>74</xdr:row>
      <xdr:rowOff>33020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119397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110490</xdr:rowOff>
    </xdr:from>
    <xdr:to>
      <xdr:col>20</xdr:col>
      <xdr:colOff>38100</xdr:colOff>
      <xdr:row>74</xdr:row>
      <xdr:rowOff>40640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50817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118110</xdr:rowOff>
    </xdr:from>
    <xdr:to>
      <xdr:col>15</xdr:col>
      <xdr:colOff>149225</xdr:colOff>
      <xdr:row>74</xdr:row>
      <xdr:rowOff>48260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58437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57150</xdr:rowOff>
    </xdr:from>
    <xdr:to>
      <xdr:col>11</xdr:col>
      <xdr:colOff>60325</xdr:colOff>
      <xdr:row>74</xdr:row>
      <xdr:rowOff>158750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168927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45720</xdr:rowOff>
    </xdr:from>
    <xdr:to>
      <xdr:col>6</xdr:col>
      <xdr:colOff>171450</xdr:colOff>
      <xdr:row>74</xdr:row>
      <xdr:rowOff>147320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157497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公債費以外の経常収支比率については、補助費等に係る経常一般財源充当経費の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増加、人件費に係る経常一般財源充当経費の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の増加に加え、指数の分母となる経常的一般財源が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％減少したことで前年度比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ポイント上昇した。今後は広野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火力発電所に係る固定資産税が逓減することが見込まれることに加え、復興・創生事業が進むことによって経常収支比率は悪化することが予想される。事業の選別化・効率化による歳出の削減に努めるとともに確実な税収確保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144145</xdr:rowOff>
    </xdr:from>
    <xdr:to>
      <xdr:col>82</xdr:col>
      <xdr:colOff>107950</xdr:colOff>
      <xdr:row>80</xdr:row>
      <xdr:rowOff>100330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831445"/>
          <a:ext cx="0" cy="98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72407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100330</xdr:rowOff>
    </xdr:from>
    <xdr:to>
      <xdr:col>82</xdr:col>
      <xdr:colOff>196850</xdr:colOff>
      <xdr:row>80</xdr:row>
      <xdr:rowOff>100330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59072</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57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144145</xdr:rowOff>
    </xdr:from>
    <xdr:to>
      <xdr:col>82</xdr:col>
      <xdr:colOff>196850</xdr:colOff>
      <xdr:row>74</xdr:row>
      <xdr:rowOff>144145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831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106045</xdr:rowOff>
    </xdr:from>
    <xdr:to>
      <xdr:col>82</xdr:col>
      <xdr:colOff>107950</xdr:colOff>
      <xdr:row>76</xdr:row>
      <xdr:rowOff>102236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793345"/>
          <a:ext cx="838200" cy="3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66057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924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49530</xdr:rowOff>
    </xdr:from>
    <xdr:to>
      <xdr:col>82</xdr:col>
      <xdr:colOff>158750</xdr:colOff>
      <xdr:row>76</xdr:row>
      <xdr:rowOff>151130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45085</xdr:rowOff>
    </xdr:from>
    <xdr:to>
      <xdr:col>78</xdr:col>
      <xdr:colOff>69850</xdr:colOff>
      <xdr:row>74</xdr:row>
      <xdr:rowOff>106045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3238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45085</xdr:rowOff>
    </xdr:from>
    <xdr:to>
      <xdr:col>73</xdr:col>
      <xdr:colOff>180975</xdr:colOff>
      <xdr:row>77</xdr:row>
      <xdr:rowOff>117475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32385"/>
          <a:ext cx="88900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0</xdr:rowOff>
    </xdr:from>
    <xdr:to>
      <xdr:col>74</xdr:col>
      <xdr:colOff>31750</xdr:colOff>
      <xdr:row>76</xdr:row>
      <xdr:rowOff>101600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86377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121286</xdr:rowOff>
    </xdr:from>
    <xdr:to>
      <xdr:col>69</xdr:col>
      <xdr:colOff>92075</xdr:colOff>
      <xdr:row>77</xdr:row>
      <xdr:rowOff>117475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3151486"/>
          <a:ext cx="8890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121920</xdr:rowOff>
    </xdr:from>
    <xdr:to>
      <xdr:col>69</xdr:col>
      <xdr:colOff>142875</xdr:colOff>
      <xdr:row>76</xdr:row>
      <xdr:rowOff>52070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62247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81914</xdr:rowOff>
    </xdr:from>
    <xdr:to>
      <xdr:col>65</xdr:col>
      <xdr:colOff>53975</xdr:colOff>
      <xdr:row>77</xdr:row>
      <xdr:rowOff>12064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168291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19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51436</xdr:rowOff>
    </xdr:from>
    <xdr:to>
      <xdr:col>82</xdr:col>
      <xdr:colOff>158750</xdr:colOff>
      <xdr:row>76</xdr:row>
      <xdr:rowOff>153036</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23513</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053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55245</xdr:rowOff>
    </xdr:from>
    <xdr:to>
      <xdr:col>78</xdr:col>
      <xdr:colOff>120650</xdr:colOff>
      <xdr:row>74</xdr:row>
      <xdr:rowOff>156845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167022</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11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165735</xdr:rowOff>
    </xdr:from>
    <xdr:to>
      <xdr:col>74</xdr:col>
      <xdr:colOff>31750</xdr:colOff>
      <xdr:row>74</xdr:row>
      <xdr:rowOff>95885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68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106062</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66675</xdr:rowOff>
    </xdr:from>
    <xdr:to>
      <xdr:col>69</xdr:col>
      <xdr:colOff>142875</xdr:colOff>
      <xdr:row>77</xdr:row>
      <xdr:rowOff>168275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153052</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5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70486</xdr:rowOff>
    </xdr:from>
    <xdr:to>
      <xdr:col>65</xdr:col>
      <xdr:colOff>53975</xdr:colOff>
      <xdr:row>77</xdr:row>
      <xdr:rowOff>636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10812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6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138453</xdr:rowOff>
    </xdr:from>
    <xdr:to>
      <xdr:col>29</xdr:col>
      <xdr:colOff>127000</xdr:colOff>
      <xdr:row>15</xdr:row>
      <xdr:rowOff>166769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86378"/>
          <a:ext cx="647700" cy="199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166769</xdr:rowOff>
    </xdr:from>
    <xdr:to>
      <xdr:col>26</xdr:col>
      <xdr:colOff>50800</xdr:colOff>
      <xdr:row>16</xdr:row>
      <xdr:rowOff>84945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86144"/>
          <a:ext cx="698500" cy="89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78255</xdr:rowOff>
    </xdr:from>
    <xdr:to>
      <xdr:col>22</xdr:col>
      <xdr:colOff>114300</xdr:colOff>
      <xdr:row>16</xdr:row>
      <xdr:rowOff>84945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69080"/>
          <a:ext cx="698500" cy="6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78255</xdr:rowOff>
    </xdr:from>
    <xdr:to>
      <xdr:col>18</xdr:col>
      <xdr:colOff>177800</xdr:colOff>
      <xdr:row>17</xdr:row>
      <xdr:rowOff>7366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69080"/>
          <a:ext cx="698500" cy="100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165247</xdr:rowOff>
    </xdr:from>
    <xdr:to>
      <xdr:col>15</xdr:col>
      <xdr:colOff>101600</xdr:colOff>
      <xdr:row>18</xdr:row>
      <xdr:rowOff>95397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80174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87653</xdr:rowOff>
    </xdr:from>
    <xdr:to>
      <xdr:col>29</xdr:col>
      <xdr:colOff>177800</xdr:colOff>
      <xdr:row>15</xdr:row>
      <xdr:rowOff>17803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35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104180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8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115969</xdr:rowOff>
    </xdr:from>
    <xdr:to>
      <xdr:col>26</xdr:col>
      <xdr:colOff>101600</xdr:colOff>
      <xdr:row>16</xdr:row>
      <xdr:rowOff>46119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35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56296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0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34145</xdr:rowOff>
    </xdr:from>
    <xdr:to>
      <xdr:col>22</xdr:col>
      <xdr:colOff>165100</xdr:colOff>
      <xdr:row>16</xdr:row>
      <xdr:rowOff>135745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4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145922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27455</xdr:rowOff>
    </xdr:from>
    <xdr:to>
      <xdr:col>19</xdr:col>
      <xdr:colOff>38100</xdr:colOff>
      <xdr:row>16</xdr:row>
      <xdr:rowOff>129055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18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139232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8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128016</xdr:rowOff>
    </xdr:from>
    <xdr:to>
      <xdr:col>15</xdr:col>
      <xdr:colOff>101600</xdr:colOff>
      <xdr:row>17</xdr:row>
      <xdr:rowOff>58166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8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68343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7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265654</xdr:rowOff>
    </xdr:from>
    <xdr:to>
      <xdr:col>29</xdr:col>
      <xdr:colOff>127000</xdr:colOff>
      <xdr:row>35</xdr:row>
      <xdr:rowOff>281449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76004"/>
          <a:ext cx="647700" cy="15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265654</xdr:rowOff>
    </xdr:from>
    <xdr:to>
      <xdr:col>26</xdr:col>
      <xdr:colOff>50800</xdr:colOff>
      <xdr:row>35</xdr:row>
      <xdr:rowOff>269921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76004"/>
          <a:ext cx="698500" cy="4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269921</xdr:rowOff>
    </xdr:from>
    <xdr:to>
      <xdr:col>22</xdr:col>
      <xdr:colOff>114300</xdr:colOff>
      <xdr:row>35</xdr:row>
      <xdr:rowOff>283774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80271"/>
          <a:ext cx="698500" cy="13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283774</xdr:rowOff>
    </xdr:from>
    <xdr:to>
      <xdr:col>18</xdr:col>
      <xdr:colOff>177800</xdr:colOff>
      <xdr:row>35</xdr:row>
      <xdr:rowOff>292804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94124"/>
          <a:ext cx="698500" cy="9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230649</xdr:rowOff>
    </xdr:from>
    <xdr:to>
      <xdr:col>29</xdr:col>
      <xdr:colOff>177800</xdr:colOff>
      <xdr:row>35</xdr:row>
      <xdr:rowOff>332249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0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202726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3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214854</xdr:rowOff>
    </xdr:from>
    <xdr:to>
      <xdr:col>26</xdr:col>
      <xdr:colOff>101600</xdr:colOff>
      <xdr:row>35</xdr:row>
      <xdr:rowOff>316454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25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326631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94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219121</xdr:rowOff>
    </xdr:from>
    <xdr:to>
      <xdr:col>22</xdr:col>
      <xdr:colOff>165100</xdr:colOff>
      <xdr:row>35</xdr:row>
      <xdr:rowOff>320721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9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330898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8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232974</xdr:rowOff>
    </xdr:from>
    <xdr:to>
      <xdr:col>19</xdr:col>
      <xdr:colOff>38100</xdr:colOff>
      <xdr:row>35</xdr:row>
      <xdr:rowOff>334574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43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1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242004</xdr:rowOff>
    </xdr:from>
    <xdr:to>
      <xdr:col>15</xdr:col>
      <xdr:colOff>101600</xdr:colOff>
      <xdr:row>36</xdr:row>
      <xdr:rowOff>704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2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10881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21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41592</xdr:rowOff>
    </xdr:from>
    <xdr:to>
      <xdr:col>24</xdr:col>
      <xdr:colOff>63500</xdr:colOff>
      <xdr:row>36</xdr:row>
      <xdr:rowOff>58760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42342"/>
          <a:ext cx="838200" cy="18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58760</xdr:rowOff>
    </xdr:from>
    <xdr:to>
      <xdr:col>19</xdr:col>
      <xdr:colOff>177800</xdr:colOff>
      <xdr:row>36</xdr:row>
      <xdr:rowOff>140630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30960"/>
          <a:ext cx="889000" cy="8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137940</xdr:rowOff>
    </xdr:from>
    <xdr:to>
      <xdr:col>15</xdr:col>
      <xdr:colOff>50800</xdr:colOff>
      <xdr:row>36</xdr:row>
      <xdr:rowOff>140630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10140"/>
          <a:ext cx="889000" cy="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137940</xdr:rowOff>
    </xdr:from>
    <xdr:to>
      <xdr:col>10</xdr:col>
      <xdr:colOff>114300</xdr:colOff>
      <xdr:row>37</xdr:row>
      <xdr:rowOff>23221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10140"/>
          <a:ext cx="889000" cy="5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83002</xdr:rowOff>
    </xdr:from>
    <xdr:to>
      <xdr:col>6</xdr:col>
      <xdr:colOff>38100</xdr:colOff>
      <xdr:row>38</xdr:row>
      <xdr:rowOff>13153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266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4279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1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162242</xdr:rowOff>
    </xdr:from>
    <xdr:to>
      <xdr:col>24</xdr:col>
      <xdr:colOff>114300</xdr:colOff>
      <xdr:row>35</xdr:row>
      <xdr:rowOff>92392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9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13669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4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7960</xdr:rowOff>
    </xdr:from>
    <xdr:to>
      <xdr:col>20</xdr:col>
      <xdr:colOff>38100</xdr:colOff>
      <xdr:row>36</xdr:row>
      <xdr:rowOff>109560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8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126087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5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89830</xdr:rowOff>
    </xdr:from>
    <xdr:to>
      <xdr:col>15</xdr:col>
      <xdr:colOff>101600</xdr:colOff>
      <xdr:row>37</xdr:row>
      <xdr:rowOff>19980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6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36507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3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87140</xdr:rowOff>
    </xdr:from>
    <xdr:to>
      <xdr:col>10</xdr:col>
      <xdr:colOff>165100</xdr:colOff>
      <xdr:row>37</xdr:row>
      <xdr:rowOff>17290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33817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3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143871</xdr:rowOff>
    </xdr:from>
    <xdr:to>
      <xdr:col>6</xdr:col>
      <xdr:colOff>38100</xdr:colOff>
      <xdr:row>37</xdr:row>
      <xdr:rowOff>74021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1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90548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9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162802</xdr:rowOff>
    </xdr:from>
    <xdr:to>
      <xdr:col>24</xdr:col>
      <xdr:colOff>63500</xdr:colOff>
      <xdr:row>58</xdr:row>
      <xdr:rowOff>33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35452"/>
          <a:ext cx="838200" cy="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162802</xdr:rowOff>
    </xdr:from>
    <xdr:to>
      <xdr:col>19</xdr:col>
      <xdr:colOff>177800</xdr:colOff>
      <xdr:row>57</xdr:row>
      <xdr:rowOff>169352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35452"/>
          <a:ext cx="889000" cy="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157718</xdr:rowOff>
    </xdr:from>
    <xdr:to>
      <xdr:col>15</xdr:col>
      <xdr:colOff>50800</xdr:colOff>
      <xdr:row>57</xdr:row>
      <xdr:rowOff>169352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30368"/>
          <a:ext cx="889000" cy="1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157718</xdr:rowOff>
    </xdr:from>
    <xdr:to>
      <xdr:col>10</xdr:col>
      <xdr:colOff>114300</xdr:colOff>
      <xdr:row>58</xdr:row>
      <xdr:rowOff>32288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30368"/>
          <a:ext cx="889000" cy="4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66174</xdr:rowOff>
    </xdr:from>
    <xdr:to>
      <xdr:col>6</xdr:col>
      <xdr:colOff>38100</xdr:colOff>
      <xdr:row>58</xdr:row>
      <xdr:rowOff>167774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158901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0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120683</xdr:rowOff>
    </xdr:from>
    <xdr:to>
      <xdr:col>24</xdr:col>
      <xdr:colOff>114300</xdr:colOff>
      <xdr:row>58</xdr:row>
      <xdr:rowOff>50833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143560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112002</xdr:rowOff>
    </xdr:from>
    <xdr:to>
      <xdr:col>20</xdr:col>
      <xdr:colOff>38100</xdr:colOff>
      <xdr:row>58</xdr:row>
      <xdr:rowOff>42152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8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58679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5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118552</xdr:rowOff>
    </xdr:from>
    <xdr:to>
      <xdr:col>15</xdr:col>
      <xdr:colOff>101600</xdr:colOff>
      <xdr:row>58</xdr:row>
      <xdr:rowOff>48702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9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65229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6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106918</xdr:rowOff>
    </xdr:from>
    <xdr:to>
      <xdr:col>10</xdr:col>
      <xdr:colOff>165100</xdr:colOff>
      <xdr:row>58</xdr:row>
      <xdr:rowOff>37068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7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53595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5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152938</xdr:rowOff>
    </xdr:from>
    <xdr:to>
      <xdr:col>6</xdr:col>
      <xdr:colOff>38100</xdr:colOff>
      <xdr:row>58</xdr:row>
      <xdr:rowOff>83088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2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99615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0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105283</xdr:rowOff>
    </xdr:from>
    <xdr:to>
      <xdr:col>24</xdr:col>
      <xdr:colOff>63500</xdr:colOff>
      <xdr:row>76</xdr:row>
      <xdr:rowOff>74879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964033"/>
          <a:ext cx="838200" cy="14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105283</xdr:rowOff>
    </xdr:from>
    <xdr:to>
      <xdr:col>19</xdr:col>
      <xdr:colOff>177800</xdr:colOff>
      <xdr:row>76</xdr:row>
      <xdr:rowOff>86740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2964033"/>
          <a:ext cx="889000" cy="15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7886</xdr:rowOff>
    </xdr:from>
    <xdr:to>
      <xdr:col>15</xdr:col>
      <xdr:colOff>50800</xdr:colOff>
      <xdr:row>76</xdr:row>
      <xdr:rowOff>86740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38086"/>
          <a:ext cx="889000" cy="7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7886</xdr:rowOff>
    </xdr:from>
    <xdr:to>
      <xdr:col>10</xdr:col>
      <xdr:colOff>114300</xdr:colOff>
      <xdr:row>76</xdr:row>
      <xdr:rowOff>121971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38086"/>
          <a:ext cx="889000" cy="11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34582</xdr:rowOff>
    </xdr:from>
    <xdr:to>
      <xdr:col>6</xdr:col>
      <xdr:colOff>38100</xdr:colOff>
      <xdr:row>78</xdr:row>
      <xdr:rowOff>136182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0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127309</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50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24079</xdr:rowOff>
    </xdr:from>
    <xdr:to>
      <xdr:col>24</xdr:col>
      <xdr:colOff>114300</xdr:colOff>
      <xdr:row>76</xdr:row>
      <xdr:rowOff>125679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5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46956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54483</xdr:rowOff>
    </xdr:from>
    <xdr:to>
      <xdr:col>20</xdr:col>
      <xdr:colOff>38100</xdr:colOff>
      <xdr:row>75</xdr:row>
      <xdr:rowOff>156083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1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1160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8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35940</xdr:rowOff>
    </xdr:from>
    <xdr:to>
      <xdr:col>15</xdr:col>
      <xdr:colOff>101600</xdr:colOff>
      <xdr:row>76</xdr:row>
      <xdr:rowOff>137540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6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154068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4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128536</xdr:rowOff>
    </xdr:from>
    <xdr:to>
      <xdr:col>10</xdr:col>
      <xdr:colOff>165100</xdr:colOff>
      <xdr:row>76</xdr:row>
      <xdr:rowOff>58686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75213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6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71171</xdr:rowOff>
    </xdr:from>
    <xdr:to>
      <xdr:col>6</xdr:col>
      <xdr:colOff>38100</xdr:colOff>
      <xdr:row>77</xdr:row>
      <xdr:rowOff>1321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17848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7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57764</xdr:rowOff>
    </xdr:from>
    <xdr:to>
      <xdr:col>24</xdr:col>
      <xdr:colOff>63500</xdr:colOff>
      <xdr:row>98</xdr:row>
      <xdr:rowOff>90007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859864"/>
          <a:ext cx="838200" cy="3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21589</xdr:rowOff>
    </xdr:from>
    <xdr:to>
      <xdr:col>19</xdr:col>
      <xdr:colOff>177800</xdr:colOff>
      <xdr:row>98</xdr:row>
      <xdr:rowOff>90007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823689"/>
          <a:ext cx="889000" cy="6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63543</xdr:rowOff>
    </xdr:from>
    <xdr:to>
      <xdr:col>15</xdr:col>
      <xdr:colOff>50800</xdr:colOff>
      <xdr:row>98</xdr:row>
      <xdr:rowOff>21589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94193"/>
          <a:ext cx="889000" cy="12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63543</xdr:rowOff>
    </xdr:from>
    <xdr:to>
      <xdr:col>10</xdr:col>
      <xdr:colOff>114300</xdr:colOff>
      <xdr:row>98</xdr:row>
      <xdr:rowOff>100893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94193"/>
          <a:ext cx="889000" cy="20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124889</xdr:rowOff>
    </xdr:from>
    <xdr:to>
      <xdr:col>6</xdr:col>
      <xdr:colOff>38100</xdr:colOff>
      <xdr:row>97</xdr:row>
      <xdr:rowOff>55039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71566</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5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6964</xdr:rowOff>
    </xdr:from>
    <xdr:to>
      <xdr:col>24</xdr:col>
      <xdr:colOff>114300</xdr:colOff>
      <xdr:row>98</xdr:row>
      <xdr:rowOff>108564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8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93341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72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39207</xdr:rowOff>
    </xdr:from>
    <xdr:to>
      <xdr:col>20</xdr:col>
      <xdr:colOff>38100</xdr:colOff>
      <xdr:row>98</xdr:row>
      <xdr:rowOff>140807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84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131934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9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142239</xdr:rowOff>
    </xdr:from>
    <xdr:to>
      <xdr:col>15</xdr:col>
      <xdr:colOff>101600</xdr:colOff>
      <xdr:row>98</xdr:row>
      <xdr:rowOff>72389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7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63516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6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12743</xdr:rowOff>
    </xdr:from>
    <xdr:to>
      <xdr:col>10</xdr:col>
      <xdr:colOff>165100</xdr:colOff>
      <xdr:row>97</xdr:row>
      <xdr:rowOff>114343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4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105470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3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50093</xdr:rowOff>
    </xdr:from>
    <xdr:to>
      <xdr:col>6</xdr:col>
      <xdr:colOff>38100</xdr:colOff>
      <xdr:row>98</xdr:row>
      <xdr:rowOff>151693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142820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4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28120</xdr:rowOff>
    </xdr:from>
    <xdr:to>
      <xdr:col>55</xdr:col>
      <xdr:colOff>0</xdr:colOff>
      <xdr:row>35</xdr:row>
      <xdr:rowOff>158167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57420"/>
          <a:ext cx="838200" cy="30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43338</xdr:rowOff>
    </xdr:from>
    <xdr:to>
      <xdr:col>50</xdr:col>
      <xdr:colOff>114300</xdr:colOff>
      <xdr:row>35</xdr:row>
      <xdr:rowOff>158167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72638"/>
          <a:ext cx="889000" cy="28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43338</xdr:rowOff>
    </xdr:from>
    <xdr:to>
      <xdr:col>45</xdr:col>
      <xdr:colOff>177800</xdr:colOff>
      <xdr:row>36</xdr:row>
      <xdr:rowOff>68125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872638"/>
          <a:ext cx="889000" cy="36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12701</xdr:rowOff>
    </xdr:from>
    <xdr:to>
      <xdr:col>41</xdr:col>
      <xdr:colOff>50800</xdr:colOff>
      <xdr:row>36</xdr:row>
      <xdr:rowOff>68125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2001"/>
          <a:ext cx="889000" cy="39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129057</xdr:rowOff>
    </xdr:from>
    <xdr:to>
      <xdr:col>36</xdr:col>
      <xdr:colOff>165100</xdr:colOff>
      <xdr:row>34</xdr:row>
      <xdr:rowOff>59207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75734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6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148770</xdr:rowOff>
    </xdr:from>
    <xdr:to>
      <xdr:col>55</xdr:col>
      <xdr:colOff>50800</xdr:colOff>
      <xdr:row>34</xdr:row>
      <xdr:rowOff>78920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197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5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107367</xdr:rowOff>
    </xdr:from>
    <xdr:to>
      <xdr:col>50</xdr:col>
      <xdr:colOff>165100</xdr:colOff>
      <xdr:row>36</xdr:row>
      <xdr:rowOff>37517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0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54044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8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163988</xdr:rowOff>
    </xdr:from>
    <xdr:to>
      <xdr:col>46</xdr:col>
      <xdr:colOff>38100</xdr:colOff>
      <xdr:row>34</xdr:row>
      <xdr:rowOff>94138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2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110665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97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17325</xdr:rowOff>
    </xdr:from>
    <xdr:to>
      <xdr:col>41</xdr:col>
      <xdr:colOff>101600</xdr:colOff>
      <xdr:row>36</xdr:row>
      <xdr:rowOff>118925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110052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28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133351</xdr:rowOff>
    </xdr:from>
    <xdr:to>
      <xdr:col>36</xdr:col>
      <xdr:colOff>165100</xdr:colOff>
      <xdr:row>34</xdr:row>
      <xdr:rowOff>63501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54628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8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21991</xdr:rowOff>
    </xdr:from>
    <xdr:to>
      <xdr:col>55</xdr:col>
      <xdr:colOff>0</xdr:colOff>
      <xdr:row>58</xdr:row>
      <xdr:rowOff>117901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66091"/>
          <a:ext cx="838200" cy="9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55401</xdr:rowOff>
    </xdr:from>
    <xdr:to>
      <xdr:col>50</xdr:col>
      <xdr:colOff>114300</xdr:colOff>
      <xdr:row>58</xdr:row>
      <xdr:rowOff>117901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999501"/>
          <a:ext cx="889000" cy="6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147541</xdr:rowOff>
    </xdr:from>
    <xdr:to>
      <xdr:col>45</xdr:col>
      <xdr:colOff>177800</xdr:colOff>
      <xdr:row>58</xdr:row>
      <xdr:rowOff>55401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20191"/>
          <a:ext cx="889000" cy="7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147541</xdr:rowOff>
    </xdr:from>
    <xdr:to>
      <xdr:col>41</xdr:col>
      <xdr:colOff>50800</xdr:colOff>
      <xdr:row>58</xdr:row>
      <xdr:rowOff>60564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920191"/>
          <a:ext cx="889000" cy="8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83031</xdr:rowOff>
    </xdr:from>
    <xdr:to>
      <xdr:col>36</xdr:col>
      <xdr:colOff>165100</xdr:colOff>
      <xdr:row>59</xdr:row>
      <xdr:rowOff>13181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4308</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142641</xdr:rowOff>
    </xdr:from>
    <xdr:to>
      <xdr:col>55</xdr:col>
      <xdr:colOff>50800</xdr:colOff>
      <xdr:row>58</xdr:row>
      <xdr:rowOff>72791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1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165518</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6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67101</xdr:rowOff>
    </xdr:from>
    <xdr:to>
      <xdr:col>50</xdr:col>
      <xdr:colOff>165100</xdr:colOff>
      <xdr:row>58</xdr:row>
      <xdr:rowOff>168701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1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13778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8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4601</xdr:rowOff>
    </xdr:from>
    <xdr:to>
      <xdr:col>46</xdr:col>
      <xdr:colOff>38100</xdr:colOff>
      <xdr:row>58</xdr:row>
      <xdr:rowOff>106201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4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122728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2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96741</xdr:rowOff>
    </xdr:from>
    <xdr:to>
      <xdr:col>41</xdr:col>
      <xdr:colOff>101600</xdr:colOff>
      <xdr:row>58</xdr:row>
      <xdr:rowOff>26891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86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43418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64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9764</xdr:rowOff>
    </xdr:from>
    <xdr:to>
      <xdr:col>36</xdr:col>
      <xdr:colOff>165100</xdr:colOff>
      <xdr:row>58</xdr:row>
      <xdr:rowOff>111364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5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127891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2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131868</xdr:rowOff>
    </xdr:from>
    <xdr:to>
      <xdr:col>55</xdr:col>
      <xdr:colOff>0</xdr:colOff>
      <xdr:row>78</xdr:row>
      <xdr:rowOff>139556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04968"/>
          <a:ext cx="838200" cy="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131868</xdr:rowOff>
    </xdr:from>
    <xdr:to>
      <xdr:col>50</xdr:col>
      <xdr:colOff>114300</xdr:colOff>
      <xdr:row>78</xdr:row>
      <xdr:rowOff>136874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4968"/>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136483</xdr:rowOff>
    </xdr:from>
    <xdr:to>
      <xdr:col>45</xdr:col>
      <xdr:colOff>177800</xdr:colOff>
      <xdr:row>78</xdr:row>
      <xdr:rowOff>136874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09583"/>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105823</xdr:rowOff>
    </xdr:from>
    <xdr:to>
      <xdr:col>41</xdr:col>
      <xdr:colOff>50800</xdr:colOff>
      <xdr:row>78</xdr:row>
      <xdr:rowOff>136483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78923"/>
          <a:ext cx="889000" cy="3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171075</xdr:rowOff>
    </xdr:from>
    <xdr:to>
      <xdr:col>36</xdr:col>
      <xdr:colOff>165100</xdr:colOff>
      <xdr:row>78</xdr:row>
      <xdr:rowOff>101225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117752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88756</xdr:rowOff>
    </xdr:from>
    <xdr:to>
      <xdr:col>55</xdr:col>
      <xdr:colOff>50800</xdr:colOff>
      <xdr:row>79</xdr:row>
      <xdr:rowOff>18906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3683</xdr:rowOff>
    </xdr:from>
    <xdr:ext cx="313932"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81068</xdr:rowOff>
    </xdr:from>
    <xdr:to>
      <xdr:col>50</xdr:col>
      <xdr:colOff>165100</xdr:colOff>
      <xdr:row>79</xdr:row>
      <xdr:rowOff>11218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2345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86074</xdr:rowOff>
    </xdr:from>
    <xdr:to>
      <xdr:col>46</xdr:col>
      <xdr:colOff>38100</xdr:colOff>
      <xdr:row>79</xdr:row>
      <xdr:rowOff>16224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7351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85683</xdr:rowOff>
    </xdr:from>
    <xdr:to>
      <xdr:col>41</xdr:col>
      <xdr:colOff>101600</xdr:colOff>
      <xdr:row>79</xdr:row>
      <xdr:rowOff>15833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6960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5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55023</xdr:rowOff>
    </xdr:from>
    <xdr:to>
      <xdr:col>36</xdr:col>
      <xdr:colOff>165100</xdr:colOff>
      <xdr:row>78</xdr:row>
      <xdr:rowOff>156623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2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147750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93948</xdr:rowOff>
    </xdr:from>
    <xdr:to>
      <xdr:col>55</xdr:col>
      <xdr:colOff>0</xdr:colOff>
      <xdr:row>98</xdr:row>
      <xdr:rowOff>106852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24598"/>
          <a:ext cx="838200" cy="1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169529</xdr:rowOff>
    </xdr:from>
    <xdr:to>
      <xdr:col>50</xdr:col>
      <xdr:colOff>114300</xdr:colOff>
      <xdr:row>98</xdr:row>
      <xdr:rowOff>106852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00179"/>
          <a:ext cx="889000" cy="10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169529</xdr:rowOff>
    </xdr:from>
    <xdr:to>
      <xdr:col>45</xdr:col>
      <xdr:colOff>177800</xdr:colOff>
      <xdr:row>98</xdr:row>
      <xdr:rowOff>26006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00179"/>
          <a:ext cx="889000" cy="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106801</xdr:rowOff>
    </xdr:from>
    <xdr:to>
      <xdr:col>41</xdr:col>
      <xdr:colOff>50800</xdr:colOff>
      <xdr:row>98</xdr:row>
      <xdr:rowOff>26006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37451"/>
          <a:ext cx="889000" cy="9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26614</xdr:rowOff>
    </xdr:from>
    <xdr:to>
      <xdr:col>36</xdr:col>
      <xdr:colOff>165100</xdr:colOff>
      <xdr:row>98</xdr:row>
      <xdr:rowOff>128214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2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119341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43148</xdr:rowOff>
    </xdr:from>
    <xdr:to>
      <xdr:col>55</xdr:col>
      <xdr:colOff>50800</xdr:colOff>
      <xdr:row>97</xdr:row>
      <xdr:rowOff>144748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7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66025</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2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56052</xdr:rowOff>
    </xdr:from>
    <xdr:to>
      <xdr:col>50</xdr:col>
      <xdr:colOff>165100</xdr:colOff>
      <xdr:row>98</xdr:row>
      <xdr:rowOff>157652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5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148779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5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118729</xdr:rowOff>
    </xdr:from>
    <xdr:to>
      <xdr:col>46</xdr:col>
      <xdr:colOff>38100</xdr:colOff>
      <xdr:row>98</xdr:row>
      <xdr:rowOff>48879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4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65406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24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146656</xdr:rowOff>
    </xdr:from>
    <xdr:to>
      <xdr:col>41</xdr:col>
      <xdr:colOff>101600</xdr:colOff>
      <xdr:row>98</xdr:row>
      <xdr:rowOff>76806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7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93333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56001</xdr:rowOff>
    </xdr:from>
    <xdr:to>
      <xdr:col>36</xdr:col>
      <xdr:colOff>165100</xdr:colOff>
      <xdr:row>97</xdr:row>
      <xdr:rowOff>157601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8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2678</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46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45919</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89569"/>
          <a:ext cx="889000" cy="26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102822</xdr:rowOff>
    </xdr:from>
    <xdr:to>
      <xdr:col>76</xdr:col>
      <xdr:colOff>114300</xdr:colOff>
      <xdr:row>37</xdr:row>
      <xdr:rowOff>45919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103572"/>
          <a:ext cx="889000" cy="28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102822</xdr:rowOff>
    </xdr:from>
    <xdr:to>
      <xdr:col>71</xdr:col>
      <xdr:colOff>177800</xdr:colOff>
      <xdr:row>37</xdr:row>
      <xdr:rowOff>91831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103572"/>
          <a:ext cx="889000" cy="33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140006</xdr:rowOff>
    </xdr:from>
    <xdr:to>
      <xdr:col>67</xdr:col>
      <xdr:colOff>101600</xdr:colOff>
      <xdr:row>38</xdr:row>
      <xdr:rowOff>70155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8365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61283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57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166569</xdr:rowOff>
    </xdr:from>
    <xdr:to>
      <xdr:col>76</xdr:col>
      <xdr:colOff>165100</xdr:colOff>
      <xdr:row>37</xdr:row>
      <xdr:rowOff>96719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113246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11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52022</xdr:rowOff>
    </xdr:from>
    <xdr:to>
      <xdr:col>72</xdr:col>
      <xdr:colOff>38100</xdr:colOff>
      <xdr:row>35</xdr:row>
      <xdr:rowOff>153622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0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170149</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582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41031</xdr:rowOff>
    </xdr:from>
    <xdr:to>
      <xdr:col>67</xdr:col>
      <xdr:colOff>101600</xdr:colOff>
      <xdr:row>37</xdr:row>
      <xdr:rowOff>142631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8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159158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5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134288</xdr:rowOff>
    </xdr:from>
    <xdr:to>
      <xdr:col>85</xdr:col>
      <xdr:colOff>127000</xdr:colOff>
      <xdr:row>76</xdr:row>
      <xdr:rowOff>163235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164488"/>
          <a:ext cx="838200" cy="2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119686</xdr:rowOff>
    </xdr:from>
    <xdr:to>
      <xdr:col>81</xdr:col>
      <xdr:colOff>50800</xdr:colOff>
      <xdr:row>76</xdr:row>
      <xdr:rowOff>134288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149886"/>
          <a:ext cx="889000" cy="1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106536</xdr:rowOff>
    </xdr:from>
    <xdr:to>
      <xdr:col>76</xdr:col>
      <xdr:colOff>114300</xdr:colOff>
      <xdr:row>76</xdr:row>
      <xdr:rowOff>119686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136736"/>
          <a:ext cx="889000" cy="1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104422</xdr:rowOff>
    </xdr:from>
    <xdr:to>
      <xdr:col>71</xdr:col>
      <xdr:colOff>177800</xdr:colOff>
      <xdr:row>76</xdr:row>
      <xdr:rowOff>106536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134622"/>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74104</xdr:rowOff>
    </xdr:from>
    <xdr:to>
      <xdr:col>67</xdr:col>
      <xdr:colOff>101600</xdr:colOff>
      <xdr:row>76</xdr:row>
      <xdr:rowOff>4254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20781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7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112435</xdr:rowOff>
    </xdr:from>
    <xdr:to>
      <xdr:col>85</xdr:col>
      <xdr:colOff>177800</xdr:colOff>
      <xdr:row>77</xdr:row>
      <xdr:rowOff>42585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1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90862</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12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83488</xdr:rowOff>
    </xdr:from>
    <xdr:to>
      <xdr:col>81</xdr:col>
      <xdr:colOff>101600</xdr:colOff>
      <xdr:row>77</xdr:row>
      <xdr:rowOff>13638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11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4765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20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68886</xdr:rowOff>
    </xdr:from>
    <xdr:to>
      <xdr:col>76</xdr:col>
      <xdr:colOff>165100</xdr:colOff>
      <xdr:row>76</xdr:row>
      <xdr:rowOff>170486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9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161613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9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55736</xdr:rowOff>
    </xdr:from>
    <xdr:to>
      <xdr:col>72</xdr:col>
      <xdr:colOff>38100</xdr:colOff>
      <xdr:row>76</xdr:row>
      <xdr:rowOff>157336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8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148463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7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53622</xdr:rowOff>
    </xdr:from>
    <xdr:to>
      <xdr:col>67</xdr:col>
      <xdr:colOff>101600</xdr:colOff>
      <xdr:row>76</xdr:row>
      <xdr:rowOff>155222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8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146349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102915</xdr:rowOff>
    </xdr:from>
    <xdr:to>
      <xdr:col>85</xdr:col>
      <xdr:colOff>127000</xdr:colOff>
      <xdr:row>99</xdr:row>
      <xdr:rowOff>46228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05015"/>
          <a:ext cx="838200" cy="1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112109</xdr:rowOff>
    </xdr:from>
    <xdr:to>
      <xdr:col>81</xdr:col>
      <xdr:colOff>50800</xdr:colOff>
      <xdr:row>98</xdr:row>
      <xdr:rowOff>102915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742759"/>
          <a:ext cx="889000" cy="16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112109</xdr:rowOff>
    </xdr:from>
    <xdr:to>
      <xdr:col>76</xdr:col>
      <xdr:colOff>114300</xdr:colOff>
      <xdr:row>99</xdr:row>
      <xdr:rowOff>74529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742759"/>
          <a:ext cx="889000" cy="30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50349</xdr:rowOff>
    </xdr:from>
    <xdr:to>
      <xdr:col>71</xdr:col>
      <xdr:colOff>177800</xdr:colOff>
      <xdr:row>99</xdr:row>
      <xdr:rowOff>74529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23899"/>
          <a:ext cx="889000" cy="2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163303</xdr:rowOff>
    </xdr:from>
    <xdr:to>
      <xdr:col>67</xdr:col>
      <xdr:colOff>101600</xdr:colOff>
      <xdr:row>99</xdr:row>
      <xdr:rowOff>93453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6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109980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166878</xdr:rowOff>
    </xdr:from>
    <xdr:to>
      <xdr:col>85</xdr:col>
      <xdr:colOff>177800</xdr:colOff>
      <xdr:row>99</xdr:row>
      <xdr:rowOff>97028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52115</xdr:rowOff>
    </xdr:from>
    <xdr:to>
      <xdr:col>81</xdr:col>
      <xdr:colOff>101600</xdr:colOff>
      <xdr:row>98</xdr:row>
      <xdr:rowOff>153715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5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170242</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2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61309</xdr:rowOff>
    </xdr:from>
    <xdr:to>
      <xdr:col>76</xdr:col>
      <xdr:colOff>165100</xdr:colOff>
      <xdr:row>97</xdr:row>
      <xdr:rowOff>162909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69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7986</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46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23729</xdr:rowOff>
    </xdr:from>
    <xdr:to>
      <xdr:col>72</xdr:col>
      <xdr:colOff>38100</xdr:colOff>
      <xdr:row>99</xdr:row>
      <xdr:rowOff>125329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9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116456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9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170999</xdr:rowOff>
    </xdr:from>
    <xdr:to>
      <xdr:col>67</xdr:col>
      <xdr:colOff>101600</xdr:colOff>
      <xdr:row>99</xdr:row>
      <xdr:rowOff>101149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7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92276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6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13739</xdr:rowOff>
    </xdr:from>
    <xdr:to>
      <xdr:col>98</xdr:col>
      <xdr:colOff>38100</xdr:colOff>
      <xdr:row>39</xdr:row>
      <xdr:rowOff>115339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70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131866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7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7741</xdr:rowOff>
    </xdr:from>
    <xdr:to>
      <xdr:col>116</xdr:col>
      <xdr:colOff>63500</xdr:colOff>
      <xdr:row>59</xdr:row>
      <xdr:rowOff>21324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23291"/>
          <a:ext cx="8382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155721</xdr:rowOff>
    </xdr:from>
    <xdr:to>
      <xdr:col>111</xdr:col>
      <xdr:colOff>177800</xdr:colOff>
      <xdr:row>59</xdr:row>
      <xdr:rowOff>7741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9821"/>
          <a:ext cx="88900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129356</xdr:rowOff>
    </xdr:from>
    <xdr:to>
      <xdr:col>107</xdr:col>
      <xdr:colOff>50800</xdr:colOff>
      <xdr:row>58</xdr:row>
      <xdr:rowOff>155721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3456"/>
          <a:ext cx="889000" cy="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126003</xdr:rowOff>
    </xdr:from>
    <xdr:to>
      <xdr:col>102</xdr:col>
      <xdr:colOff>114300</xdr:colOff>
      <xdr:row>58</xdr:row>
      <xdr:rowOff>129356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70103"/>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98158</xdr:rowOff>
    </xdr:from>
    <xdr:to>
      <xdr:col>98</xdr:col>
      <xdr:colOff>38100</xdr:colOff>
      <xdr:row>59</xdr:row>
      <xdr:rowOff>28308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19435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3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141974</xdr:rowOff>
    </xdr:from>
    <xdr:to>
      <xdr:col>116</xdr:col>
      <xdr:colOff>114300</xdr:colOff>
      <xdr:row>59</xdr:row>
      <xdr:rowOff>72124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128391</xdr:rowOff>
    </xdr:from>
    <xdr:to>
      <xdr:col>112</xdr:col>
      <xdr:colOff>38100</xdr:colOff>
      <xdr:row>59</xdr:row>
      <xdr:rowOff>58541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49668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104921</xdr:rowOff>
    </xdr:from>
    <xdr:to>
      <xdr:col>107</xdr:col>
      <xdr:colOff>101600</xdr:colOff>
      <xdr:row>59</xdr:row>
      <xdr:rowOff>35071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51598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78556</xdr:rowOff>
    </xdr:from>
    <xdr:to>
      <xdr:col>102</xdr:col>
      <xdr:colOff>165100</xdr:colOff>
      <xdr:row>59</xdr:row>
      <xdr:rowOff>8706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25233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9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75203</xdr:rowOff>
    </xdr:from>
    <xdr:to>
      <xdr:col>98</xdr:col>
      <xdr:colOff>38100</xdr:colOff>
      <xdr:row>59</xdr:row>
      <xdr:rowOff>5353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1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21880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9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40891</xdr:rowOff>
    </xdr:from>
    <xdr:to>
      <xdr:col>116</xdr:col>
      <xdr:colOff>62864</xdr:colOff>
      <xdr:row>78</xdr:row>
      <xdr:rowOff>65252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728191"/>
          <a:ext cx="1269" cy="71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69079</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4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65252</xdr:rowOff>
    </xdr:from>
    <xdr:to>
      <xdr:col>116</xdr:col>
      <xdr:colOff>152400</xdr:colOff>
      <xdr:row>78</xdr:row>
      <xdr:rowOff>65252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159018</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250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40891</xdr:rowOff>
    </xdr:from>
    <xdr:to>
      <xdr:col>116</xdr:col>
      <xdr:colOff>152400</xdr:colOff>
      <xdr:row>74</xdr:row>
      <xdr:rowOff>40891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72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123523</xdr:rowOff>
    </xdr:from>
    <xdr:to>
      <xdr:col>116</xdr:col>
      <xdr:colOff>63500</xdr:colOff>
      <xdr:row>76</xdr:row>
      <xdr:rowOff>144912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810823"/>
          <a:ext cx="838200" cy="36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94556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71679</xdr:rowOff>
    </xdr:from>
    <xdr:to>
      <xdr:col>116</xdr:col>
      <xdr:colOff>114300</xdr:colOff>
      <xdr:row>77</xdr:row>
      <xdr:rowOff>1829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112146</xdr:rowOff>
    </xdr:from>
    <xdr:to>
      <xdr:col>111</xdr:col>
      <xdr:colOff>177800</xdr:colOff>
      <xdr:row>74</xdr:row>
      <xdr:rowOff>123523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113646"/>
          <a:ext cx="889000" cy="69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136266</xdr:rowOff>
    </xdr:from>
    <xdr:to>
      <xdr:col>112</xdr:col>
      <xdr:colOff>38100</xdr:colOff>
      <xdr:row>76</xdr:row>
      <xdr:rowOff>66416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9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57543</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8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112146</xdr:rowOff>
    </xdr:from>
    <xdr:to>
      <xdr:col>107</xdr:col>
      <xdr:colOff>50800</xdr:colOff>
      <xdr:row>74</xdr:row>
      <xdr:rowOff>15746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113646"/>
          <a:ext cx="889000" cy="58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123159</xdr:rowOff>
    </xdr:from>
    <xdr:to>
      <xdr:col>107</xdr:col>
      <xdr:colOff>101600</xdr:colOff>
      <xdr:row>76</xdr:row>
      <xdr:rowOff>53308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44437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5733</xdr:rowOff>
    </xdr:from>
    <xdr:to>
      <xdr:col>102</xdr:col>
      <xdr:colOff>114300</xdr:colOff>
      <xdr:row>74</xdr:row>
      <xdr:rowOff>15746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693033"/>
          <a:ext cx="8890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146652</xdr:rowOff>
    </xdr:from>
    <xdr:to>
      <xdr:col>102</xdr:col>
      <xdr:colOff>165100</xdr:colOff>
      <xdr:row>76</xdr:row>
      <xdr:rowOff>76802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67929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104795</xdr:rowOff>
    </xdr:from>
    <xdr:to>
      <xdr:col>98</xdr:col>
      <xdr:colOff>38100</xdr:colOff>
      <xdr:row>76</xdr:row>
      <xdr:rowOff>34945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6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26072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5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94112</xdr:rowOff>
    </xdr:from>
    <xdr:to>
      <xdr:col>116</xdr:col>
      <xdr:colOff>114300</xdr:colOff>
      <xdr:row>77</xdr:row>
      <xdr:rowOff>24262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12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72539</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10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72723</xdr:rowOff>
    </xdr:from>
    <xdr:to>
      <xdr:col>112</xdr:col>
      <xdr:colOff>38100</xdr:colOff>
      <xdr:row>75</xdr:row>
      <xdr:rowOff>2873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76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19400</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23795" y="12535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61346</xdr:rowOff>
    </xdr:from>
    <xdr:to>
      <xdr:col>107</xdr:col>
      <xdr:colOff>101600</xdr:colOff>
      <xdr:row>70</xdr:row>
      <xdr:rowOff>162946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0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8023</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183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136396</xdr:rowOff>
    </xdr:from>
    <xdr:to>
      <xdr:col>102</xdr:col>
      <xdr:colOff>165100</xdr:colOff>
      <xdr:row>74</xdr:row>
      <xdr:rowOff>66546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65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83073</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242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126383</xdr:rowOff>
    </xdr:from>
    <xdr:to>
      <xdr:col>98</xdr:col>
      <xdr:colOff>38100</xdr:colOff>
      <xdr:row>74</xdr:row>
      <xdr:rowOff>56533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6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73060</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41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性質別決算額に係る一人当たり決算額については、令和２年国勢調査により類型が異動し、異動後の類似団体の中では人口が少ないこともあり扶助費、公債費、投資及び出資金、貸付金、普通建設事業費（うち新規整備）、災害復旧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を除き類似団体の上回る結果となった。歳出決算総額に係る一人当たりのコストは、前年度と比較して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千円減額し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義務的経費は、前年度より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75,837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1,249,581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地方債完済に伴う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26,105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だが、それ以上の人件費及び扶助費の増額により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義務的経費全体では、前年度より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投資的経費は、前年度より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388,431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1,033,665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千円となった。普通建設事業費は、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広野町学校給食共同調理場建設工事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等により単独事業費が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275,830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し、補助事業費において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広野町学校給食共同調理場建設工事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や林業専用道整備事業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112,601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の増額となっ</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　その他の経費は、前年度より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1,931,156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2,965,891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千円となった。このうち補助費等において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、双葉地方広域市町村圏組合塵芥処理費負担金等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1,038,896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千円となり、積立金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については財政調整基金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219,151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35306</xdr:rowOff>
    </xdr:from>
    <xdr:to>
      <xdr:col>24</xdr:col>
      <xdr:colOff>63500</xdr:colOff>
      <xdr:row>34</xdr:row>
      <xdr:rowOff>99441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64606"/>
          <a:ext cx="83820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133604</xdr:rowOff>
    </xdr:from>
    <xdr:to>
      <xdr:col>19</xdr:col>
      <xdr:colOff>177800</xdr:colOff>
      <xdr:row>34</xdr:row>
      <xdr:rowOff>35306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9145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114808</xdr:rowOff>
    </xdr:from>
    <xdr:to>
      <xdr:col>15</xdr:col>
      <xdr:colOff>50800</xdr:colOff>
      <xdr:row>33</xdr:row>
      <xdr:rowOff>133604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72658"/>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114808</xdr:rowOff>
    </xdr:from>
    <xdr:to>
      <xdr:col>10</xdr:col>
      <xdr:colOff>114300</xdr:colOff>
      <xdr:row>33</xdr:row>
      <xdr:rowOff>136652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72658"/>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48641</xdr:rowOff>
    </xdr:from>
    <xdr:to>
      <xdr:col>24</xdr:col>
      <xdr:colOff>114300</xdr:colOff>
      <xdr:row>34</xdr:row>
      <xdr:rowOff>150241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71518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155956</xdr:rowOff>
    </xdr:from>
    <xdr:to>
      <xdr:col>20</xdr:col>
      <xdr:colOff>38100</xdr:colOff>
      <xdr:row>34</xdr:row>
      <xdr:rowOff>86106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102633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58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82804</xdr:rowOff>
    </xdr:from>
    <xdr:to>
      <xdr:col>15</xdr:col>
      <xdr:colOff>101600</xdr:colOff>
      <xdr:row>34</xdr:row>
      <xdr:rowOff>12954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29481</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1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64008</xdr:rowOff>
    </xdr:from>
    <xdr:to>
      <xdr:col>10</xdr:col>
      <xdr:colOff>165100</xdr:colOff>
      <xdr:row>33</xdr:row>
      <xdr:rowOff>165608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10685</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9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85852</xdr:rowOff>
    </xdr:from>
    <xdr:to>
      <xdr:col>6</xdr:col>
      <xdr:colOff>38100</xdr:colOff>
      <xdr:row>34</xdr:row>
      <xdr:rowOff>16002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32529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1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726</xdr:rowOff>
    </xdr:from>
    <xdr:to>
      <xdr:col>24</xdr:col>
      <xdr:colOff>63500</xdr:colOff>
      <xdr:row>58</xdr:row>
      <xdr:rowOff>34151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44826"/>
          <a:ext cx="838200" cy="3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42178</xdr:rowOff>
    </xdr:from>
    <xdr:to>
      <xdr:col>19</xdr:col>
      <xdr:colOff>177800</xdr:colOff>
      <xdr:row>58</xdr:row>
      <xdr:rowOff>726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14828"/>
          <a:ext cx="889000" cy="12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42178</xdr:rowOff>
    </xdr:from>
    <xdr:to>
      <xdr:col>15</xdr:col>
      <xdr:colOff>50800</xdr:colOff>
      <xdr:row>58</xdr:row>
      <xdr:rowOff>21205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14828"/>
          <a:ext cx="889000" cy="15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157427</xdr:rowOff>
    </xdr:from>
    <xdr:to>
      <xdr:col>10</xdr:col>
      <xdr:colOff>114300</xdr:colOff>
      <xdr:row>58</xdr:row>
      <xdr:rowOff>21205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30077"/>
          <a:ext cx="889000" cy="3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128986</xdr:rowOff>
    </xdr:from>
    <xdr:to>
      <xdr:col>6</xdr:col>
      <xdr:colOff>38100</xdr:colOff>
      <xdr:row>58</xdr:row>
      <xdr:rowOff>59136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0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50263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99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154801</xdr:rowOff>
    </xdr:from>
    <xdr:to>
      <xdr:col>24</xdr:col>
      <xdr:colOff>114300</xdr:colOff>
      <xdr:row>58</xdr:row>
      <xdr:rowOff>84951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121376</xdr:rowOff>
    </xdr:from>
    <xdr:to>
      <xdr:col>20</xdr:col>
      <xdr:colOff>38100</xdr:colOff>
      <xdr:row>58</xdr:row>
      <xdr:rowOff>51526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9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68053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6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162828</xdr:rowOff>
    </xdr:from>
    <xdr:to>
      <xdr:col>15</xdr:col>
      <xdr:colOff>101600</xdr:colOff>
      <xdr:row>57</xdr:row>
      <xdr:rowOff>92978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6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109505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53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141855</xdr:rowOff>
    </xdr:from>
    <xdr:to>
      <xdr:col>10</xdr:col>
      <xdr:colOff>165100</xdr:colOff>
      <xdr:row>58</xdr:row>
      <xdr:rowOff>72005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88532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8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106627</xdr:rowOff>
    </xdr:from>
    <xdr:to>
      <xdr:col>6</xdr:col>
      <xdr:colOff>38100</xdr:colOff>
      <xdr:row>58</xdr:row>
      <xdr:rowOff>36777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7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53304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5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107094</xdr:rowOff>
    </xdr:from>
    <xdr:to>
      <xdr:col>24</xdr:col>
      <xdr:colOff>63500</xdr:colOff>
      <xdr:row>77</xdr:row>
      <xdr:rowOff>50896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7294"/>
          <a:ext cx="838200" cy="11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50896</xdr:rowOff>
    </xdr:from>
    <xdr:to>
      <xdr:col>19</xdr:col>
      <xdr:colOff>177800</xdr:colOff>
      <xdr:row>78</xdr:row>
      <xdr:rowOff>19106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2546"/>
          <a:ext cx="889000" cy="13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10122</xdr:rowOff>
    </xdr:from>
    <xdr:to>
      <xdr:col>15</xdr:col>
      <xdr:colOff>50800</xdr:colOff>
      <xdr:row>78</xdr:row>
      <xdr:rowOff>19106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1772"/>
          <a:ext cx="889000" cy="1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10122</xdr:rowOff>
    </xdr:from>
    <xdr:to>
      <xdr:col>10</xdr:col>
      <xdr:colOff>114300</xdr:colOff>
      <xdr:row>77</xdr:row>
      <xdr:rowOff>165821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1772"/>
          <a:ext cx="889000" cy="1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154836</xdr:rowOff>
    </xdr:from>
    <xdr:to>
      <xdr:col>6</xdr:col>
      <xdr:colOff>38100</xdr:colOff>
      <xdr:row>78</xdr:row>
      <xdr:rowOff>84986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76113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49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56294</xdr:rowOff>
    </xdr:from>
    <xdr:to>
      <xdr:col>24</xdr:col>
      <xdr:colOff>114300</xdr:colOff>
      <xdr:row>76</xdr:row>
      <xdr:rowOff>157894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79171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3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xdr:rowOff>
    </xdr:from>
    <xdr:to>
      <xdr:col>20</xdr:col>
      <xdr:colOff>38100</xdr:colOff>
      <xdr:row>77</xdr:row>
      <xdr:rowOff>101696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118223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76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139756</xdr:rowOff>
    </xdr:from>
    <xdr:to>
      <xdr:col>15</xdr:col>
      <xdr:colOff>101600</xdr:colOff>
      <xdr:row>78</xdr:row>
      <xdr:rowOff>69906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61033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3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130772</xdr:rowOff>
    </xdr:from>
    <xdr:to>
      <xdr:col>10</xdr:col>
      <xdr:colOff>165100</xdr:colOff>
      <xdr:row>77</xdr:row>
      <xdr:rowOff>60922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77449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115021</xdr:rowOff>
    </xdr:from>
    <xdr:to>
      <xdr:col>6</xdr:col>
      <xdr:colOff>38100</xdr:colOff>
      <xdr:row>78</xdr:row>
      <xdr:rowOff>45171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61698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91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126428</xdr:rowOff>
    </xdr:from>
    <xdr:to>
      <xdr:col>24</xdr:col>
      <xdr:colOff>63500</xdr:colOff>
      <xdr:row>96</xdr:row>
      <xdr:rowOff>121558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414178"/>
          <a:ext cx="838200" cy="16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121558</xdr:rowOff>
    </xdr:from>
    <xdr:to>
      <xdr:col>19</xdr:col>
      <xdr:colOff>177800</xdr:colOff>
      <xdr:row>96</xdr:row>
      <xdr:rowOff>122459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580758"/>
          <a:ext cx="8890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122459</xdr:rowOff>
    </xdr:from>
    <xdr:to>
      <xdr:col>15</xdr:col>
      <xdr:colOff>50800</xdr:colOff>
      <xdr:row>96</xdr:row>
      <xdr:rowOff>134282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81659"/>
          <a:ext cx="889000" cy="1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134282</xdr:rowOff>
    </xdr:from>
    <xdr:to>
      <xdr:col>10</xdr:col>
      <xdr:colOff>114300</xdr:colOff>
      <xdr:row>97</xdr:row>
      <xdr:rowOff>24371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93482"/>
          <a:ext cx="889000" cy="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80835</xdr:rowOff>
    </xdr:from>
    <xdr:to>
      <xdr:col>6</xdr:col>
      <xdr:colOff>38100</xdr:colOff>
      <xdr:row>97</xdr:row>
      <xdr:rowOff>10985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27512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75628</xdr:rowOff>
    </xdr:from>
    <xdr:to>
      <xdr:col>24</xdr:col>
      <xdr:colOff>114300</xdr:colOff>
      <xdr:row>96</xdr:row>
      <xdr:rowOff>5778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36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98505</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1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70758</xdr:rowOff>
    </xdr:from>
    <xdr:to>
      <xdr:col>20</xdr:col>
      <xdr:colOff>38100</xdr:colOff>
      <xdr:row>97</xdr:row>
      <xdr:rowOff>908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2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17435</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30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71659</xdr:rowOff>
    </xdr:from>
    <xdr:to>
      <xdr:col>15</xdr:col>
      <xdr:colOff>101600</xdr:colOff>
      <xdr:row>97</xdr:row>
      <xdr:rowOff>1809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3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18336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30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83482</xdr:rowOff>
    </xdr:from>
    <xdr:to>
      <xdr:col>10</xdr:col>
      <xdr:colOff>165100</xdr:colOff>
      <xdr:row>97</xdr:row>
      <xdr:rowOff>13632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30159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31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145021</xdr:rowOff>
    </xdr:from>
    <xdr:to>
      <xdr:col>6</xdr:col>
      <xdr:colOff>38100</xdr:colOff>
      <xdr:row>97</xdr:row>
      <xdr:rowOff>75171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0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66298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9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137668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6309868"/>
          <a:ext cx="1270" cy="42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84345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608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36</xdr:row>
      <xdr:rowOff>137668</xdr:rowOff>
    </xdr:from>
    <xdr:to>
      <xdr:col>55</xdr:col>
      <xdr:colOff>88900</xdr:colOff>
      <xdr:row>36</xdr:row>
      <xdr:rowOff>137668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30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105664</xdr:rowOff>
    </xdr:from>
    <xdr:to>
      <xdr:col>55</xdr:col>
      <xdr:colOff>0</xdr:colOff>
      <xdr:row>38</xdr:row>
      <xdr:rowOff>109347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20764"/>
          <a:ext cx="8382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89552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6046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111125</xdr:rowOff>
    </xdr:from>
    <xdr:to>
      <xdr:col>55</xdr:col>
      <xdr:colOff>50800</xdr:colOff>
      <xdr:row>39</xdr:row>
      <xdr:rowOff>41275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109347</xdr:rowOff>
    </xdr:from>
    <xdr:to>
      <xdr:col>50</xdr:col>
      <xdr:colOff>114300</xdr:colOff>
      <xdr:row>38</xdr:row>
      <xdr:rowOff>111633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2444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117221</xdr:rowOff>
    </xdr:from>
    <xdr:to>
      <xdr:col>50</xdr:col>
      <xdr:colOff>165100</xdr:colOff>
      <xdr:row>39</xdr:row>
      <xdr:rowOff>47371</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6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38498</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725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36957</xdr:rowOff>
    </xdr:from>
    <xdr:to>
      <xdr:col>45</xdr:col>
      <xdr:colOff>177800</xdr:colOff>
      <xdr:row>38</xdr:row>
      <xdr:rowOff>111633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380607"/>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118110</xdr:rowOff>
    </xdr:from>
    <xdr:to>
      <xdr:col>46</xdr:col>
      <xdr:colOff>38100</xdr:colOff>
      <xdr:row>39</xdr:row>
      <xdr:rowOff>48260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63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39387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725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52959</xdr:rowOff>
    </xdr:from>
    <xdr:to>
      <xdr:col>41</xdr:col>
      <xdr:colOff>50800</xdr:colOff>
      <xdr:row>37</xdr:row>
      <xdr:rowOff>36957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367909"/>
          <a:ext cx="889000" cy="101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112395</xdr:rowOff>
    </xdr:from>
    <xdr:to>
      <xdr:col>41</xdr:col>
      <xdr:colOff>101600</xdr:colOff>
      <xdr:row>39</xdr:row>
      <xdr:rowOff>42545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62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33672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72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33528</xdr:rowOff>
    </xdr:from>
    <xdr:to>
      <xdr:col>36</xdr:col>
      <xdr:colOff>165100</xdr:colOff>
      <xdr:row>38</xdr:row>
      <xdr:rowOff>135128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48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126255</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54864</xdr:rowOff>
    </xdr:from>
    <xdr:to>
      <xdr:col>55</xdr:col>
      <xdr:colOff>50800</xdr:colOff>
      <xdr:row>38</xdr:row>
      <xdr:rowOff>156464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6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14241</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57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58547</xdr:rowOff>
    </xdr:from>
    <xdr:to>
      <xdr:col>50</xdr:col>
      <xdr:colOff>165100</xdr:colOff>
      <xdr:row>38</xdr:row>
      <xdr:rowOff>160147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5224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348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60833</xdr:rowOff>
    </xdr:from>
    <xdr:to>
      <xdr:col>46</xdr:col>
      <xdr:colOff>38100</xdr:colOff>
      <xdr:row>38</xdr:row>
      <xdr:rowOff>162433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7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7510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351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157607</xdr:rowOff>
    </xdr:from>
    <xdr:to>
      <xdr:col>41</xdr:col>
      <xdr:colOff>101600</xdr:colOff>
      <xdr:row>37</xdr:row>
      <xdr:rowOff>87757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104284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10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2159</xdr:rowOff>
    </xdr:from>
    <xdr:to>
      <xdr:col>36</xdr:col>
      <xdr:colOff>165100</xdr:colOff>
      <xdr:row>31</xdr:row>
      <xdr:rowOff>103759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3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29</xdr:row>
      <xdr:rowOff>120286</xdr:rowOff>
    </xdr:from>
    <xdr:ext cx="534377"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05111" y="509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166415</xdr:rowOff>
    </xdr:from>
    <xdr:to>
      <xdr:col>55</xdr:col>
      <xdr:colOff>0</xdr:colOff>
      <xdr:row>54</xdr:row>
      <xdr:rowOff>1747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253265"/>
          <a:ext cx="8382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118494</xdr:rowOff>
    </xdr:from>
    <xdr:to>
      <xdr:col>50</xdr:col>
      <xdr:colOff>114300</xdr:colOff>
      <xdr:row>54</xdr:row>
      <xdr:rowOff>1747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205344"/>
          <a:ext cx="889000" cy="5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1663</xdr:rowOff>
    </xdr:from>
    <xdr:to>
      <xdr:col>45</xdr:col>
      <xdr:colOff>177800</xdr:colOff>
      <xdr:row>53</xdr:row>
      <xdr:rowOff>118494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088513"/>
          <a:ext cx="889000" cy="11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1663</xdr:rowOff>
    </xdr:from>
    <xdr:to>
      <xdr:col>41</xdr:col>
      <xdr:colOff>50800</xdr:colOff>
      <xdr:row>53</xdr:row>
      <xdr:rowOff>91023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088513"/>
          <a:ext cx="889000" cy="8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167805</xdr:rowOff>
    </xdr:from>
    <xdr:to>
      <xdr:col>36</xdr:col>
      <xdr:colOff>165100</xdr:colOff>
      <xdr:row>57</xdr:row>
      <xdr:rowOff>97955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89082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115615</xdr:rowOff>
    </xdr:from>
    <xdr:to>
      <xdr:col>55</xdr:col>
      <xdr:colOff>50800</xdr:colOff>
      <xdr:row>54</xdr:row>
      <xdr:rowOff>45765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20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138492</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053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122397</xdr:rowOff>
    </xdr:from>
    <xdr:to>
      <xdr:col>50</xdr:col>
      <xdr:colOff>165100</xdr:colOff>
      <xdr:row>54</xdr:row>
      <xdr:rowOff>52547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20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69074</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898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67694</xdr:rowOff>
    </xdr:from>
    <xdr:to>
      <xdr:col>46</xdr:col>
      <xdr:colOff>38100</xdr:colOff>
      <xdr:row>53</xdr:row>
      <xdr:rowOff>169294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15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14371</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892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122313</xdr:rowOff>
    </xdr:from>
    <xdr:to>
      <xdr:col>41</xdr:col>
      <xdr:colOff>101600</xdr:colOff>
      <xdr:row>53</xdr:row>
      <xdr:rowOff>52463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03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68990</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881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40223</xdr:rowOff>
    </xdr:from>
    <xdr:to>
      <xdr:col>36</xdr:col>
      <xdr:colOff>165100</xdr:colOff>
      <xdr:row>53</xdr:row>
      <xdr:rowOff>141823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1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158350</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8902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67439</xdr:rowOff>
    </xdr:from>
    <xdr:to>
      <xdr:col>55</xdr:col>
      <xdr:colOff>0</xdr:colOff>
      <xdr:row>79</xdr:row>
      <xdr:rowOff>19261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0539"/>
          <a:ext cx="838200" cy="12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156476</xdr:rowOff>
    </xdr:from>
    <xdr:to>
      <xdr:col>50</xdr:col>
      <xdr:colOff>114300</xdr:colOff>
      <xdr:row>78</xdr:row>
      <xdr:rowOff>67439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86676"/>
          <a:ext cx="889000" cy="25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156476</xdr:rowOff>
    </xdr:from>
    <xdr:to>
      <xdr:col>45</xdr:col>
      <xdr:colOff>177800</xdr:colOff>
      <xdr:row>78</xdr:row>
      <xdr:rowOff>62613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86676"/>
          <a:ext cx="889000" cy="24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62613</xdr:rowOff>
    </xdr:from>
    <xdr:to>
      <xdr:col>41</xdr:col>
      <xdr:colOff>50800</xdr:colOff>
      <xdr:row>78</xdr:row>
      <xdr:rowOff>116993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35713"/>
          <a:ext cx="889000" cy="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90101</xdr:rowOff>
    </xdr:from>
    <xdr:to>
      <xdr:col>36</xdr:col>
      <xdr:colOff>165100</xdr:colOff>
      <xdr:row>79</xdr:row>
      <xdr:rowOff>20251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11378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139911</xdr:rowOff>
    </xdr:from>
    <xdr:to>
      <xdr:col>55</xdr:col>
      <xdr:colOff>50800</xdr:colOff>
      <xdr:row>79</xdr:row>
      <xdr:rowOff>70061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16639</xdr:rowOff>
    </xdr:from>
    <xdr:to>
      <xdr:col>50</xdr:col>
      <xdr:colOff>165100</xdr:colOff>
      <xdr:row>78</xdr:row>
      <xdr:rowOff>118239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134766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6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105676</xdr:rowOff>
    </xdr:from>
    <xdr:to>
      <xdr:col>46</xdr:col>
      <xdr:colOff>38100</xdr:colOff>
      <xdr:row>77</xdr:row>
      <xdr:rowOff>35826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52353</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50795" y="1291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11813</xdr:rowOff>
    </xdr:from>
    <xdr:to>
      <xdr:col>41</xdr:col>
      <xdr:colOff>101600</xdr:colOff>
      <xdr:row>78</xdr:row>
      <xdr:rowOff>113413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129940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6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66193</xdr:rowOff>
    </xdr:from>
    <xdr:to>
      <xdr:col>36</xdr:col>
      <xdr:colOff>165100</xdr:colOff>
      <xdr:row>78</xdr:row>
      <xdr:rowOff>167793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3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12870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1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89964</xdr:rowOff>
    </xdr:from>
    <xdr:to>
      <xdr:col>55</xdr:col>
      <xdr:colOff>0</xdr:colOff>
      <xdr:row>96</xdr:row>
      <xdr:rowOff>115407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49164"/>
          <a:ext cx="838200" cy="2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65705</xdr:rowOff>
    </xdr:from>
    <xdr:to>
      <xdr:col>50</xdr:col>
      <xdr:colOff>114300</xdr:colOff>
      <xdr:row>96</xdr:row>
      <xdr:rowOff>115407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24905"/>
          <a:ext cx="889000" cy="4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65705</xdr:rowOff>
    </xdr:from>
    <xdr:to>
      <xdr:col>45</xdr:col>
      <xdr:colOff>177800</xdr:colOff>
      <xdr:row>96</xdr:row>
      <xdr:rowOff>164263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24905"/>
          <a:ext cx="889000" cy="9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145605</xdr:rowOff>
    </xdr:from>
    <xdr:to>
      <xdr:col>41</xdr:col>
      <xdr:colOff>50800</xdr:colOff>
      <xdr:row>96</xdr:row>
      <xdr:rowOff>164263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04805"/>
          <a:ext cx="889000" cy="1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81271</xdr:rowOff>
    </xdr:from>
    <xdr:to>
      <xdr:col>36</xdr:col>
      <xdr:colOff>165100</xdr:colOff>
      <xdr:row>98</xdr:row>
      <xdr:rowOff>11421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71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80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39164</xdr:rowOff>
    </xdr:from>
    <xdr:to>
      <xdr:col>55</xdr:col>
      <xdr:colOff>50800</xdr:colOff>
      <xdr:row>96</xdr:row>
      <xdr:rowOff>140764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9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62041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49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64607</xdr:rowOff>
    </xdr:from>
    <xdr:to>
      <xdr:col>50</xdr:col>
      <xdr:colOff>165100</xdr:colOff>
      <xdr:row>96</xdr:row>
      <xdr:rowOff>166207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11284</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2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14905</xdr:rowOff>
    </xdr:from>
    <xdr:to>
      <xdr:col>46</xdr:col>
      <xdr:colOff>38100</xdr:colOff>
      <xdr:row>96</xdr:row>
      <xdr:rowOff>116505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133032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24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113463</xdr:rowOff>
    </xdr:from>
    <xdr:to>
      <xdr:col>41</xdr:col>
      <xdr:colOff>101600</xdr:colOff>
      <xdr:row>97</xdr:row>
      <xdr:rowOff>43613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60140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4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94805</xdr:rowOff>
    </xdr:from>
    <xdr:to>
      <xdr:col>36</xdr:col>
      <xdr:colOff>165100</xdr:colOff>
      <xdr:row>97</xdr:row>
      <xdr:rowOff>24955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41482</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2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19109</xdr:rowOff>
    </xdr:from>
    <xdr:to>
      <xdr:col>85</xdr:col>
      <xdr:colOff>127000</xdr:colOff>
      <xdr:row>37</xdr:row>
      <xdr:rowOff>24934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62759"/>
          <a:ext cx="838200" cy="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24934</xdr:rowOff>
    </xdr:from>
    <xdr:to>
      <xdr:col>81</xdr:col>
      <xdr:colOff>50800</xdr:colOff>
      <xdr:row>37</xdr:row>
      <xdr:rowOff>90139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68584"/>
          <a:ext cx="889000" cy="6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86372</xdr:rowOff>
    </xdr:from>
    <xdr:to>
      <xdr:col>76</xdr:col>
      <xdr:colOff>114300</xdr:colOff>
      <xdr:row>37</xdr:row>
      <xdr:rowOff>90139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30022"/>
          <a:ext cx="8890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86372</xdr:rowOff>
    </xdr:from>
    <xdr:to>
      <xdr:col>71</xdr:col>
      <xdr:colOff>177800</xdr:colOff>
      <xdr:row>37</xdr:row>
      <xdr:rowOff>114846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30022"/>
          <a:ext cx="889000" cy="2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81333</xdr:rowOff>
    </xdr:from>
    <xdr:to>
      <xdr:col>67</xdr:col>
      <xdr:colOff>101600</xdr:colOff>
      <xdr:row>38</xdr:row>
      <xdr:rowOff>11483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2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2610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139759</xdr:rowOff>
    </xdr:from>
    <xdr:to>
      <xdr:col>85</xdr:col>
      <xdr:colOff>177800</xdr:colOff>
      <xdr:row>37</xdr:row>
      <xdr:rowOff>69909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1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162636</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145584</xdr:rowOff>
    </xdr:from>
    <xdr:to>
      <xdr:col>81</xdr:col>
      <xdr:colOff>101600</xdr:colOff>
      <xdr:row>37</xdr:row>
      <xdr:rowOff>75734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1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92261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9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39339</xdr:rowOff>
    </xdr:from>
    <xdr:to>
      <xdr:col>76</xdr:col>
      <xdr:colOff>165100</xdr:colOff>
      <xdr:row>37</xdr:row>
      <xdr:rowOff>140939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8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157466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5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35572</xdr:rowOff>
    </xdr:from>
    <xdr:to>
      <xdr:col>72</xdr:col>
      <xdr:colOff>38100</xdr:colOff>
      <xdr:row>37</xdr:row>
      <xdr:rowOff>137172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153699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64046</xdr:rowOff>
    </xdr:from>
    <xdr:to>
      <xdr:col>67</xdr:col>
      <xdr:colOff>101600</xdr:colOff>
      <xdr:row>37</xdr:row>
      <xdr:rowOff>165646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10723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8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42127</xdr:rowOff>
    </xdr:from>
    <xdr:to>
      <xdr:col>85</xdr:col>
      <xdr:colOff>127000</xdr:colOff>
      <xdr:row>57</xdr:row>
      <xdr:rowOff>82919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643327"/>
          <a:ext cx="838200" cy="2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82919</xdr:rowOff>
    </xdr:from>
    <xdr:to>
      <xdr:col>81</xdr:col>
      <xdr:colOff>50800</xdr:colOff>
      <xdr:row>57</xdr:row>
      <xdr:rowOff>114019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55569"/>
          <a:ext cx="889000" cy="3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80382</xdr:rowOff>
    </xdr:from>
    <xdr:to>
      <xdr:col>76</xdr:col>
      <xdr:colOff>114300</xdr:colOff>
      <xdr:row>57</xdr:row>
      <xdr:rowOff>114019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681582"/>
          <a:ext cx="889000" cy="20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80382</xdr:rowOff>
    </xdr:from>
    <xdr:to>
      <xdr:col>71</xdr:col>
      <xdr:colOff>177800</xdr:colOff>
      <xdr:row>57</xdr:row>
      <xdr:rowOff>137113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681582"/>
          <a:ext cx="889000" cy="22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162777</xdr:rowOff>
    </xdr:from>
    <xdr:to>
      <xdr:col>85</xdr:col>
      <xdr:colOff>177800</xdr:colOff>
      <xdr:row>56</xdr:row>
      <xdr:rowOff>92927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59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14204</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32119</xdr:rowOff>
    </xdr:from>
    <xdr:to>
      <xdr:col>81</xdr:col>
      <xdr:colOff>101600</xdr:colOff>
      <xdr:row>57</xdr:row>
      <xdr:rowOff>133719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0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150246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7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63219</xdr:rowOff>
    </xdr:from>
    <xdr:to>
      <xdr:col>76</xdr:col>
      <xdr:colOff>165100</xdr:colOff>
      <xdr:row>57</xdr:row>
      <xdr:rowOff>164819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9896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61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29582</xdr:rowOff>
    </xdr:from>
    <xdr:to>
      <xdr:col>72</xdr:col>
      <xdr:colOff>38100</xdr:colOff>
      <xdr:row>56</xdr:row>
      <xdr:rowOff>131182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6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147709</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406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86313</xdr:rowOff>
    </xdr:from>
    <xdr:to>
      <xdr:col>67</xdr:col>
      <xdr:colOff>101600</xdr:colOff>
      <xdr:row>58</xdr:row>
      <xdr:rowOff>16463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5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32990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3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45920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247570"/>
          <a:ext cx="889000" cy="26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102822</xdr:rowOff>
    </xdr:from>
    <xdr:to>
      <xdr:col>76</xdr:col>
      <xdr:colOff>114300</xdr:colOff>
      <xdr:row>77</xdr:row>
      <xdr:rowOff>45920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2961572"/>
          <a:ext cx="889000" cy="28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102822</xdr:rowOff>
    </xdr:from>
    <xdr:to>
      <xdr:col>71</xdr:col>
      <xdr:colOff>177800</xdr:colOff>
      <xdr:row>77</xdr:row>
      <xdr:rowOff>91832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2961572"/>
          <a:ext cx="889000" cy="33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140005</xdr:rowOff>
    </xdr:from>
    <xdr:to>
      <xdr:col>67</xdr:col>
      <xdr:colOff>101600</xdr:colOff>
      <xdr:row>78</xdr:row>
      <xdr:rowOff>70155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4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61282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3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166570</xdr:rowOff>
    </xdr:from>
    <xdr:to>
      <xdr:col>76</xdr:col>
      <xdr:colOff>165100</xdr:colOff>
      <xdr:row>77</xdr:row>
      <xdr:rowOff>96720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113247</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7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52022</xdr:rowOff>
    </xdr:from>
    <xdr:to>
      <xdr:col>72</xdr:col>
      <xdr:colOff>38100</xdr:colOff>
      <xdr:row>75</xdr:row>
      <xdr:rowOff>153622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91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170149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68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41032</xdr:rowOff>
    </xdr:from>
    <xdr:to>
      <xdr:col>67</xdr:col>
      <xdr:colOff>101600</xdr:colOff>
      <xdr:row>77</xdr:row>
      <xdr:rowOff>142632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2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159159</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01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134288</xdr:rowOff>
    </xdr:from>
    <xdr:to>
      <xdr:col>85</xdr:col>
      <xdr:colOff>127000</xdr:colOff>
      <xdr:row>96</xdr:row>
      <xdr:rowOff>163235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593488"/>
          <a:ext cx="838200" cy="2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119686</xdr:rowOff>
    </xdr:from>
    <xdr:to>
      <xdr:col>81</xdr:col>
      <xdr:colOff>50800</xdr:colOff>
      <xdr:row>96</xdr:row>
      <xdr:rowOff>134288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78886"/>
          <a:ext cx="889000" cy="1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106536</xdr:rowOff>
    </xdr:from>
    <xdr:to>
      <xdr:col>76</xdr:col>
      <xdr:colOff>114300</xdr:colOff>
      <xdr:row>96</xdr:row>
      <xdr:rowOff>119686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565736"/>
          <a:ext cx="889000" cy="1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104422</xdr:rowOff>
    </xdr:from>
    <xdr:to>
      <xdr:col>71</xdr:col>
      <xdr:colOff>177800</xdr:colOff>
      <xdr:row>96</xdr:row>
      <xdr:rowOff>106536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563622"/>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74104</xdr:rowOff>
    </xdr:from>
    <xdr:to>
      <xdr:col>67</xdr:col>
      <xdr:colOff>101600</xdr:colOff>
      <xdr:row>96</xdr:row>
      <xdr:rowOff>4254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6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20781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112435</xdr:rowOff>
    </xdr:from>
    <xdr:to>
      <xdr:col>85</xdr:col>
      <xdr:colOff>177800</xdr:colOff>
      <xdr:row>97</xdr:row>
      <xdr:rowOff>42585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7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90862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83488</xdr:rowOff>
    </xdr:from>
    <xdr:to>
      <xdr:col>81</xdr:col>
      <xdr:colOff>101600</xdr:colOff>
      <xdr:row>97</xdr:row>
      <xdr:rowOff>13638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4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4765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3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68886</xdr:rowOff>
    </xdr:from>
    <xdr:to>
      <xdr:col>76</xdr:col>
      <xdr:colOff>165100</xdr:colOff>
      <xdr:row>96</xdr:row>
      <xdr:rowOff>170486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161613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55736</xdr:rowOff>
    </xdr:from>
    <xdr:to>
      <xdr:col>72</xdr:col>
      <xdr:colOff>38100</xdr:colOff>
      <xdr:row>96</xdr:row>
      <xdr:rowOff>157336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51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148463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60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53622</xdr:rowOff>
    </xdr:from>
    <xdr:to>
      <xdr:col>67</xdr:col>
      <xdr:colOff>101600</xdr:colOff>
      <xdr:row>96</xdr:row>
      <xdr:rowOff>155222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1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146349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0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73904</xdr:rowOff>
    </xdr:from>
    <xdr:to>
      <xdr:col>98</xdr:col>
      <xdr:colOff>38100</xdr:colOff>
      <xdr:row>39</xdr:row>
      <xdr:rowOff>4054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20581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目的別決算額に係る一人当たり決算額については、令和２年国勢調査により類型が異動し、異動後の類似団体の中では人口が少ないこともあり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総務費、商工費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災害復旧費、公債費及び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諸支出金を除き類似団体の平均を上回る結果となった。総務費については前年度と比較し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大幅に減少し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を下回る結果となった。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本年度は前年度と比較して住民一人当たり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73,108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％減少した。減少の要因は、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移住定住促進対策費の減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が主な要因である。民生費については、住民一人当たり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15,125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％増加し、類似団体平均に比べ高い水準で推移している。増加の要因は、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指定管理料及び人件費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の増加である。商工費については、前年度と比較して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37,747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。減少の要因としては、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プレミアム付き商品券事業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費については、住民一人当たり前年度比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64,991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しているが、類似団体平均に比べ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広野町学校給食共同調理場建設工事による増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福島県広野町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実質単年度収支比率は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実質単年度収支が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121,429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となった。財政調整基金残高比率については、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実質収支額が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399,534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千円となったことで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基金残高の割合が増加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115.26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今後、公共施設の維持補修費用には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多額の資金が必要であ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ることから、各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事業の選別化・コスト削減を図り、比率の低下の抑制に努める。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福島県広野町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一般会計については毎年黒字となって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黒字比率は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の減少とはなったが、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特に震災以降は臨時的な支出に対し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震災復興特別交付税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を受けてい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大幅な黒字となって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復興・創生以外の事業の選別化・コスト削減を図り、財政健全化に努める。特別会計６事業についても毎年黒字となっているが、一般会計からの赤字補填的な繰入によって財源の一部をまかなっている側面も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国民健康保険、介護保険及び後期高齢者医療特別会計については、医療費適正化に基づく事業を推進し、医療費の増加を抑制することで一般会計の負担を軽減するよう努める。</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については、経費の節減等により独立採算制の原則に沿った財政運営に努める。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土地開発事業特別会計については、今後も復興に向けた事業展開が見込まれるが、経費の節減等により独立採算制の原則に沿った財政運営に努める。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福島県広野町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元利償還金については、既発行債の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償還終了により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上記同様、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下水道事業に係る既発行債の償還終了等により前年度比で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組合等が起こした地方債の元利償還金に対する負担金等については、双葉地方水道企業団が起こした小滝平浄水場に係る地方債の元金償還によ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算入公債費等については、下水道事業に係る事業費補正算入額等の減少により前年度比で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福島県広野町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広野町学校給食共同調理場建設工事に伴う起債として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百万円の借入を行ったことから、前年度比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公営企業債等繰入見込額については、公営企業に係る地方債残高が既発行債の償還終了等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組合等負担等見込額については、小滝平浄水場整備による双葉地方水道企業団に係る地方債残高が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充当可能特定歳入については、公営住宅整備事業債の残高が減少した。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基準財政需要額算入見込額については、臨時財政対策債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下水道事業に係る事業費補正算入額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福島県広野町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「広野原団地維持基金」については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百万円、「大平未来団地維持基金」については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百万円、「財政調整基金」は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百万円増額したこと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により基金全体で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百万円増額した。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 固定資産税の減収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財政調整基金についても減少が予想されるため、町勢振興計画等に沿った事業の選別化・行政コストの削減を図り、有効な基金運用ができるよう努める。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広野原団地維持基金：災害公営住宅である広野原団地が災害、老朽化等により住宅の機能が発揮できなくなった場合に必要な維持補修経費に充当する。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大平未来団地維持基金：災害公営住宅である大平未来団地が災害、老朽化等により住宅の機能が発揮できなくなった場合に必要な維持補修経費に充当する。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奨学資金貸与基金：町出身の学生に対する奨学資金貸与に要する経費に充当する。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ふれあい福祉基金：高齢者等の在宅福祉の向上及び健康の保持に資する事業等に充当する。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広野原団地維持基金：東日本大震災災害公営住宅家賃対策事業補助金の家賃低廉化事業等相当分を維持基金に積み立てしたため。</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大平未来団地維持基金：東日本大震災災害公営住宅家賃対策事業補助金の家賃低廉化事業等相当分を維持基金に積み立てしたため。</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奨学資金貸与基金：返還金の積立額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奨学資金貸与金となる基金取り崩し額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多かったため。</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ふれあい福祉基金：広野町デイサービスセンター広桜荘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LED</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化改修工事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高齢者等見守り事業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への充当による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広野原団地維持基金：個別管理計画に従って基金管理をする。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大平未来維持基金：個別管理計画に従って基金管理をする。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奨学資金貸与基金：現行どおり奨学資金の貸与及び返還金により基金管理をする。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ふれあい福祉基金：高齢者等福祉に係る計画に従って基金管理する。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年度決算剰余金処分により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、歳出決算により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百万積立たことで基金残高は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広野火力発電所内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大規模償却資産に係る固定資産税の逓減により一般財源収入は大幅に減額を続ける見込みであることに加え、文教施設等の整備を予定しており基金残高は減少していく見込みであるため、事業の選別化・行政コストの削減を図り、有効な基金運用ができ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広野火力発電所内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IGCC</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の大規模償却資産に係る固定資産税の逓減により、厳しい財政状況となる見込みにあるため、現在積立残高を当分の期間は確保する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765E3A6-D2D4-441F-A6A3-4703C46090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5672F19-FDB6-4E86-A013-EE77D6E07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A2B46B9-4320-42AA-B92F-FBA211CD320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6E304F5-B673-4B14-AC81-1AABCF358F9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3010BCA-5231-4C8F-9F41-F6006A4D32D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7A5994D-8306-4A2A-8987-7C39A30BA86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24F2E9C-CDEF-4452-9C07-73E1677922D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E2DCFCC-7D9A-4DB6-99A6-1F219CB7871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4C3AD54-EF5B-4ACA-971C-83FA305704E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930F223-DB10-432A-87DE-01C855FF670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70E4ECE-3667-45D0-BDCA-9548C36C586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B7D854A-8570-4A97-9049-4558F495388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B74C108-0A95-4B85-859D-07A96F64571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0A14F0E-5B18-4277-A0D3-FCA04D7A2D0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8D5B99D-9429-40AF-A214-3D4BC52AE9C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DFFB1DF-30C0-4363-B5A4-086F8AFA7CF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B4BDFE1-F19F-4D87-AEFC-CCDB527957E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D505B4E-26BE-445C-91BF-E0FC744D056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773E817-E318-4E74-8AD9-79A7D668A1F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71D706B-351E-4357-8F7E-84C71D1F1D1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1E37FB-D3DB-485B-B103-6C2D56AA497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0F3DE76-2D0C-4647-AD5B-9A8C653F07A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7E2D97A-ED2A-43F4-9047-7A68F58CC9A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3161BC8-392D-4F76-822A-94E687231FA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76E3FB-F9C7-421C-B764-8C4576A904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CBB2712-D51A-4BD1-AB99-A3BD7EF9F28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199A3AE-55E8-481B-981F-049E9E361F9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C1C74CB-1E54-407B-B470-29DA9F0F9FE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3708F6B-2B8A-440C-992D-1C0367353A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4EEDD37-1DFF-43AB-B5B4-8A4DB0A1AB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0A009A2-5D0A-4BD7-A509-CDBBE08202C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A0EB4CB-DE68-4397-8E9E-ADFA5A13AB6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ECA12D9-E084-474B-AA69-4B17945BF8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E2BA301-6173-4298-96BE-C284BCFA854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E32D760-E31D-4894-BE8F-731657EC98D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C3D5C1C-CDF3-4570-9D25-4E7B3DD9175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5061B63-2811-40D6-8CD5-BD3C5F4705B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4AA4087-1F99-4752-A76D-4D3776A65C0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426148E-20F9-4837-BDC7-696108747A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0153E6B-43F7-4D5F-BB5B-A446180C770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0261277-FA5B-4CC4-947A-DCB9A432D8B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8CFDF60-F812-4F7E-92DF-2AA83FBB202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B4E8BB3-283B-4DC4-88EE-83645A4BBAD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7F62140-AB1B-4C27-B37E-3478B325577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BAEF834-A8EA-441B-B5DE-94635889F24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5878407-3503-40EF-8E0A-81EF704A403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8DA8E02-0352-4DF0-986D-7CCD4F2B7B9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ADC0191-7236-4DAE-AC3E-2A96309C96A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905693E-AA1E-4A6E-9150-9FD9910B08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0DB0EC5-A23C-471D-B54F-D19A3AF3F8C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8F1EC9-0609-4A16-8037-077BBD6EBBC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B31A418-06A0-4154-BE1B-7978A70503A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545FFFD-92CF-4757-8D74-4FE5F0D77D9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BCDFD71-6B1A-4F3E-B480-64C5249BCE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423D76E-D2A6-47CA-9385-0F6F34F4D7C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8B06556-5576-4BCF-BFB0-B343060ABE4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0F44BE8-AC76-4793-AD84-4B16F301700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年度決算における有形固定資産減価償却率は、福島県平均を下回っている状況である。これは</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年代後半から</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1990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前半に建設された施設が集中しており、耐用年数を迎えつつある固定資産が増えてきてはいるが、東日本大震災からの復旧・復興による道路整備や災害公営住宅、認定こども園などの公共施設の新設などを実施している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月に策定した「広野町公共施設等総合管理計画」、令和</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月策定の「広野町公共施設個別管理計画」に基づき長期的な視点をもって、更新・統廃合・長寿命化などを計画的に行っていく。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25CF50D-607E-4CB1-8020-ABBD619D64F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622E24B-DAAD-45AC-A341-6560E4FAD0D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B957F08-7A78-4CD1-8B17-5E6B1990E31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073AA8F-1E2C-404A-9EF6-AC33CBF2B3A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B599AA7D-7BFC-40D8-90BE-0693EB4DF14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2A29BC65-653E-4A74-93D2-B93208B9B86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A779695-B4CC-426C-956C-B60A31763FD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3425276-47A4-43B5-AEF0-FC348838C26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BA8C398-EE50-4F1F-829C-158BE64FDF7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C7C2564-412A-4628-9073-846E72BCD7B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856456F-BB8E-47BB-BB59-1D0A194B8E6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4F6FD0C-06FE-49AF-A7A0-735169B234D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CA0CBFAE-C916-4C03-9782-741EE02BBE7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9512BF9-C58A-4FD3-A80B-F5A57A67252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88BFC0D1-3A39-48C3-AF45-DBB88A93DD7C}"/>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DCA05CB4-CE4E-4175-81D1-D3A21EC4DC38}"/>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7ED376AE-1DF7-4FC0-A07B-3F4C27753A4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EDCE4E10-0F88-47DF-8CB9-BC4D9CBA494C}"/>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CEFA46AC-1F67-4E14-906F-EC08A434E4BD}"/>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9ECD8C7E-BC6E-4694-97E8-08851E007077}"/>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A421F2C2-A520-41CA-B927-0EB51099F4F5}"/>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1F87E4ED-D0EA-4AD0-BE18-0717FC641B7B}"/>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B0EA334F-728F-4AF4-8D5D-082B03C78486}"/>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B67503E2-B11C-4E68-B786-F43F6C5B674F}"/>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83" name="フローチャート: 判断 82">
          <a:extLst>
            <a:ext uri="{FF2B5EF4-FFF2-40B4-BE49-F238E27FC236}">
              <a16:creationId xmlns:a16="http://schemas.microsoft.com/office/drawing/2014/main" id="{7AB8B60F-D624-4047-9068-77CFB474A2D2}"/>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6ABF109-5AB3-480C-AA03-09070323D41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73893AB-2147-484A-83D3-6D61F544A4A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E2B07C3-A8AA-4F86-90BE-B43C5E947CC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EF37AFD-1D69-463C-8267-DB7E8957311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21B299B-9BF4-465F-87C6-3C776F2F6CD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43815</xdr:rowOff>
    </xdr:from>
    <xdr:to>
      <xdr:col>23</xdr:col>
      <xdr:colOff>136525</xdr:colOff>
      <xdr:row>29</xdr:row>
      <xdr:rowOff>145415</xdr:rowOff>
    </xdr:to>
    <xdr:sp macro="" textlink="">
      <xdr:nvSpPr>
        <xdr:cNvPr id="89" name="楕円 88">
          <a:extLst>
            <a:ext uri="{FF2B5EF4-FFF2-40B4-BE49-F238E27FC236}">
              <a16:creationId xmlns:a16="http://schemas.microsoft.com/office/drawing/2014/main" id="{18E1A577-413A-455C-B8B4-B6D98B483C87}"/>
            </a:ext>
          </a:extLst>
        </xdr:cNvPr>
        <xdr:cNvSpPr/>
      </xdr:nvSpPr>
      <xdr:spPr>
        <a:xfrm>
          <a:off x="47117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66692</xdr:rowOff>
    </xdr:from>
    <xdr:ext cx="405111" cy="259045"/>
    <xdr:sp macro="" textlink="">
      <xdr:nvSpPr>
        <xdr:cNvPr id="90" name="有形固定資産減価償却率該当値テキスト">
          <a:extLst>
            <a:ext uri="{FF2B5EF4-FFF2-40B4-BE49-F238E27FC236}">
              <a16:creationId xmlns:a16="http://schemas.microsoft.com/office/drawing/2014/main" id="{E7D37541-2125-4403-9C64-1DEE5A2543F8}"/>
            </a:ext>
          </a:extLst>
        </xdr:cNvPr>
        <xdr:cNvSpPr txBox="1"/>
      </xdr:nvSpPr>
      <xdr:spPr>
        <a:xfrm>
          <a:off x="48133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17907</xdr:rowOff>
    </xdr:from>
    <xdr:to>
      <xdr:col>19</xdr:col>
      <xdr:colOff>187325</xdr:colOff>
      <xdr:row>29</xdr:row>
      <xdr:rowOff>119507</xdr:rowOff>
    </xdr:to>
    <xdr:sp macro="" textlink="">
      <xdr:nvSpPr>
        <xdr:cNvPr id="91" name="楕円 90">
          <a:extLst>
            <a:ext uri="{FF2B5EF4-FFF2-40B4-BE49-F238E27FC236}">
              <a16:creationId xmlns:a16="http://schemas.microsoft.com/office/drawing/2014/main" id="{B0F9CE63-765D-4DF7-A972-C1C6EDB07144}"/>
            </a:ext>
          </a:extLst>
        </xdr:cNvPr>
        <xdr:cNvSpPr/>
      </xdr:nvSpPr>
      <xdr:spPr>
        <a:xfrm>
          <a:off x="4000500" y="57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68707</xdr:rowOff>
    </xdr:from>
    <xdr:to>
      <xdr:col>23</xdr:col>
      <xdr:colOff>85725</xdr:colOff>
      <xdr:row>29</xdr:row>
      <xdr:rowOff>94615</xdr:rowOff>
    </xdr:to>
    <xdr:cxnSp macro="">
      <xdr:nvCxnSpPr>
        <xdr:cNvPr id="92" name="直線コネクタ 91">
          <a:extLst>
            <a:ext uri="{FF2B5EF4-FFF2-40B4-BE49-F238E27FC236}">
              <a16:creationId xmlns:a16="http://schemas.microsoft.com/office/drawing/2014/main" id="{E5D3BC52-DDD0-4DF9-B497-D093E11FE621}"/>
            </a:ext>
          </a:extLst>
        </xdr:cNvPr>
        <xdr:cNvCxnSpPr/>
      </xdr:nvCxnSpPr>
      <xdr:spPr>
        <a:xfrm>
          <a:off x="4051300" y="5812282"/>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24384</xdr:rowOff>
    </xdr:from>
    <xdr:to>
      <xdr:col>15</xdr:col>
      <xdr:colOff>187325</xdr:colOff>
      <xdr:row>29</xdr:row>
      <xdr:rowOff>125984</xdr:rowOff>
    </xdr:to>
    <xdr:sp macro="" textlink="">
      <xdr:nvSpPr>
        <xdr:cNvPr id="93" name="楕円 92">
          <a:extLst>
            <a:ext uri="{FF2B5EF4-FFF2-40B4-BE49-F238E27FC236}">
              <a16:creationId xmlns:a16="http://schemas.microsoft.com/office/drawing/2014/main" id="{0B77EBBB-5149-4EDA-AEE9-6C506ADFB35B}"/>
            </a:ext>
          </a:extLst>
        </xdr:cNvPr>
        <xdr:cNvSpPr/>
      </xdr:nvSpPr>
      <xdr:spPr>
        <a:xfrm>
          <a:off x="3238500" y="57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68707</xdr:rowOff>
    </xdr:from>
    <xdr:to>
      <xdr:col>19</xdr:col>
      <xdr:colOff>136525</xdr:colOff>
      <xdr:row>29</xdr:row>
      <xdr:rowOff>75184</xdr:rowOff>
    </xdr:to>
    <xdr:cxnSp macro="">
      <xdr:nvCxnSpPr>
        <xdr:cNvPr id="94" name="直線コネクタ 93">
          <a:extLst>
            <a:ext uri="{FF2B5EF4-FFF2-40B4-BE49-F238E27FC236}">
              <a16:creationId xmlns:a16="http://schemas.microsoft.com/office/drawing/2014/main" id="{088A6885-191D-41F9-81B5-ECA3418754B5}"/>
            </a:ext>
          </a:extLst>
        </xdr:cNvPr>
        <xdr:cNvCxnSpPr/>
      </xdr:nvCxnSpPr>
      <xdr:spPr>
        <a:xfrm flipV="1">
          <a:off x="3289300" y="5812282"/>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161290</xdr:rowOff>
    </xdr:from>
    <xdr:to>
      <xdr:col>11</xdr:col>
      <xdr:colOff>187325</xdr:colOff>
      <xdr:row>29</xdr:row>
      <xdr:rowOff>91440</xdr:rowOff>
    </xdr:to>
    <xdr:sp macro="" textlink="">
      <xdr:nvSpPr>
        <xdr:cNvPr id="95" name="楕円 94">
          <a:extLst>
            <a:ext uri="{FF2B5EF4-FFF2-40B4-BE49-F238E27FC236}">
              <a16:creationId xmlns:a16="http://schemas.microsoft.com/office/drawing/2014/main" id="{76CDBFD6-7A72-4F19-A0A0-26AF02344FE1}"/>
            </a:ext>
          </a:extLst>
        </xdr:cNvPr>
        <xdr:cNvSpPr/>
      </xdr:nvSpPr>
      <xdr:spPr>
        <a:xfrm>
          <a:off x="2476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40640</xdr:rowOff>
    </xdr:from>
    <xdr:to>
      <xdr:col>15</xdr:col>
      <xdr:colOff>136525</xdr:colOff>
      <xdr:row>29</xdr:row>
      <xdr:rowOff>75184</xdr:rowOff>
    </xdr:to>
    <xdr:cxnSp macro="">
      <xdr:nvCxnSpPr>
        <xdr:cNvPr id="96" name="直線コネクタ 95">
          <a:extLst>
            <a:ext uri="{FF2B5EF4-FFF2-40B4-BE49-F238E27FC236}">
              <a16:creationId xmlns:a16="http://schemas.microsoft.com/office/drawing/2014/main" id="{85E4357E-22CB-4EA7-928E-F79ABDF4E20D}"/>
            </a:ext>
          </a:extLst>
        </xdr:cNvPr>
        <xdr:cNvCxnSpPr/>
      </xdr:nvCxnSpPr>
      <xdr:spPr>
        <a:xfrm>
          <a:off x="2527300" y="5784215"/>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61976</xdr:rowOff>
    </xdr:from>
    <xdr:to>
      <xdr:col>7</xdr:col>
      <xdr:colOff>187325</xdr:colOff>
      <xdr:row>28</xdr:row>
      <xdr:rowOff>163576</xdr:rowOff>
    </xdr:to>
    <xdr:sp macro="" textlink="">
      <xdr:nvSpPr>
        <xdr:cNvPr id="97" name="楕円 96">
          <a:extLst>
            <a:ext uri="{FF2B5EF4-FFF2-40B4-BE49-F238E27FC236}">
              <a16:creationId xmlns:a16="http://schemas.microsoft.com/office/drawing/2014/main" id="{472DE1F8-5445-422D-9BBD-EF20D7916F18}"/>
            </a:ext>
          </a:extLst>
        </xdr:cNvPr>
        <xdr:cNvSpPr/>
      </xdr:nvSpPr>
      <xdr:spPr>
        <a:xfrm>
          <a:off x="1714500" y="563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112776</xdr:rowOff>
    </xdr:from>
    <xdr:to>
      <xdr:col>11</xdr:col>
      <xdr:colOff>136525</xdr:colOff>
      <xdr:row>29</xdr:row>
      <xdr:rowOff>40640</xdr:rowOff>
    </xdr:to>
    <xdr:cxnSp macro="">
      <xdr:nvCxnSpPr>
        <xdr:cNvPr id="98" name="直線コネクタ 97">
          <a:extLst>
            <a:ext uri="{FF2B5EF4-FFF2-40B4-BE49-F238E27FC236}">
              <a16:creationId xmlns:a16="http://schemas.microsoft.com/office/drawing/2014/main" id="{317A5975-EFD9-4C8F-ACC5-75ACBCC97D33}"/>
            </a:ext>
          </a:extLst>
        </xdr:cNvPr>
        <xdr:cNvCxnSpPr/>
      </xdr:nvCxnSpPr>
      <xdr:spPr>
        <a:xfrm>
          <a:off x="1765300" y="5684901"/>
          <a:ext cx="76200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888BFA51-6FEE-4DF1-9804-C5FDF2BF72DC}"/>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8B00F2DC-7D93-409D-8DBA-DAE95C6C95F0}"/>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16ABEDC1-CF92-437D-8490-9E87F53FFFCB}"/>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3954</xdr:rowOff>
    </xdr:from>
    <xdr:ext cx="405111" cy="259045"/>
    <xdr:sp macro="" textlink="">
      <xdr:nvSpPr>
        <xdr:cNvPr id="102" name="n_4aveValue有形固定資産減価償却率">
          <a:extLst>
            <a:ext uri="{FF2B5EF4-FFF2-40B4-BE49-F238E27FC236}">
              <a16:creationId xmlns:a16="http://schemas.microsoft.com/office/drawing/2014/main" id="{0C3B2482-A7D2-4E37-99EB-EA14F2A2CFBD}"/>
            </a:ext>
          </a:extLst>
        </xdr:cNvPr>
        <xdr:cNvSpPr txBox="1"/>
      </xdr:nvSpPr>
      <xdr:spPr>
        <a:xfrm>
          <a:off x="1562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136034</xdr:rowOff>
    </xdr:from>
    <xdr:ext cx="405111" cy="259045"/>
    <xdr:sp macro="" textlink="">
      <xdr:nvSpPr>
        <xdr:cNvPr id="103" name="n_1mainValue有形固定資産減価償却率">
          <a:extLst>
            <a:ext uri="{FF2B5EF4-FFF2-40B4-BE49-F238E27FC236}">
              <a16:creationId xmlns:a16="http://schemas.microsoft.com/office/drawing/2014/main" id="{7C37C29A-F0C7-46C5-A310-39DF90DDACD4}"/>
            </a:ext>
          </a:extLst>
        </xdr:cNvPr>
        <xdr:cNvSpPr txBox="1"/>
      </xdr:nvSpPr>
      <xdr:spPr>
        <a:xfrm>
          <a:off x="3836044" y="553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142511</xdr:rowOff>
    </xdr:from>
    <xdr:ext cx="405111" cy="259045"/>
    <xdr:sp macro="" textlink="">
      <xdr:nvSpPr>
        <xdr:cNvPr id="104" name="n_2mainValue有形固定資産減価償却率">
          <a:extLst>
            <a:ext uri="{FF2B5EF4-FFF2-40B4-BE49-F238E27FC236}">
              <a16:creationId xmlns:a16="http://schemas.microsoft.com/office/drawing/2014/main" id="{C0432C7D-8F93-4ED0-BAC2-FB2EABAED931}"/>
            </a:ext>
          </a:extLst>
        </xdr:cNvPr>
        <xdr:cNvSpPr txBox="1"/>
      </xdr:nvSpPr>
      <xdr:spPr>
        <a:xfrm>
          <a:off x="3086744" y="554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107967</xdr:rowOff>
    </xdr:from>
    <xdr:ext cx="405111" cy="259045"/>
    <xdr:sp macro="" textlink="">
      <xdr:nvSpPr>
        <xdr:cNvPr id="105" name="n_3mainValue有形固定資産減価償却率">
          <a:extLst>
            <a:ext uri="{FF2B5EF4-FFF2-40B4-BE49-F238E27FC236}">
              <a16:creationId xmlns:a16="http://schemas.microsoft.com/office/drawing/2014/main" id="{7B9592C2-158A-4A3A-AB6E-669716C75E0F}"/>
            </a:ext>
          </a:extLst>
        </xdr:cNvPr>
        <xdr:cNvSpPr txBox="1"/>
      </xdr:nvSpPr>
      <xdr:spPr>
        <a:xfrm>
          <a:off x="2324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8653</xdr:rowOff>
    </xdr:from>
    <xdr:ext cx="405111" cy="259045"/>
    <xdr:sp macro="" textlink="">
      <xdr:nvSpPr>
        <xdr:cNvPr id="106" name="n_4mainValue有形固定資産減価償却率">
          <a:extLst>
            <a:ext uri="{FF2B5EF4-FFF2-40B4-BE49-F238E27FC236}">
              <a16:creationId xmlns:a16="http://schemas.microsoft.com/office/drawing/2014/main" id="{5C5637CD-B92F-4E8D-90D3-EC44798C1B95}"/>
            </a:ext>
          </a:extLst>
        </xdr:cNvPr>
        <xdr:cNvSpPr txBox="1"/>
      </xdr:nvSpPr>
      <xdr:spPr>
        <a:xfrm>
          <a:off x="1562744" y="540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47DE8FF-DC30-413E-8B55-BA8E3DA9880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6715EC3-CCD5-4EAD-8E26-2A474E94DA4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49CD9B1E-5A7F-48F3-AF72-074EB02268D3}"/>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A5B3EB2-4AFD-4A00-BC2A-7F32736C8DF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D66F0C5-6D93-4578-ABFB-A6F348B4665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079331D-9F35-41D0-B418-47263BAE4F2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BD10E71-E374-4BFA-B69B-31352011739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4D1E713-E241-4270-A762-1BB4F5900BB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B2DB3F06-1528-4663-B70B-02657A8B2F1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644381B-4CCB-4D37-9481-516697A52D1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51E9E33-6A5C-49CE-BEF9-CB8605DF83A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0F0F476-97B9-45E3-93AD-AD95D25E555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8A70DC6-EB5D-4089-A789-8C201207DDE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可能年数は、類似団体平均を下回っており、これは充当可能基金である財政調整基金残高や公営企業に係る地方債残高などの充当可能財源が多いことなどによるもの。今後、公共施設の老朽化に対応するための基金の取り崩しや、新規事業の実施については、地方債借入の抑制など総点検を図り、財政健全化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E93716D-F9E8-4CBB-8D68-F83B381B39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3D432B1-8D12-45B7-8C5D-2637F27465F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B2B1E7B-E1A4-42D1-B4D3-887F8490095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051C4B8-4687-4595-9389-FA2EE864C51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BC0AFF0B-C353-4328-AE5B-433EAEE099A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BBAF4B6-0711-4620-98A8-71FFEFC42DE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93B53F5C-5585-425F-A8E0-9EBC5AB9A7B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8CCCC8AE-290E-4E9B-BD9C-732178E2665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962E3304-A159-4D9C-8156-49FC7732640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902F920D-52B2-4A7A-A2E1-741A3B2BD16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E0B769C-526B-43A1-B6D9-278541EB607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203B621A-DC1A-4804-A31C-8E11C8048E3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64DFC8D-BA29-4645-8E05-73D06C9EBCB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81B55A00-2E2D-4030-A840-3B5463334B0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DFBF1834-AB83-4EF3-A48E-F1CC0CA02A7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126BCA8-D496-4089-9CCE-D1A200A2178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1302B7D-5091-4908-AD6A-E4AA87691A4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68040545-1AAB-441A-B2D5-CB5838A2837E}"/>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15B375A0-1311-4E33-892E-BD9A86014DA2}"/>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FCDD33F9-A1C7-4721-93FD-463A8611CB72}"/>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587D155E-9498-4CC8-A461-59CEBBBC053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B85B850E-7C78-404F-9255-31989AA491B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0CEE6715-D95D-4166-9E86-C72AF582F1C1}"/>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72C7FC82-A344-4267-841D-2B025864EE44}"/>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6CD6B676-F45E-4F8F-8DD6-D9C5DD11FB6C}"/>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E0E3BD4D-C316-4BFC-9308-575692BA8776}"/>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47B662BE-BB40-4AE4-8783-0F33DA23E44A}"/>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39070</xdr:rowOff>
    </xdr:from>
    <xdr:to>
      <xdr:col>60</xdr:col>
      <xdr:colOff>123825</xdr:colOff>
      <xdr:row>30</xdr:row>
      <xdr:rowOff>140670</xdr:rowOff>
    </xdr:to>
    <xdr:sp macro="" textlink="">
      <xdr:nvSpPr>
        <xdr:cNvPr id="147" name="フローチャート: 判断 146">
          <a:extLst>
            <a:ext uri="{FF2B5EF4-FFF2-40B4-BE49-F238E27FC236}">
              <a16:creationId xmlns:a16="http://schemas.microsoft.com/office/drawing/2014/main" id="{1AF7375D-7F52-40BA-8978-FDBA2D6D2CBC}"/>
            </a:ext>
          </a:extLst>
        </xdr:cNvPr>
        <xdr:cNvSpPr/>
      </xdr:nvSpPr>
      <xdr:spPr>
        <a:xfrm>
          <a:off x="11747500" y="59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FAA26C2-5DE8-44F3-A615-BAD3975E8F3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7664163-E36F-4325-AD97-B40572072E9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0425B96-F355-4388-A9C3-6E5CB02B32C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CE2F17B-5A22-4190-BC73-18E84D044C3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0C16BF4-AFEF-49EF-83DE-A930EAE3F2B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9E18D91-3FEC-43FC-81C9-9D28739A72EE}"/>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59E9F541-62CA-431B-83BF-318BCF4FEB22}"/>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546E3B1B-9BF2-41A8-972A-FCBBC74EFE7A}"/>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157197</xdr:rowOff>
    </xdr:from>
    <xdr:ext cx="469744" cy="259045"/>
    <xdr:sp macro="" textlink="">
      <xdr:nvSpPr>
        <xdr:cNvPr id="156" name="n_4aveValue債務償還比率">
          <a:extLst>
            <a:ext uri="{FF2B5EF4-FFF2-40B4-BE49-F238E27FC236}">
              <a16:creationId xmlns:a16="http://schemas.microsoft.com/office/drawing/2014/main" id="{C6E4BF59-8F3C-49EB-88B7-8B8A411F82A4}"/>
            </a:ext>
          </a:extLst>
        </xdr:cNvPr>
        <xdr:cNvSpPr txBox="1"/>
      </xdr:nvSpPr>
      <xdr:spPr>
        <a:xfrm>
          <a:off x="11563427" y="57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3B44B023-701E-43D5-AD47-E0314B42E50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2DD049A9-ED16-42F0-A4A0-43A2223FDD1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E0641DA6-025C-4F22-A0BC-8F491BC95DF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69305B54-B464-4ADF-9961-13C26D18742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D53EF716-537A-44AD-A5F5-D040A5D74A7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A4E3B883-A4FB-40FF-A483-45E26C782E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5CCF28-F7E3-44D2-A9AA-EA3AAD313A7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982004-3168-4F4E-9AD9-A3288C0A3B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DF98B2-A240-41EF-8093-83B81D949B1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4078A9-358E-4422-BCE2-D4BA5B9799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8EF1AF-F828-48AD-95F1-333EB8BA79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6DDC70-8DF8-4FC2-9779-AAB1EA4663E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D02FFD-2499-4E86-A618-D37734369F3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DB4BE4-AE14-4926-A9BC-B1D09C86414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E50140-5706-4ACB-829E-45108850BCC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4C42D4-91CB-46BA-98C5-B5AAC06483A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CD56A9-E12F-4CB1-B3FE-9FE996C37A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F6EE9F-F1C9-4E6F-A63D-1C800489551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538464-A241-4F73-80AF-C5B3E3F0257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98A565-F961-4393-9B72-E4299E64B1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E88041-5FA5-4C70-ADBF-426E2E98823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A73046F-86D4-46DD-BA9E-2EE021DEE92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71A0A6-7B77-438E-AC59-3A8E97D9B6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6BDBF48-40C1-4DB7-8F9E-247297CEA33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DC7CC6-C945-43C5-AF0E-9046D44C4F0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016209-855A-4583-B10C-F3EC6FF117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E49AB6-532D-4B07-B968-6866CDFB8C6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DF805CF-3720-44CA-8746-33D59665236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D4F318-625D-47FC-8D40-88FEB583C8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683DF3-0113-4A24-A426-4158EF79FD4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D65FB3-3E1D-49F7-B281-964C748D17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385395-3A04-4C25-9804-0C35B67DEBE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117E23-23F4-4EEF-9D46-D3100BF0A83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6D6127-F34F-4CAF-AB1F-ED7332ACF5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EA37CB-11AD-4F99-9841-2A22013D74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DCE939-0077-4DEB-B199-DBA3DC81FF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912E44-1A9F-4BB2-9A5B-4FEE489C639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81C9F7-1372-4429-BA90-601DBA3671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8B99B4-2076-457F-8BEC-B2A70672E07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BFD58D-CE9D-49D3-8F21-9FF49DCA384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57F181-B7E1-4F81-BEF4-899F6F80D7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AEEB3A-7F57-4602-8A25-2E2AD78DDC9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12444A-65FD-40BF-8EC2-9E343D22E11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F52957-46E0-4A74-82DF-AC946158B5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D9D007-FC0F-40EE-AF38-94CA36F443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A51DE7-B230-4C73-9628-1E7C89D010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0E657B-A7FF-473E-BC99-6749FCAF0BA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824542-14DD-4D33-AB15-FA64D0D83E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755F75-3517-4230-BA8B-8BF8CDD42D0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67BA5D6-6F54-4077-B23E-587C84CE034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DCD6CA7-B317-4649-BDC2-817B6C20476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9BBA5F-8E77-43EA-87E0-1B827106130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932DECE-C59D-4787-88F7-B16A97F7849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439D1DB-D910-4475-8888-5C9667E8E5E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4A5AE5F-E181-4B25-B1F8-7D87A0395A6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E0E5FB5-7174-4C30-928C-0B9BB0D6B74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44CEEE7-F172-409D-A74D-8B5EBFFD839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27BCC3B-6DD8-463B-8415-A793E660C27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C980625-7933-4394-A1BE-C2685783E0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51FF85E-5C9C-4CC9-9B97-A332FF723A9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A5F7AB5-6DFE-4A18-8C01-AA5DC8E70B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99DE51E1-3B8F-419B-992F-438A5E2C344F}"/>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647D16DA-8786-4C2A-821C-C6FB97D11C5E}"/>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F9F979CC-4928-4B93-B0B2-2B90743CA24A}"/>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C73F3EB-3D98-43A5-B3B8-4FB9925B44B5}"/>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6BDD2B2C-FE4E-4332-BFB2-57DB65A9C0D7}"/>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6839FAF4-FD0D-4A91-9105-B7558A0EFD87}"/>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7F66D38D-3240-4883-8632-E4BEE1731DDF}"/>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FA7AE13D-B955-461E-8CC4-89B58BF4B48E}"/>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B5AD4E8-B98B-4220-8F8E-30C6C3708F67}"/>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554AD8A4-381B-428E-808B-A07EE5A566B6}"/>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70E4DDF1-BE41-4EDF-9540-E98A4F2C9943}"/>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ECC6B9-9350-40B0-9836-BDB5539DFA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D1B8BD-6831-4662-9340-8B2CA4A03C1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E94A165-D0BA-4ED5-B2E2-5710D29B93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42B9BC-3B99-485F-A3D4-1C14F3AABD1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CD96F2-CE90-4915-A0FA-62541A7BB5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153035</xdr:rowOff>
    </xdr:from>
    <xdr:to>
      <xdr:col>24</xdr:col>
      <xdr:colOff>114300</xdr:colOff>
      <xdr:row>37</xdr:row>
      <xdr:rowOff>83185</xdr:rowOff>
    </xdr:to>
    <xdr:sp macro="" textlink="">
      <xdr:nvSpPr>
        <xdr:cNvPr id="73" name="楕円 72">
          <a:extLst>
            <a:ext uri="{FF2B5EF4-FFF2-40B4-BE49-F238E27FC236}">
              <a16:creationId xmlns:a16="http://schemas.microsoft.com/office/drawing/2014/main" id="{9F1AEE7B-3932-4202-AA70-51884743B38D}"/>
            </a:ext>
          </a:extLst>
        </xdr:cNvPr>
        <xdr:cNvSpPr/>
      </xdr:nvSpPr>
      <xdr:spPr>
        <a:xfrm>
          <a:off x="45847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4462</xdr:rowOff>
    </xdr:from>
    <xdr:ext cx="405111" cy="259045"/>
    <xdr:sp macro="" textlink="">
      <xdr:nvSpPr>
        <xdr:cNvPr id="74" name="【道路】&#10;有形固定資産減価償却率該当値テキスト">
          <a:extLst>
            <a:ext uri="{FF2B5EF4-FFF2-40B4-BE49-F238E27FC236}">
              <a16:creationId xmlns:a16="http://schemas.microsoft.com/office/drawing/2014/main" id="{0AFD0230-9686-44C2-947A-0DBE73F2F3EA}"/>
            </a:ext>
          </a:extLst>
        </xdr:cNvPr>
        <xdr:cNvSpPr txBox="1"/>
      </xdr:nvSpPr>
      <xdr:spPr>
        <a:xfrm>
          <a:off x="4673600"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109220</xdr:rowOff>
    </xdr:from>
    <xdr:to>
      <xdr:col>20</xdr:col>
      <xdr:colOff>38100</xdr:colOff>
      <xdr:row>37</xdr:row>
      <xdr:rowOff>39370</xdr:rowOff>
    </xdr:to>
    <xdr:sp macro="" textlink="">
      <xdr:nvSpPr>
        <xdr:cNvPr id="75" name="楕円 74">
          <a:extLst>
            <a:ext uri="{FF2B5EF4-FFF2-40B4-BE49-F238E27FC236}">
              <a16:creationId xmlns:a16="http://schemas.microsoft.com/office/drawing/2014/main" id="{65B8D1F3-CD6E-4439-9154-1B727205548C}"/>
            </a:ext>
          </a:extLst>
        </xdr:cNvPr>
        <xdr:cNvSpPr/>
      </xdr:nvSpPr>
      <xdr:spPr>
        <a:xfrm>
          <a:off x="3746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160020</xdr:rowOff>
    </xdr:from>
    <xdr:to>
      <xdr:col>24</xdr:col>
      <xdr:colOff>63500</xdr:colOff>
      <xdr:row>37</xdr:row>
      <xdr:rowOff>32385</xdr:rowOff>
    </xdr:to>
    <xdr:cxnSp macro="">
      <xdr:nvCxnSpPr>
        <xdr:cNvPr id="76" name="直線コネクタ 75">
          <a:extLst>
            <a:ext uri="{FF2B5EF4-FFF2-40B4-BE49-F238E27FC236}">
              <a16:creationId xmlns:a16="http://schemas.microsoft.com/office/drawing/2014/main" id="{9A2DDC2F-C959-4ABC-BC71-10FFBB5E2B1C}"/>
            </a:ext>
          </a:extLst>
        </xdr:cNvPr>
        <xdr:cNvCxnSpPr/>
      </xdr:nvCxnSpPr>
      <xdr:spPr>
        <a:xfrm>
          <a:off x="3797300" y="633222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77" name="楕円 76">
          <a:extLst>
            <a:ext uri="{FF2B5EF4-FFF2-40B4-BE49-F238E27FC236}">
              <a16:creationId xmlns:a16="http://schemas.microsoft.com/office/drawing/2014/main" id="{93241CEA-496B-43C0-9FF5-2A876C68893D}"/>
            </a:ext>
          </a:extLst>
        </xdr:cNvPr>
        <xdr:cNvSpPr/>
      </xdr:nvSpPr>
      <xdr:spPr>
        <a:xfrm>
          <a:off x="2857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160020</xdr:rowOff>
    </xdr:from>
    <xdr:to>
      <xdr:col>19</xdr:col>
      <xdr:colOff>177800</xdr:colOff>
      <xdr:row>37</xdr:row>
      <xdr:rowOff>76200</xdr:rowOff>
    </xdr:to>
    <xdr:cxnSp macro="">
      <xdr:nvCxnSpPr>
        <xdr:cNvPr id="78" name="直線コネクタ 77">
          <a:extLst>
            <a:ext uri="{FF2B5EF4-FFF2-40B4-BE49-F238E27FC236}">
              <a16:creationId xmlns:a16="http://schemas.microsoft.com/office/drawing/2014/main" id="{D0393268-4604-4895-8F04-839DD0D02538}"/>
            </a:ext>
          </a:extLst>
        </xdr:cNvPr>
        <xdr:cNvCxnSpPr/>
      </xdr:nvCxnSpPr>
      <xdr:spPr>
        <a:xfrm flipV="1">
          <a:off x="2908300" y="63322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AF35FD52-2600-4AE8-8EC6-AC09548E0D2B}"/>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99060</xdr:rowOff>
    </xdr:to>
    <xdr:cxnSp macro="">
      <xdr:nvCxnSpPr>
        <xdr:cNvPr id="80" name="直線コネクタ 79">
          <a:extLst>
            <a:ext uri="{FF2B5EF4-FFF2-40B4-BE49-F238E27FC236}">
              <a16:creationId xmlns:a16="http://schemas.microsoft.com/office/drawing/2014/main" id="{833FF606-833C-4943-B7C7-0C35411C55D6}"/>
            </a:ext>
          </a:extLst>
        </xdr:cNvPr>
        <xdr:cNvCxnSpPr/>
      </xdr:nvCxnSpPr>
      <xdr:spPr>
        <a:xfrm flipV="1">
          <a:off x="2019300" y="64198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xdr:rowOff>
    </xdr:from>
    <xdr:to>
      <xdr:col>6</xdr:col>
      <xdr:colOff>38100</xdr:colOff>
      <xdr:row>36</xdr:row>
      <xdr:rowOff>117475</xdr:rowOff>
    </xdr:to>
    <xdr:sp macro="" textlink="">
      <xdr:nvSpPr>
        <xdr:cNvPr id="81" name="楕円 80">
          <a:extLst>
            <a:ext uri="{FF2B5EF4-FFF2-40B4-BE49-F238E27FC236}">
              <a16:creationId xmlns:a16="http://schemas.microsoft.com/office/drawing/2014/main" id="{B8FA1C1B-8778-4C34-B25C-C693E0D701D8}"/>
            </a:ext>
          </a:extLst>
        </xdr:cNvPr>
        <xdr:cNvSpPr/>
      </xdr:nvSpPr>
      <xdr:spPr>
        <a:xfrm>
          <a:off x="1079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37</xdr:row>
      <xdr:rowOff>99060</xdr:rowOff>
    </xdr:to>
    <xdr:cxnSp macro="">
      <xdr:nvCxnSpPr>
        <xdr:cNvPr id="82" name="直線コネクタ 81">
          <a:extLst>
            <a:ext uri="{FF2B5EF4-FFF2-40B4-BE49-F238E27FC236}">
              <a16:creationId xmlns:a16="http://schemas.microsoft.com/office/drawing/2014/main" id="{52F450FC-1E1E-47DF-9876-F0EDECA27AFB}"/>
            </a:ext>
          </a:extLst>
        </xdr:cNvPr>
        <xdr:cNvCxnSpPr/>
      </xdr:nvCxnSpPr>
      <xdr:spPr>
        <a:xfrm>
          <a:off x="1130300" y="6238875"/>
          <a:ext cx="889000" cy="20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2E18AAD2-921C-4CAA-8A33-C7D44A0377B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676C71C2-5CB2-4136-8A80-CDDCF965672F}"/>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7899F1D4-C1CD-400C-829A-C2A68BEF55D6}"/>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C55D880-16E2-459A-97B1-96C9C0A8CB95}"/>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55897</xdr:rowOff>
    </xdr:from>
    <xdr:ext cx="405111" cy="259045"/>
    <xdr:sp macro="" textlink="">
      <xdr:nvSpPr>
        <xdr:cNvPr id="87" name="n_1mainValue【道路】&#10;有形固定資産減価償却率">
          <a:extLst>
            <a:ext uri="{FF2B5EF4-FFF2-40B4-BE49-F238E27FC236}">
              <a16:creationId xmlns:a16="http://schemas.microsoft.com/office/drawing/2014/main" id="{BD79BC0C-6CA4-44C2-A015-67197B8B27B1}"/>
            </a:ext>
          </a:extLst>
        </xdr:cNvPr>
        <xdr:cNvSpPr txBox="1"/>
      </xdr:nvSpPr>
      <xdr:spPr>
        <a:xfrm>
          <a:off x="35820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143527</xdr:rowOff>
    </xdr:from>
    <xdr:ext cx="405111" cy="259045"/>
    <xdr:sp macro="" textlink="">
      <xdr:nvSpPr>
        <xdr:cNvPr id="88" name="n_2mainValue【道路】&#10;有形固定資産減価償却率">
          <a:extLst>
            <a:ext uri="{FF2B5EF4-FFF2-40B4-BE49-F238E27FC236}">
              <a16:creationId xmlns:a16="http://schemas.microsoft.com/office/drawing/2014/main" id="{6014C9BD-5C2C-462D-8DA7-1DD732CAB148}"/>
            </a:ext>
          </a:extLst>
        </xdr:cNvPr>
        <xdr:cNvSpPr txBox="1"/>
      </xdr:nvSpPr>
      <xdr:spPr>
        <a:xfrm>
          <a:off x="2705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F3A8AA22-C2B4-4F4D-8F4D-BEA56B4557FC}"/>
            </a:ext>
          </a:extLst>
        </xdr:cNvPr>
        <xdr:cNvSpPr txBox="1"/>
      </xdr:nvSpPr>
      <xdr:spPr>
        <a:xfrm>
          <a:off x="1816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134002</xdr:rowOff>
    </xdr:from>
    <xdr:ext cx="405111" cy="259045"/>
    <xdr:sp macro="" textlink="">
      <xdr:nvSpPr>
        <xdr:cNvPr id="90" name="n_4mainValue【道路】&#10;有形固定資産減価償却率">
          <a:extLst>
            <a:ext uri="{FF2B5EF4-FFF2-40B4-BE49-F238E27FC236}">
              <a16:creationId xmlns:a16="http://schemas.microsoft.com/office/drawing/2014/main" id="{DACCC390-BDA3-49DD-8EE2-A0C6B2A1D5F2}"/>
            </a:ext>
          </a:extLst>
        </xdr:cNvPr>
        <xdr:cNvSpPr txBox="1"/>
      </xdr:nvSpPr>
      <xdr:spPr>
        <a:xfrm>
          <a:off x="927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41017F7-8981-43A6-BB9B-717B8A6F43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916292D-3862-4A0C-B8E6-F98091E5AD7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0BB140E-1CE1-4229-9099-17D2E54DA23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0749E10-2DD3-4A1B-989F-84B47F72FDF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0A4456-3B20-4666-B6FA-425A53D3511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459046B-B5C2-48E0-8D7E-223B20F6C5D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7B0A479-5B6C-4004-B1EC-01C5EDA1D5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7513190-D8FD-4047-A0C6-A16849FA7F3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AA1407B-494D-43A6-8D37-E773AE0E741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CB03AB3-841F-4059-824D-6223D2D2D9A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8C92D9D-540D-42F3-97B5-2A8A6428E2B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6A0D0E0-E058-4EFA-BAFF-DF2BB26A369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B8171E8-AFFE-4FBF-BE57-5C1058F33F0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645BADD-E738-48D5-9B4D-0A2D3C5DBB4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C511606-FD57-40E5-AE97-FC952645E68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BD9D33A-34AB-4F8D-B3D3-46480619B23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A88DF6D-CD97-46F7-97E4-B72BED32EC0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E1A4021-E4C5-4EED-B4F9-911CF271DFC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798E19D-9049-4391-AAA8-4F20AB1C87F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6FD0C58-2C73-4D16-AC1C-C07A3BCA1FD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67630AF-8B43-4AAC-B682-E5054BFB48A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861B5027-598D-4095-92EF-4CA5B12CE7A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37ACEC4-BBFD-4015-BB71-BBD4A3DF1F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F9A2052F-0737-4BBC-B443-F275F0394CE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1A4EBF2-7E1C-4302-AA56-6BB0FE79FC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FF5FA1FD-A432-4004-997D-AEE22767C2A6}"/>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C436B38-597E-4D63-9534-3AC7AEC9AC1D}"/>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9D45B7F5-7A58-42C4-89A3-BA10A61C7B2E}"/>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A6E9C33B-2368-41D8-98DA-99D290FCADED}"/>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CF5DC556-A343-4C93-B37E-A3A096D44FBB}"/>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95EA4ABC-1716-4770-8708-A631D0265AD4}"/>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18A2CA4-2604-4864-8C12-252590C064F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E01B064C-2A2B-43E0-B6F0-048E5EE7A4C9}"/>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881D5C8E-00B9-4FF8-BC21-19F01375BF07}"/>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49D2AB26-664A-492A-9B90-F8C0E35AE6E3}"/>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49371</xdr:rowOff>
    </xdr:from>
    <xdr:to>
      <xdr:col>36</xdr:col>
      <xdr:colOff>165100</xdr:colOff>
      <xdr:row>39</xdr:row>
      <xdr:rowOff>150971</xdr:rowOff>
    </xdr:to>
    <xdr:sp macro="" textlink="">
      <xdr:nvSpPr>
        <xdr:cNvPr id="126" name="フローチャート: 判断 125">
          <a:extLst>
            <a:ext uri="{FF2B5EF4-FFF2-40B4-BE49-F238E27FC236}">
              <a16:creationId xmlns:a16="http://schemas.microsoft.com/office/drawing/2014/main" id="{A9EF28D5-9F84-4573-966E-CE6C7A4322B1}"/>
            </a:ext>
          </a:extLst>
        </xdr:cNvPr>
        <xdr:cNvSpPr/>
      </xdr:nvSpPr>
      <xdr:spPr>
        <a:xfrm>
          <a:off x="6921500" y="6735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D5E3FF-90AC-4195-85A0-3CE6F780D9C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25E1118-4921-4562-B743-2487FF55E63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85753E0-F3FF-4ECF-AC22-1D3E425716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3E64899-5E9B-4DC6-94DA-B9F09D677D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1E4D0C8-7462-4CF3-9585-0B7B94B94D4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77994</xdr:rowOff>
    </xdr:from>
    <xdr:to>
      <xdr:col>55</xdr:col>
      <xdr:colOff>50800</xdr:colOff>
      <xdr:row>41</xdr:row>
      <xdr:rowOff>8144</xdr:rowOff>
    </xdr:to>
    <xdr:sp macro="" textlink="">
      <xdr:nvSpPr>
        <xdr:cNvPr id="132" name="楕円 131">
          <a:extLst>
            <a:ext uri="{FF2B5EF4-FFF2-40B4-BE49-F238E27FC236}">
              <a16:creationId xmlns:a16="http://schemas.microsoft.com/office/drawing/2014/main" id="{42E8AD91-21BB-4032-B7DF-F79CF947B071}"/>
            </a:ext>
          </a:extLst>
        </xdr:cNvPr>
        <xdr:cNvSpPr/>
      </xdr:nvSpPr>
      <xdr:spPr>
        <a:xfrm>
          <a:off x="10426700" y="693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56421</xdr:rowOff>
    </xdr:from>
    <xdr:ext cx="534377" cy="259045"/>
    <xdr:sp macro="" textlink="">
      <xdr:nvSpPr>
        <xdr:cNvPr id="133" name="【道路】&#10;一人当たり延長該当値テキスト">
          <a:extLst>
            <a:ext uri="{FF2B5EF4-FFF2-40B4-BE49-F238E27FC236}">
              <a16:creationId xmlns:a16="http://schemas.microsoft.com/office/drawing/2014/main" id="{91FA31B0-8663-443C-8782-C1346FC4DEB7}"/>
            </a:ext>
          </a:extLst>
        </xdr:cNvPr>
        <xdr:cNvSpPr txBox="1"/>
      </xdr:nvSpPr>
      <xdr:spPr>
        <a:xfrm>
          <a:off x="10515600" y="691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84477</xdr:rowOff>
    </xdr:from>
    <xdr:to>
      <xdr:col>50</xdr:col>
      <xdr:colOff>165100</xdr:colOff>
      <xdr:row>41</xdr:row>
      <xdr:rowOff>14627</xdr:rowOff>
    </xdr:to>
    <xdr:sp macro="" textlink="">
      <xdr:nvSpPr>
        <xdr:cNvPr id="134" name="楕円 133">
          <a:extLst>
            <a:ext uri="{FF2B5EF4-FFF2-40B4-BE49-F238E27FC236}">
              <a16:creationId xmlns:a16="http://schemas.microsoft.com/office/drawing/2014/main" id="{2E537737-CCA7-44B5-8EA7-196518D2B7D1}"/>
            </a:ext>
          </a:extLst>
        </xdr:cNvPr>
        <xdr:cNvSpPr/>
      </xdr:nvSpPr>
      <xdr:spPr>
        <a:xfrm>
          <a:off x="9588500" y="694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128794</xdr:rowOff>
    </xdr:from>
    <xdr:to>
      <xdr:col>55</xdr:col>
      <xdr:colOff>0</xdr:colOff>
      <xdr:row>40</xdr:row>
      <xdr:rowOff>135277</xdr:rowOff>
    </xdr:to>
    <xdr:cxnSp macro="">
      <xdr:nvCxnSpPr>
        <xdr:cNvPr id="135" name="直線コネクタ 134">
          <a:extLst>
            <a:ext uri="{FF2B5EF4-FFF2-40B4-BE49-F238E27FC236}">
              <a16:creationId xmlns:a16="http://schemas.microsoft.com/office/drawing/2014/main" id="{68CD9985-D76C-49F4-ABFA-8077215FC0FD}"/>
            </a:ext>
          </a:extLst>
        </xdr:cNvPr>
        <xdr:cNvCxnSpPr/>
      </xdr:nvCxnSpPr>
      <xdr:spPr>
        <a:xfrm flipV="1">
          <a:off x="9639300" y="6986794"/>
          <a:ext cx="838200" cy="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91482</xdr:rowOff>
    </xdr:from>
    <xdr:to>
      <xdr:col>46</xdr:col>
      <xdr:colOff>38100</xdr:colOff>
      <xdr:row>41</xdr:row>
      <xdr:rowOff>21632</xdr:rowOff>
    </xdr:to>
    <xdr:sp macro="" textlink="">
      <xdr:nvSpPr>
        <xdr:cNvPr id="136" name="楕円 135">
          <a:extLst>
            <a:ext uri="{FF2B5EF4-FFF2-40B4-BE49-F238E27FC236}">
              <a16:creationId xmlns:a16="http://schemas.microsoft.com/office/drawing/2014/main" id="{D1857E88-1F0C-4257-BA67-9FF04A61AE6F}"/>
            </a:ext>
          </a:extLst>
        </xdr:cNvPr>
        <xdr:cNvSpPr/>
      </xdr:nvSpPr>
      <xdr:spPr>
        <a:xfrm>
          <a:off x="8699500" y="694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135277</xdr:rowOff>
    </xdr:from>
    <xdr:to>
      <xdr:col>50</xdr:col>
      <xdr:colOff>114300</xdr:colOff>
      <xdr:row>40</xdr:row>
      <xdr:rowOff>142282</xdr:rowOff>
    </xdr:to>
    <xdr:cxnSp macro="">
      <xdr:nvCxnSpPr>
        <xdr:cNvPr id="137" name="直線コネクタ 136">
          <a:extLst>
            <a:ext uri="{FF2B5EF4-FFF2-40B4-BE49-F238E27FC236}">
              <a16:creationId xmlns:a16="http://schemas.microsoft.com/office/drawing/2014/main" id="{BE380A27-FF36-4221-932D-15B4351E9D64}"/>
            </a:ext>
          </a:extLst>
        </xdr:cNvPr>
        <xdr:cNvCxnSpPr/>
      </xdr:nvCxnSpPr>
      <xdr:spPr>
        <a:xfrm flipV="1">
          <a:off x="8750300" y="6993277"/>
          <a:ext cx="889000" cy="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93914</xdr:rowOff>
    </xdr:from>
    <xdr:to>
      <xdr:col>41</xdr:col>
      <xdr:colOff>101600</xdr:colOff>
      <xdr:row>41</xdr:row>
      <xdr:rowOff>24064</xdr:rowOff>
    </xdr:to>
    <xdr:sp macro="" textlink="">
      <xdr:nvSpPr>
        <xdr:cNvPr id="138" name="楕円 137">
          <a:extLst>
            <a:ext uri="{FF2B5EF4-FFF2-40B4-BE49-F238E27FC236}">
              <a16:creationId xmlns:a16="http://schemas.microsoft.com/office/drawing/2014/main" id="{1324C071-7680-409F-A31A-6D1A639D8D29}"/>
            </a:ext>
          </a:extLst>
        </xdr:cNvPr>
        <xdr:cNvSpPr/>
      </xdr:nvSpPr>
      <xdr:spPr>
        <a:xfrm>
          <a:off x="7810500" y="69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142282</xdr:rowOff>
    </xdr:from>
    <xdr:to>
      <xdr:col>45</xdr:col>
      <xdr:colOff>177800</xdr:colOff>
      <xdr:row>40</xdr:row>
      <xdr:rowOff>144714</xdr:rowOff>
    </xdr:to>
    <xdr:cxnSp macro="">
      <xdr:nvCxnSpPr>
        <xdr:cNvPr id="139" name="直線コネクタ 138">
          <a:extLst>
            <a:ext uri="{FF2B5EF4-FFF2-40B4-BE49-F238E27FC236}">
              <a16:creationId xmlns:a16="http://schemas.microsoft.com/office/drawing/2014/main" id="{5880E26C-EE5D-4C75-9CCF-69AA61DF252D}"/>
            </a:ext>
          </a:extLst>
        </xdr:cNvPr>
        <xdr:cNvCxnSpPr/>
      </xdr:nvCxnSpPr>
      <xdr:spPr>
        <a:xfrm flipV="1">
          <a:off x="7861300" y="7000282"/>
          <a:ext cx="889000" cy="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94862</xdr:rowOff>
    </xdr:from>
    <xdr:to>
      <xdr:col>36</xdr:col>
      <xdr:colOff>165100</xdr:colOff>
      <xdr:row>41</xdr:row>
      <xdr:rowOff>25012</xdr:rowOff>
    </xdr:to>
    <xdr:sp macro="" textlink="">
      <xdr:nvSpPr>
        <xdr:cNvPr id="140" name="楕円 139">
          <a:extLst>
            <a:ext uri="{FF2B5EF4-FFF2-40B4-BE49-F238E27FC236}">
              <a16:creationId xmlns:a16="http://schemas.microsoft.com/office/drawing/2014/main" id="{415A21C2-C966-424A-AEA5-EB24E08065A8}"/>
            </a:ext>
          </a:extLst>
        </xdr:cNvPr>
        <xdr:cNvSpPr/>
      </xdr:nvSpPr>
      <xdr:spPr>
        <a:xfrm>
          <a:off x="6921500" y="69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144714</xdr:rowOff>
    </xdr:from>
    <xdr:to>
      <xdr:col>41</xdr:col>
      <xdr:colOff>50800</xdr:colOff>
      <xdr:row>40</xdr:row>
      <xdr:rowOff>145662</xdr:rowOff>
    </xdr:to>
    <xdr:cxnSp macro="">
      <xdr:nvCxnSpPr>
        <xdr:cNvPr id="141" name="直線コネクタ 140">
          <a:extLst>
            <a:ext uri="{FF2B5EF4-FFF2-40B4-BE49-F238E27FC236}">
              <a16:creationId xmlns:a16="http://schemas.microsoft.com/office/drawing/2014/main" id="{B6CF7811-B112-42F0-AF2D-63228BF4BA41}"/>
            </a:ext>
          </a:extLst>
        </xdr:cNvPr>
        <xdr:cNvCxnSpPr/>
      </xdr:nvCxnSpPr>
      <xdr:spPr>
        <a:xfrm flipV="1">
          <a:off x="6972300" y="7002714"/>
          <a:ext cx="889000" cy="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3DD9FF4C-9BB9-4727-A6A5-1493A6F1067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E5C76118-9BFE-4EEC-BF2B-958731F2C0E1}"/>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8B0C1D9-CB79-43E4-9753-CD6C3E7BAACB}"/>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167498</xdr:rowOff>
    </xdr:from>
    <xdr:ext cx="534377" cy="259045"/>
    <xdr:sp macro="" textlink="">
      <xdr:nvSpPr>
        <xdr:cNvPr id="145" name="n_4aveValue【道路】&#10;一人当たり延長">
          <a:extLst>
            <a:ext uri="{FF2B5EF4-FFF2-40B4-BE49-F238E27FC236}">
              <a16:creationId xmlns:a16="http://schemas.microsoft.com/office/drawing/2014/main" id="{F25081F5-CB12-4541-B92B-127B822016C8}"/>
            </a:ext>
          </a:extLst>
        </xdr:cNvPr>
        <xdr:cNvSpPr txBox="1"/>
      </xdr:nvSpPr>
      <xdr:spPr>
        <a:xfrm>
          <a:off x="6705111" y="651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5754</xdr:rowOff>
    </xdr:from>
    <xdr:ext cx="534377" cy="259045"/>
    <xdr:sp macro="" textlink="">
      <xdr:nvSpPr>
        <xdr:cNvPr id="146" name="n_1mainValue【道路】&#10;一人当たり延長">
          <a:extLst>
            <a:ext uri="{FF2B5EF4-FFF2-40B4-BE49-F238E27FC236}">
              <a16:creationId xmlns:a16="http://schemas.microsoft.com/office/drawing/2014/main" id="{924A4789-B2D0-4B9D-AFB1-5F7BE89B0AB9}"/>
            </a:ext>
          </a:extLst>
        </xdr:cNvPr>
        <xdr:cNvSpPr txBox="1"/>
      </xdr:nvSpPr>
      <xdr:spPr>
        <a:xfrm>
          <a:off x="9359411" y="703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12759</xdr:rowOff>
    </xdr:from>
    <xdr:ext cx="534377" cy="259045"/>
    <xdr:sp macro="" textlink="">
      <xdr:nvSpPr>
        <xdr:cNvPr id="147" name="n_2mainValue【道路】&#10;一人当たり延長">
          <a:extLst>
            <a:ext uri="{FF2B5EF4-FFF2-40B4-BE49-F238E27FC236}">
              <a16:creationId xmlns:a16="http://schemas.microsoft.com/office/drawing/2014/main" id="{229468DC-FBE1-4A68-921A-78D5D614A649}"/>
            </a:ext>
          </a:extLst>
        </xdr:cNvPr>
        <xdr:cNvSpPr txBox="1"/>
      </xdr:nvSpPr>
      <xdr:spPr>
        <a:xfrm>
          <a:off x="8483111" y="704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15191</xdr:rowOff>
    </xdr:from>
    <xdr:ext cx="534377" cy="259045"/>
    <xdr:sp macro="" textlink="">
      <xdr:nvSpPr>
        <xdr:cNvPr id="148" name="n_3mainValue【道路】&#10;一人当たり延長">
          <a:extLst>
            <a:ext uri="{FF2B5EF4-FFF2-40B4-BE49-F238E27FC236}">
              <a16:creationId xmlns:a16="http://schemas.microsoft.com/office/drawing/2014/main" id="{7F529E90-1F7E-429C-813D-CF0795AEFD80}"/>
            </a:ext>
          </a:extLst>
        </xdr:cNvPr>
        <xdr:cNvSpPr txBox="1"/>
      </xdr:nvSpPr>
      <xdr:spPr>
        <a:xfrm>
          <a:off x="7594111" y="704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16139</xdr:rowOff>
    </xdr:from>
    <xdr:ext cx="534377" cy="259045"/>
    <xdr:sp macro="" textlink="">
      <xdr:nvSpPr>
        <xdr:cNvPr id="149" name="n_4mainValue【道路】&#10;一人当たり延長">
          <a:extLst>
            <a:ext uri="{FF2B5EF4-FFF2-40B4-BE49-F238E27FC236}">
              <a16:creationId xmlns:a16="http://schemas.microsoft.com/office/drawing/2014/main" id="{66CC4F74-CF39-4250-810A-5553B1E360FC}"/>
            </a:ext>
          </a:extLst>
        </xdr:cNvPr>
        <xdr:cNvSpPr txBox="1"/>
      </xdr:nvSpPr>
      <xdr:spPr>
        <a:xfrm>
          <a:off x="6705111" y="704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3FEAD62-94BD-48BF-AE0F-BFC38BC101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BD48512-656F-42FB-8ACA-494C573A7B5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826BF00-8F24-4F13-920F-9680821B70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A9E7610-F799-4119-86EE-55193ED548A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F25FA76-2703-45FB-B01A-628504E5737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4EE3D59-27C6-4E6C-AB36-9F598AC2CA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3E7F729-F2A7-4C01-B61D-E8E1C866B3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8EC2995-2075-483C-8DAE-FD155B63DDC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834D543-2414-493D-836E-6F5B892514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16E5BCA-F64B-4EA6-9AF1-0D37CE26430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5A448ED-F45C-4229-88CE-52A68060CFD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362A938-EBDD-45C2-B37F-B02318011D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0C0FCC4-3711-446B-BFA8-AB8BA949EC9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6AD2505-19AC-42FB-AAFF-5B54213C081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5718757-ECB4-4FD6-8CCA-72E5DACF15D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8CCE906-B482-45EE-AC6A-AC197370689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C0EB942-3F70-44B4-B3AB-2C487F85F18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35C6F4B-7F51-486C-AD37-B2BBF03E573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F0497EC-5E0D-496B-8696-334084E9D97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A9E7BC0-A21F-48C1-B6F2-4B324205E1D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1412C14-1445-4505-845F-7CD96311588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91477EF-1F4B-4A1D-A969-325B0F946B5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3949A06-8164-48C9-88DC-D4BEC9EA448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FC59B87-D7B6-46AA-9C1D-DCADFFAA1D4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FCBDF6A-7917-454D-84AE-73BE95CD05D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468263CF-4109-4AE4-842D-2FB2470F51EB}"/>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CD69E88-8644-4ED5-92FB-F9D280110551}"/>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730B2D8E-9194-4DA4-BE22-274904C10CAD}"/>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A51A15A-AFB0-42BC-8626-FE5DD5908FD4}"/>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53B3117-95C2-4122-88F5-E266B967AD59}"/>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66F011C-4C9E-4334-8B2D-3788DF06834A}"/>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F682FBF7-0509-4AAA-9297-E43236050E8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1311A5D0-48E4-43C2-BE12-3AD82977570A}"/>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CBDE1EE1-2EDC-4C8E-ADFF-541D54BFF05F}"/>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2857FB56-1A7A-46BB-A0E1-91F335E9211F}"/>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554895DF-AD0A-4F9D-A103-EDB7DBA89DE3}"/>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20BB87D-7ECC-46B1-8A8F-C3E1DD3B788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E3E845-4849-406A-9B18-EE3E53456B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93D48B1-0453-477E-85CA-BF2B89B1B16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A87BF9E-83DE-4636-BFFA-14B6BAF9275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A2DEC87-91E5-4B4F-AD3B-3A74E4AD85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52070</xdr:rowOff>
    </xdr:from>
    <xdr:to>
      <xdr:col>24</xdr:col>
      <xdr:colOff>114300</xdr:colOff>
      <xdr:row>57</xdr:row>
      <xdr:rowOff>153670</xdr:rowOff>
    </xdr:to>
    <xdr:sp macro="" textlink="">
      <xdr:nvSpPr>
        <xdr:cNvPr id="191" name="楕円 190">
          <a:extLst>
            <a:ext uri="{FF2B5EF4-FFF2-40B4-BE49-F238E27FC236}">
              <a16:creationId xmlns:a16="http://schemas.microsoft.com/office/drawing/2014/main" id="{2CD81567-3F79-4EFE-A7D2-AC8233E938A3}"/>
            </a:ext>
          </a:extLst>
        </xdr:cNvPr>
        <xdr:cNvSpPr/>
      </xdr:nvSpPr>
      <xdr:spPr>
        <a:xfrm>
          <a:off x="45847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74947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0024DE2-2BE1-4840-B003-F25A40FF3BD2}"/>
            </a:ext>
          </a:extLst>
        </xdr:cNvPr>
        <xdr:cNvSpPr txBox="1"/>
      </xdr:nvSpPr>
      <xdr:spPr>
        <a:xfrm>
          <a:off x="4673600"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19413</xdr:rowOff>
    </xdr:from>
    <xdr:to>
      <xdr:col>20</xdr:col>
      <xdr:colOff>38100</xdr:colOff>
      <xdr:row>57</xdr:row>
      <xdr:rowOff>121013</xdr:rowOff>
    </xdr:to>
    <xdr:sp macro="" textlink="">
      <xdr:nvSpPr>
        <xdr:cNvPr id="193" name="楕円 192">
          <a:extLst>
            <a:ext uri="{FF2B5EF4-FFF2-40B4-BE49-F238E27FC236}">
              <a16:creationId xmlns:a16="http://schemas.microsoft.com/office/drawing/2014/main" id="{D0C8F4ED-13E8-4903-BCB0-BF0BDCB1F2DD}"/>
            </a:ext>
          </a:extLst>
        </xdr:cNvPr>
        <xdr:cNvSpPr/>
      </xdr:nvSpPr>
      <xdr:spPr>
        <a:xfrm>
          <a:off x="3746500" y="97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70213</xdr:rowOff>
    </xdr:from>
    <xdr:to>
      <xdr:col>24</xdr:col>
      <xdr:colOff>63500</xdr:colOff>
      <xdr:row>57</xdr:row>
      <xdr:rowOff>102870</xdr:rowOff>
    </xdr:to>
    <xdr:cxnSp macro="">
      <xdr:nvCxnSpPr>
        <xdr:cNvPr id="194" name="直線コネクタ 193">
          <a:extLst>
            <a:ext uri="{FF2B5EF4-FFF2-40B4-BE49-F238E27FC236}">
              <a16:creationId xmlns:a16="http://schemas.microsoft.com/office/drawing/2014/main" id="{11A1F6A8-FCAB-4894-92A4-FD76EF7EDF4E}"/>
            </a:ext>
          </a:extLst>
        </xdr:cNvPr>
        <xdr:cNvCxnSpPr/>
      </xdr:nvCxnSpPr>
      <xdr:spPr>
        <a:xfrm>
          <a:off x="3797300" y="984286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53703</xdr:rowOff>
    </xdr:from>
    <xdr:to>
      <xdr:col>15</xdr:col>
      <xdr:colOff>101600</xdr:colOff>
      <xdr:row>57</xdr:row>
      <xdr:rowOff>155303</xdr:rowOff>
    </xdr:to>
    <xdr:sp macro="" textlink="">
      <xdr:nvSpPr>
        <xdr:cNvPr id="195" name="楕円 194">
          <a:extLst>
            <a:ext uri="{FF2B5EF4-FFF2-40B4-BE49-F238E27FC236}">
              <a16:creationId xmlns:a16="http://schemas.microsoft.com/office/drawing/2014/main" id="{513C6FD0-B6A3-41DA-A2A4-2DB46743B27A}"/>
            </a:ext>
          </a:extLst>
        </xdr:cNvPr>
        <xdr:cNvSpPr/>
      </xdr:nvSpPr>
      <xdr:spPr>
        <a:xfrm>
          <a:off x="2857500" y="98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70213</xdr:rowOff>
    </xdr:from>
    <xdr:to>
      <xdr:col>19</xdr:col>
      <xdr:colOff>177800</xdr:colOff>
      <xdr:row>57</xdr:row>
      <xdr:rowOff>104503</xdr:rowOff>
    </xdr:to>
    <xdr:cxnSp macro="">
      <xdr:nvCxnSpPr>
        <xdr:cNvPr id="196" name="直線コネクタ 195">
          <a:extLst>
            <a:ext uri="{FF2B5EF4-FFF2-40B4-BE49-F238E27FC236}">
              <a16:creationId xmlns:a16="http://schemas.microsoft.com/office/drawing/2014/main" id="{DE319857-9F48-47A0-B02A-54456B72A16F}"/>
            </a:ext>
          </a:extLst>
        </xdr:cNvPr>
        <xdr:cNvCxnSpPr/>
      </xdr:nvCxnSpPr>
      <xdr:spPr>
        <a:xfrm flipV="1">
          <a:off x="2908300" y="98428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30843</xdr:rowOff>
    </xdr:from>
    <xdr:to>
      <xdr:col>10</xdr:col>
      <xdr:colOff>165100</xdr:colOff>
      <xdr:row>57</xdr:row>
      <xdr:rowOff>132443</xdr:rowOff>
    </xdr:to>
    <xdr:sp macro="" textlink="">
      <xdr:nvSpPr>
        <xdr:cNvPr id="197" name="楕円 196">
          <a:extLst>
            <a:ext uri="{FF2B5EF4-FFF2-40B4-BE49-F238E27FC236}">
              <a16:creationId xmlns:a16="http://schemas.microsoft.com/office/drawing/2014/main" id="{B240579F-B486-4B8A-B84A-EEEB6906BB1D}"/>
            </a:ext>
          </a:extLst>
        </xdr:cNvPr>
        <xdr:cNvSpPr/>
      </xdr:nvSpPr>
      <xdr:spPr>
        <a:xfrm>
          <a:off x="1968500" y="980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81643</xdr:rowOff>
    </xdr:from>
    <xdr:to>
      <xdr:col>15</xdr:col>
      <xdr:colOff>50800</xdr:colOff>
      <xdr:row>57</xdr:row>
      <xdr:rowOff>104503</xdr:rowOff>
    </xdr:to>
    <xdr:cxnSp macro="">
      <xdr:nvCxnSpPr>
        <xdr:cNvPr id="198" name="直線コネクタ 197">
          <a:extLst>
            <a:ext uri="{FF2B5EF4-FFF2-40B4-BE49-F238E27FC236}">
              <a16:creationId xmlns:a16="http://schemas.microsoft.com/office/drawing/2014/main" id="{3EE1D82E-458F-4F2E-8BCE-8C0DF2A4C172}"/>
            </a:ext>
          </a:extLst>
        </xdr:cNvPr>
        <xdr:cNvCxnSpPr/>
      </xdr:nvCxnSpPr>
      <xdr:spPr>
        <a:xfrm>
          <a:off x="2019300" y="985429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120650</xdr:rowOff>
    </xdr:from>
    <xdr:to>
      <xdr:col>6</xdr:col>
      <xdr:colOff>38100</xdr:colOff>
      <xdr:row>57</xdr:row>
      <xdr:rowOff>50800</xdr:rowOff>
    </xdr:to>
    <xdr:sp macro="" textlink="">
      <xdr:nvSpPr>
        <xdr:cNvPr id="199" name="楕円 198">
          <a:extLst>
            <a:ext uri="{FF2B5EF4-FFF2-40B4-BE49-F238E27FC236}">
              <a16:creationId xmlns:a16="http://schemas.microsoft.com/office/drawing/2014/main" id="{26C9B950-0E8D-453A-BEAE-7E787277647B}"/>
            </a:ext>
          </a:extLst>
        </xdr:cNvPr>
        <xdr:cNvSpPr/>
      </xdr:nvSpPr>
      <xdr:spPr>
        <a:xfrm>
          <a:off x="1079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0</xdr:rowOff>
    </xdr:from>
    <xdr:to>
      <xdr:col>10</xdr:col>
      <xdr:colOff>114300</xdr:colOff>
      <xdr:row>57</xdr:row>
      <xdr:rowOff>81643</xdr:rowOff>
    </xdr:to>
    <xdr:cxnSp macro="">
      <xdr:nvCxnSpPr>
        <xdr:cNvPr id="200" name="直線コネクタ 199">
          <a:extLst>
            <a:ext uri="{FF2B5EF4-FFF2-40B4-BE49-F238E27FC236}">
              <a16:creationId xmlns:a16="http://schemas.microsoft.com/office/drawing/2014/main" id="{9CC7F702-58E2-46F5-BAC6-D3343F4595C1}"/>
            </a:ext>
          </a:extLst>
        </xdr:cNvPr>
        <xdr:cNvCxnSpPr/>
      </xdr:nvCxnSpPr>
      <xdr:spPr>
        <a:xfrm>
          <a:off x="1130300" y="977265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70D0D48-45F2-4D24-A539-70A29965597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A4834F0-C621-47CA-A3A7-D332EFF80735}"/>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A77F320-147C-41BD-BF79-98946C94DCE2}"/>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5362033-326D-422B-975E-F0E090016442}"/>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137540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8644A43-DCFA-45C5-AC8D-983B87715014}"/>
            </a:ext>
          </a:extLst>
        </xdr:cNvPr>
        <xdr:cNvSpPr txBox="1"/>
      </xdr:nvSpPr>
      <xdr:spPr>
        <a:xfrm>
          <a:off x="3582044" y="956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380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CB2AA0D-6B1A-4C84-AE54-7C53C5247830}"/>
            </a:ext>
          </a:extLst>
        </xdr:cNvPr>
        <xdr:cNvSpPr txBox="1"/>
      </xdr:nvSpPr>
      <xdr:spPr>
        <a:xfrm>
          <a:off x="2705744" y="960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148970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C5BC23-CDD2-4670-8857-28B0F76D1F73}"/>
            </a:ext>
          </a:extLst>
        </xdr:cNvPr>
        <xdr:cNvSpPr txBox="1"/>
      </xdr:nvSpPr>
      <xdr:spPr>
        <a:xfrm>
          <a:off x="1816744" y="957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67327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3D83DDB-B7BF-4E96-9E79-42BB58DA2011}"/>
            </a:ext>
          </a:extLst>
        </xdr:cNvPr>
        <xdr:cNvSpPr txBox="1"/>
      </xdr:nvSpPr>
      <xdr:spPr>
        <a:xfrm>
          <a:off x="927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CCB0AEB-9CF3-4C64-891D-58489549C6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CBFEF69-0632-444F-9ADA-98B78C1FD2C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2AE3231-AC6D-4F18-A97B-332FA71336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167774A-C123-4FEF-B725-6FAB5151343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8F448F3-CBC0-4552-AA7F-18B5DB9F3A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1A3682B-65FF-4489-9A2B-671C494C350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B1CFF2B-AB47-4E64-8140-38F5DCE632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6D087C2-F257-42BA-AF2E-627819AE05D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A1EA862-E53A-45AD-A5EE-7E3D26C0093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58C06B8-6615-4BB9-9409-75086C9F21F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B6368B6-EC83-49EB-9F4B-2532828E40C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4943203-CB58-49E4-9E77-429632CF95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66B620C-7379-40E6-B908-3544A59ADCF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A938A44-EB7E-4D0C-B9D8-4C0F1378790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D4F49A5-560E-4CE9-88A9-853F15BF14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3BDB54F-7EEF-4F27-A450-971AB476000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2CB4929-D853-4546-ABB8-DFFCB17A66D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6FADDCB-6A34-4B80-A2DD-B25120887E8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18AA0E0-DAD7-4E9F-985F-FC3B1BBAC0B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77A6F1E-7914-4258-AA14-DF60CC8B27E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DAB4554-1F4B-4C26-B402-50D43B1367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BB07506-3185-4627-9B2A-4705FE9B103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AE201AD-8268-421B-88DF-07E2F277F86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D10EA32B-C6F8-41CD-9214-D37964A35C88}"/>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2A326DE7-7B72-4EAF-A641-05C70C6EF00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12191B9-BFC3-443F-8F04-E92791F38EE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ACA096D-72B5-4980-A0A3-445A73CF7CA1}"/>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277DCD9D-0D1D-4C1C-B56D-E8F4AC70DC93}"/>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EDFB6C9-C761-471A-9226-18AA795F9EFD}"/>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812A3FA6-81B3-4752-99C6-CE9C0B8AE467}"/>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477842C0-DCF0-46B4-9217-90B09D512971}"/>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C96D239-3B6A-4298-A0BA-482021679E41}"/>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672E37A5-5633-4AA8-B969-7351008D8FB9}"/>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45EC19BF-34E2-4B77-8DCE-06812CC23354}"/>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9AA91CD-0D3D-4DA3-9DB6-0E1C370C4A1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5B00AB-C8F9-4801-964E-548B92B2B4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C3592E-2D49-4DF0-BD71-5759D046CB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28A6036-9079-4D76-86C2-AD7605B7485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ECC5547-A3F0-45BB-854C-12A611BA83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132601</xdr:rowOff>
    </xdr:from>
    <xdr:to>
      <xdr:col>55</xdr:col>
      <xdr:colOff>50800</xdr:colOff>
      <xdr:row>63</xdr:row>
      <xdr:rowOff>62751</xdr:rowOff>
    </xdr:to>
    <xdr:sp macro="" textlink="">
      <xdr:nvSpPr>
        <xdr:cNvPr id="248" name="楕円 247">
          <a:extLst>
            <a:ext uri="{FF2B5EF4-FFF2-40B4-BE49-F238E27FC236}">
              <a16:creationId xmlns:a16="http://schemas.microsoft.com/office/drawing/2014/main" id="{9E129DC4-6923-429A-BE39-0713B88ADA7D}"/>
            </a:ext>
          </a:extLst>
        </xdr:cNvPr>
        <xdr:cNvSpPr/>
      </xdr:nvSpPr>
      <xdr:spPr>
        <a:xfrm>
          <a:off x="10426700" y="1076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111028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57D690F-422D-4242-9CFC-B896A6297672}"/>
            </a:ext>
          </a:extLst>
        </xdr:cNvPr>
        <xdr:cNvSpPr txBox="1"/>
      </xdr:nvSpPr>
      <xdr:spPr>
        <a:xfrm>
          <a:off x="10515600" y="1074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137799</xdr:rowOff>
    </xdr:from>
    <xdr:to>
      <xdr:col>50</xdr:col>
      <xdr:colOff>165100</xdr:colOff>
      <xdr:row>63</xdr:row>
      <xdr:rowOff>67949</xdr:rowOff>
    </xdr:to>
    <xdr:sp macro="" textlink="">
      <xdr:nvSpPr>
        <xdr:cNvPr id="250" name="楕円 249">
          <a:extLst>
            <a:ext uri="{FF2B5EF4-FFF2-40B4-BE49-F238E27FC236}">
              <a16:creationId xmlns:a16="http://schemas.microsoft.com/office/drawing/2014/main" id="{C50B9514-8E5B-47A7-9446-A21F917045FF}"/>
            </a:ext>
          </a:extLst>
        </xdr:cNvPr>
        <xdr:cNvSpPr/>
      </xdr:nvSpPr>
      <xdr:spPr>
        <a:xfrm>
          <a:off x="9588500" y="1076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11951</xdr:rowOff>
    </xdr:from>
    <xdr:to>
      <xdr:col>55</xdr:col>
      <xdr:colOff>0</xdr:colOff>
      <xdr:row>63</xdr:row>
      <xdr:rowOff>17149</xdr:rowOff>
    </xdr:to>
    <xdr:cxnSp macro="">
      <xdr:nvCxnSpPr>
        <xdr:cNvPr id="251" name="直線コネクタ 250">
          <a:extLst>
            <a:ext uri="{FF2B5EF4-FFF2-40B4-BE49-F238E27FC236}">
              <a16:creationId xmlns:a16="http://schemas.microsoft.com/office/drawing/2014/main" id="{37792351-B47B-49BA-ABDD-D037FA29DEAB}"/>
            </a:ext>
          </a:extLst>
        </xdr:cNvPr>
        <xdr:cNvCxnSpPr/>
      </xdr:nvCxnSpPr>
      <xdr:spPr>
        <a:xfrm flipV="1">
          <a:off x="9639300" y="10813301"/>
          <a:ext cx="838200" cy="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7830</xdr:rowOff>
    </xdr:from>
    <xdr:to>
      <xdr:col>46</xdr:col>
      <xdr:colOff>38100</xdr:colOff>
      <xdr:row>63</xdr:row>
      <xdr:rowOff>109430</xdr:rowOff>
    </xdr:to>
    <xdr:sp macro="" textlink="">
      <xdr:nvSpPr>
        <xdr:cNvPr id="252" name="楕円 251">
          <a:extLst>
            <a:ext uri="{FF2B5EF4-FFF2-40B4-BE49-F238E27FC236}">
              <a16:creationId xmlns:a16="http://schemas.microsoft.com/office/drawing/2014/main" id="{575F1A6F-FCFB-4C00-ADA8-6DA76C0E46F4}"/>
            </a:ext>
          </a:extLst>
        </xdr:cNvPr>
        <xdr:cNvSpPr/>
      </xdr:nvSpPr>
      <xdr:spPr>
        <a:xfrm>
          <a:off x="8699500" y="108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17149</xdr:rowOff>
    </xdr:from>
    <xdr:to>
      <xdr:col>50</xdr:col>
      <xdr:colOff>114300</xdr:colOff>
      <xdr:row>63</xdr:row>
      <xdr:rowOff>58630</xdr:rowOff>
    </xdr:to>
    <xdr:cxnSp macro="">
      <xdr:nvCxnSpPr>
        <xdr:cNvPr id="253" name="直線コネクタ 252">
          <a:extLst>
            <a:ext uri="{FF2B5EF4-FFF2-40B4-BE49-F238E27FC236}">
              <a16:creationId xmlns:a16="http://schemas.microsoft.com/office/drawing/2014/main" id="{C7E7C16A-158E-4F67-8D71-255099765014}"/>
            </a:ext>
          </a:extLst>
        </xdr:cNvPr>
        <xdr:cNvCxnSpPr/>
      </xdr:nvCxnSpPr>
      <xdr:spPr>
        <a:xfrm flipV="1">
          <a:off x="8750300" y="10818499"/>
          <a:ext cx="889000" cy="4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16634</xdr:rowOff>
    </xdr:from>
    <xdr:to>
      <xdr:col>41</xdr:col>
      <xdr:colOff>101600</xdr:colOff>
      <xdr:row>63</xdr:row>
      <xdr:rowOff>118234</xdr:rowOff>
    </xdr:to>
    <xdr:sp macro="" textlink="">
      <xdr:nvSpPr>
        <xdr:cNvPr id="254" name="楕円 253">
          <a:extLst>
            <a:ext uri="{FF2B5EF4-FFF2-40B4-BE49-F238E27FC236}">
              <a16:creationId xmlns:a16="http://schemas.microsoft.com/office/drawing/2014/main" id="{61962E72-2DDE-4499-BD1E-403E06EF6EED}"/>
            </a:ext>
          </a:extLst>
        </xdr:cNvPr>
        <xdr:cNvSpPr/>
      </xdr:nvSpPr>
      <xdr:spPr>
        <a:xfrm>
          <a:off x="7810500" y="1081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58630</xdr:rowOff>
    </xdr:from>
    <xdr:to>
      <xdr:col>45</xdr:col>
      <xdr:colOff>177800</xdr:colOff>
      <xdr:row>63</xdr:row>
      <xdr:rowOff>67434</xdr:rowOff>
    </xdr:to>
    <xdr:cxnSp macro="">
      <xdr:nvCxnSpPr>
        <xdr:cNvPr id="255" name="直線コネクタ 254">
          <a:extLst>
            <a:ext uri="{FF2B5EF4-FFF2-40B4-BE49-F238E27FC236}">
              <a16:creationId xmlns:a16="http://schemas.microsoft.com/office/drawing/2014/main" id="{7154D6C4-C188-4C13-AC2D-338C47B43B10}"/>
            </a:ext>
          </a:extLst>
        </xdr:cNvPr>
        <xdr:cNvCxnSpPr/>
      </xdr:nvCxnSpPr>
      <xdr:spPr>
        <a:xfrm flipV="1">
          <a:off x="7861300" y="10859980"/>
          <a:ext cx="889000" cy="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29872</xdr:rowOff>
    </xdr:from>
    <xdr:to>
      <xdr:col>36</xdr:col>
      <xdr:colOff>165100</xdr:colOff>
      <xdr:row>63</xdr:row>
      <xdr:rowOff>131472</xdr:rowOff>
    </xdr:to>
    <xdr:sp macro="" textlink="">
      <xdr:nvSpPr>
        <xdr:cNvPr id="256" name="楕円 255">
          <a:extLst>
            <a:ext uri="{FF2B5EF4-FFF2-40B4-BE49-F238E27FC236}">
              <a16:creationId xmlns:a16="http://schemas.microsoft.com/office/drawing/2014/main" id="{740D8EC1-B36D-4064-B3F5-0AD5BEDEE40D}"/>
            </a:ext>
          </a:extLst>
        </xdr:cNvPr>
        <xdr:cNvSpPr/>
      </xdr:nvSpPr>
      <xdr:spPr>
        <a:xfrm>
          <a:off x="6921500" y="1083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67434</xdr:rowOff>
    </xdr:from>
    <xdr:to>
      <xdr:col>41</xdr:col>
      <xdr:colOff>50800</xdr:colOff>
      <xdr:row>63</xdr:row>
      <xdr:rowOff>80672</xdr:rowOff>
    </xdr:to>
    <xdr:cxnSp macro="">
      <xdr:nvCxnSpPr>
        <xdr:cNvPr id="257" name="直線コネクタ 256">
          <a:extLst>
            <a:ext uri="{FF2B5EF4-FFF2-40B4-BE49-F238E27FC236}">
              <a16:creationId xmlns:a16="http://schemas.microsoft.com/office/drawing/2014/main" id="{EC4A766E-2987-4DB5-8C30-5312C09596C9}"/>
            </a:ext>
          </a:extLst>
        </xdr:cNvPr>
        <xdr:cNvCxnSpPr/>
      </xdr:nvCxnSpPr>
      <xdr:spPr>
        <a:xfrm flipV="1">
          <a:off x="6972300" y="10868784"/>
          <a:ext cx="889000" cy="1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8334FD8-916D-45F0-8E7A-4F534946EC8F}"/>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599D08C-F8DE-49BA-87BF-5C4CD502F707}"/>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04250CB-B501-4619-A6C2-9DA904896C9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5B33F7C-48D1-4697-8B81-32071F62E588}"/>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59076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FB3E101-B995-4169-A465-D951216365A9}"/>
            </a:ext>
          </a:extLst>
        </xdr:cNvPr>
        <xdr:cNvSpPr txBox="1"/>
      </xdr:nvSpPr>
      <xdr:spPr>
        <a:xfrm>
          <a:off x="9327095" y="1086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100557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048212A-F32B-47AE-9743-7A513EF267FD}"/>
            </a:ext>
          </a:extLst>
        </xdr:cNvPr>
        <xdr:cNvSpPr txBox="1"/>
      </xdr:nvSpPr>
      <xdr:spPr>
        <a:xfrm>
          <a:off x="8450795" y="109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109361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CC09F8C-434D-4202-A451-7ECD2622A718}"/>
            </a:ext>
          </a:extLst>
        </xdr:cNvPr>
        <xdr:cNvSpPr txBox="1"/>
      </xdr:nvSpPr>
      <xdr:spPr>
        <a:xfrm>
          <a:off x="7561795" y="1091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122599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0B4DEE9-9D7A-46A5-A90E-42020BC7953F}"/>
            </a:ext>
          </a:extLst>
        </xdr:cNvPr>
        <xdr:cNvSpPr txBox="1"/>
      </xdr:nvSpPr>
      <xdr:spPr>
        <a:xfrm>
          <a:off x="6672795" y="10923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6A7A6C9-572D-4760-9918-5F8B381CC7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FB4E654-FF55-4213-A525-14EB0FA0576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C505D4D-3DDD-4A26-884A-2A02A622F9F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C74A1F9-D6BA-4410-86FA-D39A352853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637E9BD-8E5D-4E66-A6DF-864CE88B69A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D34B6E3-FF1F-4714-B67A-805932EA2CB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56D3181-4E40-46D6-BDEE-D0D3BC6AEA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3C3BC87-9391-4139-B06F-AE14913CABC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B8DEB32-E987-45F5-8EA0-96DC910EDA0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830725D-96A7-4373-AE93-987839F1AD2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7CAFED8-4E45-462A-8484-660F6D55835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9448ABD-A90C-4923-A825-E94CABE6D33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B4A0EBB-3459-4CF2-BB0A-F9C173DD2D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85F2180-0230-451C-B00C-B712D9C2F87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F9F496C-DF7C-426F-AB5F-A0115DB4204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0860E9E-2D84-4BBE-B321-806D51044B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CAA67B5-E08F-4FC0-B395-9EF83DECDE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49C985B-2BEE-4CA0-9BF3-4D92FCB355E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95C3907-F28D-418A-9A7C-5DDFF788FAA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F6423CF-D42C-490B-84EE-6096623CA69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E3D48EA-E372-4E44-A083-6E06773142C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8CAAEF1-58D0-43E8-81D1-F95AAF58C5C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CB285E8-BDF2-4D4E-89D7-E18FE66D9C5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DEACC541-D377-4E75-9C7A-D5E36D6ECB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6CE9AC3-BC49-4C32-A82A-33C62E8BA1C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60ED0B1-0C1C-4ECB-8570-28901B95E31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9181489D-CE45-48FB-BFF8-6D60DC326F0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263F27E-6F71-4EE2-9F27-C76635C30D0D}"/>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752CBBCB-C115-4F84-8C9A-7408D956DC6D}"/>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BD462A0-1CEA-4837-9D9D-3509AF40B3C9}"/>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C6C7EB06-3506-4828-9E60-2A45F3C74ADF}"/>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AA5B4A19-DA24-4026-8A13-787E89856185}"/>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E9E4EEC6-5040-4E02-A4F5-E3A18ECEAC9C}"/>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7D92D548-4729-4B20-A0F3-3EC2356E2825}"/>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26A2E197-0EA5-49E1-813A-50620E189E72}"/>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FAAAFD9-7E2F-4B1A-9BD4-AD45946BD4E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E1C32B-8D54-4C47-A993-A476D58578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18DDB5-132E-4416-902D-FC457287D77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BCEC90F-F73E-45CA-B776-571C80C8D28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AA3996F-B2A9-4B97-8173-125FCA9806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105411</xdr:rowOff>
    </xdr:from>
    <xdr:to>
      <xdr:col>24</xdr:col>
      <xdr:colOff>114300</xdr:colOff>
      <xdr:row>82</xdr:row>
      <xdr:rowOff>35561</xdr:rowOff>
    </xdr:to>
    <xdr:sp macro="" textlink="">
      <xdr:nvSpPr>
        <xdr:cNvPr id="306" name="楕円 305">
          <a:extLst>
            <a:ext uri="{FF2B5EF4-FFF2-40B4-BE49-F238E27FC236}">
              <a16:creationId xmlns:a16="http://schemas.microsoft.com/office/drawing/2014/main" id="{51B2D49A-9571-47F8-A1C7-E05C76C144D9}"/>
            </a:ext>
          </a:extLst>
        </xdr:cNvPr>
        <xdr:cNvSpPr/>
      </xdr:nvSpPr>
      <xdr:spPr>
        <a:xfrm>
          <a:off x="45847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2C45212-C1A2-4A44-907C-B73AEDF7DF43}"/>
            </a:ext>
          </a:extLst>
        </xdr:cNvPr>
        <xdr:cNvSpPr txBox="1"/>
      </xdr:nvSpPr>
      <xdr:spPr>
        <a:xfrm>
          <a:off x="4673600"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57786</xdr:rowOff>
    </xdr:from>
    <xdr:to>
      <xdr:col>20</xdr:col>
      <xdr:colOff>38100</xdr:colOff>
      <xdr:row>81</xdr:row>
      <xdr:rowOff>159386</xdr:rowOff>
    </xdr:to>
    <xdr:sp macro="" textlink="">
      <xdr:nvSpPr>
        <xdr:cNvPr id="308" name="楕円 307">
          <a:extLst>
            <a:ext uri="{FF2B5EF4-FFF2-40B4-BE49-F238E27FC236}">
              <a16:creationId xmlns:a16="http://schemas.microsoft.com/office/drawing/2014/main" id="{DC1A83F9-D05C-4410-A6CD-894D31F55EB5}"/>
            </a:ext>
          </a:extLst>
        </xdr:cNvPr>
        <xdr:cNvSpPr/>
      </xdr:nvSpPr>
      <xdr:spPr>
        <a:xfrm>
          <a:off x="3746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108586</xdr:rowOff>
    </xdr:from>
    <xdr:to>
      <xdr:col>24</xdr:col>
      <xdr:colOff>63500</xdr:colOff>
      <xdr:row>81</xdr:row>
      <xdr:rowOff>156211</xdr:rowOff>
    </xdr:to>
    <xdr:cxnSp macro="">
      <xdr:nvCxnSpPr>
        <xdr:cNvPr id="309" name="直線コネクタ 308">
          <a:extLst>
            <a:ext uri="{FF2B5EF4-FFF2-40B4-BE49-F238E27FC236}">
              <a16:creationId xmlns:a16="http://schemas.microsoft.com/office/drawing/2014/main" id="{23256A4D-8538-4BC7-83D5-04A08B106604}"/>
            </a:ext>
          </a:extLst>
        </xdr:cNvPr>
        <xdr:cNvCxnSpPr/>
      </xdr:nvCxnSpPr>
      <xdr:spPr>
        <a:xfrm>
          <a:off x="3797300" y="13996036"/>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10161</xdr:rowOff>
    </xdr:from>
    <xdr:to>
      <xdr:col>15</xdr:col>
      <xdr:colOff>101600</xdr:colOff>
      <xdr:row>81</xdr:row>
      <xdr:rowOff>111761</xdr:rowOff>
    </xdr:to>
    <xdr:sp macro="" textlink="">
      <xdr:nvSpPr>
        <xdr:cNvPr id="310" name="楕円 309">
          <a:extLst>
            <a:ext uri="{FF2B5EF4-FFF2-40B4-BE49-F238E27FC236}">
              <a16:creationId xmlns:a16="http://schemas.microsoft.com/office/drawing/2014/main" id="{08C79F19-0E05-45B3-A5AA-BC525A8A2C94}"/>
            </a:ext>
          </a:extLst>
        </xdr:cNvPr>
        <xdr:cNvSpPr/>
      </xdr:nvSpPr>
      <xdr:spPr>
        <a:xfrm>
          <a:off x="2857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60961</xdr:rowOff>
    </xdr:from>
    <xdr:to>
      <xdr:col>19</xdr:col>
      <xdr:colOff>177800</xdr:colOff>
      <xdr:row>81</xdr:row>
      <xdr:rowOff>108586</xdr:rowOff>
    </xdr:to>
    <xdr:cxnSp macro="">
      <xdr:nvCxnSpPr>
        <xdr:cNvPr id="311" name="直線コネクタ 310">
          <a:extLst>
            <a:ext uri="{FF2B5EF4-FFF2-40B4-BE49-F238E27FC236}">
              <a16:creationId xmlns:a16="http://schemas.microsoft.com/office/drawing/2014/main" id="{07EED532-6398-4225-9EA2-255FB7D6C7B2}"/>
            </a:ext>
          </a:extLst>
        </xdr:cNvPr>
        <xdr:cNvCxnSpPr/>
      </xdr:nvCxnSpPr>
      <xdr:spPr>
        <a:xfrm>
          <a:off x="2908300" y="139484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141605</xdr:rowOff>
    </xdr:from>
    <xdr:to>
      <xdr:col>10</xdr:col>
      <xdr:colOff>165100</xdr:colOff>
      <xdr:row>81</xdr:row>
      <xdr:rowOff>71755</xdr:rowOff>
    </xdr:to>
    <xdr:sp macro="" textlink="">
      <xdr:nvSpPr>
        <xdr:cNvPr id="312" name="楕円 311">
          <a:extLst>
            <a:ext uri="{FF2B5EF4-FFF2-40B4-BE49-F238E27FC236}">
              <a16:creationId xmlns:a16="http://schemas.microsoft.com/office/drawing/2014/main" id="{68056642-C19D-4EFF-8610-92D026F36841}"/>
            </a:ext>
          </a:extLst>
        </xdr:cNvPr>
        <xdr:cNvSpPr/>
      </xdr:nvSpPr>
      <xdr:spPr>
        <a:xfrm>
          <a:off x="1968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20955</xdr:rowOff>
    </xdr:from>
    <xdr:to>
      <xdr:col>15</xdr:col>
      <xdr:colOff>50800</xdr:colOff>
      <xdr:row>81</xdr:row>
      <xdr:rowOff>60961</xdr:rowOff>
    </xdr:to>
    <xdr:cxnSp macro="">
      <xdr:nvCxnSpPr>
        <xdr:cNvPr id="313" name="直線コネクタ 312">
          <a:extLst>
            <a:ext uri="{FF2B5EF4-FFF2-40B4-BE49-F238E27FC236}">
              <a16:creationId xmlns:a16="http://schemas.microsoft.com/office/drawing/2014/main" id="{75113667-7621-473B-B5A7-D6FAD092E2AD}"/>
            </a:ext>
          </a:extLst>
        </xdr:cNvPr>
        <xdr:cNvCxnSpPr/>
      </xdr:nvCxnSpPr>
      <xdr:spPr>
        <a:xfrm>
          <a:off x="2019300" y="139084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90170</xdr:rowOff>
    </xdr:from>
    <xdr:to>
      <xdr:col>6</xdr:col>
      <xdr:colOff>38100</xdr:colOff>
      <xdr:row>81</xdr:row>
      <xdr:rowOff>20320</xdr:rowOff>
    </xdr:to>
    <xdr:sp macro="" textlink="">
      <xdr:nvSpPr>
        <xdr:cNvPr id="314" name="楕円 313">
          <a:extLst>
            <a:ext uri="{FF2B5EF4-FFF2-40B4-BE49-F238E27FC236}">
              <a16:creationId xmlns:a16="http://schemas.microsoft.com/office/drawing/2014/main" id="{C1E9E917-563E-4BB4-9CAF-237EBEA79650}"/>
            </a:ext>
          </a:extLst>
        </xdr:cNvPr>
        <xdr:cNvSpPr/>
      </xdr:nvSpPr>
      <xdr:spPr>
        <a:xfrm>
          <a:off x="1079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140970</xdr:rowOff>
    </xdr:from>
    <xdr:to>
      <xdr:col>10</xdr:col>
      <xdr:colOff>114300</xdr:colOff>
      <xdr:row>81</xdr:row>
      <xdr:rowOff>20955</xdr:rowOff>
    </xdr:to>
    <xdr:cxnSp macro="">
      <xdr:nvCxnSpPr>
        <xdr:cNvPr id="315" name="直線コネクタ 314">
          <a:extLst>
            <a:ext uri="{FF2B5EF4-FFF2-40B4-BE49-F238E27FC236}">
              <a16:creationId xmlns:a16="http://schemas.microsoft.com/office/drawing/2014/main" id="{207E7838-2B90-4C2B-84CC-127E4FB4831D}"/>
            </a:ext>
          </a:extLst>
        </xdr:cNvPr>
        <xdr:cNvCxnSpPr/>
      </xdr:nvCxnSpPr>
      <xdr:spPr>
        <a:xfrm>
          <a:off x="1130300" y="138569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3D47D6DA-A7E3-48F5-B0D4-52401E7E0FD1}"/>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EB633354-E90B-4C49-A985-C0FBDCD8A14F}"/>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332E1443-F4BA-4A86-BE2C-90E44F685DE1}"/>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D331198C-7EB8-401E-9A6A-385615401589}"/>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4463</xdr:rowOff>
    </xdr:from>
    <xdr:ext cx="405111" cy="259045"/>
    <xdr:sp macro="" textlink="">
      <xdr:nvSpPr>
        <xdr:cNvPr id="320" name="n_1mainValue【公営住宅】&#10;有形固定資産減価償却率">
          <a:extLst>
            <a:ext uri="{FF2B5EF4-FFF2-40B4-BE49-F238E27FC236}">
              <a16:creationId xmlns:a16="http://schemas.microsoft.com/office/drawing/2014/main" id="{B67EC567-5F9F-4106-86D5-4B6B5912DC19}"/>
            </a:ext>
          </a:extLst>
        </xdr:cNvPr>
        <xdr:cNvSpPr txBox="1"/>
      </xdr:nvSpPr>
      <xdr:spPr>
        <a:xfrm>
          <a:off x="35820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128288</xdr:rowOff>
    </xdr:from>
    <xdr:ext cx="405111" cy="259045"/>
    <xdr:sp macro="" textlink="">
      <xdr:nvSpPr>
        <xdr:cNvPr id="321" name="n_2mainValue【公営住宅】&#10;有形固定資産減価償却率">
          <a:extLst>
            <a:ext uri="{FF2B5EF4-FFF2-40B4-BE49-F238E27FC236}">
              <a16:creationId xmlns:a16="http://schemas.microsoft.com/office/drawing/2014/main" id="{E7CD4DD0-0B24-4E34-AE17-23F0FDB00BFB}"/>
            </a:ext>
          </a:extLst>
        </xdr:cNvPr>
        <xdr:cNvSpPr txBox="1"/>
      </xdr:nvSpPr>
      <xdr:spPr>
        <a:xfrm>
          <a:off x="2705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88282</xdr:rowOff>
    </xdr:from>
    <xdr:ext cx="405111" cy="259045"/>
    <xdr:sp macro="" textlink="">
      <xdr:nvSpPr>
        <xdr:cNvPr id="322" name="n_3mainValue【公営住宅】&#10;有形固定資産減価償却率">
          <a:extLst>
            <a:ext uri="{FF2B5EF4-FFF2-40B4-BE49-F238E27FC236}">
              <a16:creationId xmlns:a16="http://schemas.microsoft.com/office/drawing/2014/main" id="{C562520E-B5D1-472C-B78B-EF828BDE84FD}"/>
            </a:ext>
          </a:extLst>
        </xdr:cNvPr>
        <xdr:cNvSpPr txBox="1"/>
      </xdr:nvSpPr>
      <xdr:spPr>
        <a:xfrm>
          <a:off x="1816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36847</xdr:rowOff>
    </xdr:from>
    <xdr:ext cx="405111" cy="259045"/>
    <xdr:sp macro="" textlink="">
      <xdr:nvSpPr>
        <xdr:cNvPr id="323" name="n_4mainValue【公営住宅】&#10;有形固定資産減価償却率">
          <a:extLst>
            <a:ext uri="{FF2B5EF4-FFF2-40B4-BE49-F238E27FC236}">
              <a16:creationId xmlns:a16="http://schemas.microsoft.com/office/drawing/2014/main" id="{B0676485-AF74-48FD-AD43-2CAE62CE72AA}"/>
            </a:ext>
          </a:extLst>
        </xdr:cNvPr>
        <xdr:cNvSpPr txBox="1"/>
      </xdr:nvSpPr>
      <xdr:spPr>
        <a:xfrm>
          <a:off x="927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4DEA252-269A-43EC-A301-A562BC2DB68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57902C2-BD4A-434F-828D-80386BC5F7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4794D39-91A4-4EE1-9A80-910ABF02398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7DC5336-3B0C-48AD-A9B8-D82071B3338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94CC926-DEB2-47C0-AD7A-0E781CECC5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7E8B9EC-CC0B-4B80-9596-668914A6D9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3EE800B-1B5D-4FE7-ADFF-97292EF8D2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664CAB8-3B80-4702-94A2-82C8B29B68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AE47B48-A06C-4181-81AD-E17AA70890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6C98F4-A28D-4A8C-A5CD-6E2BA30DEEF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A43DAFC-2DA8-4E5A-8A0D-4E127CA0CA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3913D5D0-E9BF-4C03-A243-A9727040544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AA88F5A3-972F-40AE-8CA9-A534128BFB0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DAFAC093-3B01-4A1A-981B-D14CC74A32B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AB8FE25-9C9E-40C3-B7A2-E2D98F6F957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F9C879C8-24F7-498A-B067-FC0E0D848C5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9EEAB4A-8B79-440B-9D3F-C84BA886DB5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9C4D5565-B623-4C6A-B749-A591E6DB2D3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5780A464-5907-41C4-BEC6-CF02B2D2208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FCB7F7E-59B1-4687-A556-0E994D9253A8}"/>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31CF556-3AE0-48FB-9F35-8C43590EA2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B81CBB69-D1A9-40BE-9B42-80D39233B96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FF28861-1E53-4514-BB44-06F7FBF65C6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2E0CF71B-C653-40DE-803D-2EB7659D2CD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FE3855B-17CB-4130-B772-552C7CE632E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668190A6-247F-4EBC-9027-A214EC5892C9}"/>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33DB930-622B-47E4-8353-66E62B215022}"/>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CB42273C-41CC-4178-882F-C663104E3EEF}"/>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55F65530-C65F-4710-890A-F0A488DE5575}"/>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D416B8CD-A37E-4342-9B9C-A7D7582E3A34}"/>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A5AF8AD4-53F1-42C8-95E9-6E8F035CAF43}"/>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85D664C6-3B4E-4608-AE20-04CF605B7314}"/>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DE7DC236-7895-4391-A095-4DC684956BFB}"/>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BA97C7E7-4192-44B6-9982-85C720D7F884}"/>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ABEB1EFA-B004-4261-A9F4-DA0296D85298}"/>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98769</xdr:rowOff>
    </xdr:from>
    <xdr:to>
      <xdr:col>36</xdr:col>
      <xdr:colOff>165100</xdr:colOff>
      <xdr:row>86</xdr:row>
      <xdr:rowOff>28919</xdr:rowOff>
    </xdr:to>
    <xdr:sp macro="" textlink="">
      <xdr:nvSpPr>
        <xdr:cNvPr id="359" name="フローチャート: 判断 358">
          <a:extLst>
            <a:ext uri="{FF2B5EF4-FFF2-40B4-BE49-F238E27FC236}">
              <a16:creationId xmlns:a16="http://schemas.microsoft.com/office/drawing/2014/main" id="{528B993B-61B9-45A6-BDE7-66E485607C55}"/>
            </a:ext>
          </a:extLst>
        </xdr:cNvPr>
        <xdr:cNvSpPr/>
      </xdr:nvSpPr>
      <xdr:spPr>
        <a:xfrm>
          <a:off x="6921500" y="14672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73E4669-28B5-4A3B-9659-CDD9380E001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C7C2AAC-D55B-4C32-A7AE-363FE82ACC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C903452-3D0C-495D-9137-C3D81353B4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61F1254-E23C-4CC6-9E64-64C495D0BE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1174913-221B-4B52-8FC6-D1A0E39871B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97789</xdr:rowOff>
    </xdr:from>
    <xdr:to>
      <xdr:col>55</xdr:col>
      <xdr:colOff>50800</xdr:colOff>
      <xdr:row>85</xdr:row>
      <xdr:rowOff>27939</xdr:rowOff>
    </xdr:to>
    <xdr:sp macro="" textlink="">
      <xdr:nvSpPr>
        <xdr:cNvPr id="365" name="楕円 364">
          <a:extLst>
            <a:ext uri="{FF2B5EF4-FFF2-40B4-BE49-F238E27FC236}">
              <a16:creationId xmlns:a16="http://schemas.microsoft.com/office/drawing/2014/main" id="{FD6DAE83-1EC3-4226-940E-ECD8CF7B2A95}"/>
            </a:ext>
          </a:extLst>
        </xdr:cNvPr>
        <xdr:cNvSpPr/>
      </xdr:nvSpPr>
      <xdr:spPr>
        <a:xfrm>
          <a:off x="104267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120666</xdr:rowOff>
    </xdr:from>
    <xdr:ext cx="469744" cy="259045"/>
    <xdr:sp macro="" textlink="">
      <xdr:nvSpPr>
        <xdr:cNvPr id="366" name="【公営住宅】&#10;一人当たり面積該当値テキスト">
          <a:extLst>
            <a:ext uri="{FF2B5EF4-FFF2-40B4-BE49-F238E27FC236}">
              <a16:creationId xmlns:a16="http://schemas.microsoft.com/office/drawing/2014/main" id="{84CCE586-A6C2-4277-9A8F-8F549ABF2A85}"/>
            </a:ext>
          </a:extLst>
        </xdr:cNvPr>
        <xdr:cNvSpPr txBox="1"/>
      </xdr:nvSpPr>
      <xdr:spPr>
        <a:xfrm>
          <a:off x="10515600"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103887</xdr:rowOff>
    </xdr:from>
    <xdr:to>
      <xdr:col>50</xdr:col>
      <xdr:colOff>165100</xdr:colOff>
      <xdr:row>85</xdr:row>
      <xdr:rowOff>34037</xdr:rowOff>
    </xdr:to>
    <xdr:sp macro="" textlink="">
      <xdr:nvSpPr>
        <xdr:cNvPr id="367" name="楕円 366">
          <a:extLst>
            <a:ext uri="{FF2B5EF4-FFF2-40B4-BE49-F238E27FC236}">
              <a16:creationId xmlns:a16="http://schemas.microsoft.com/office/drawing/2014/main" id="{CEFCD42B-9A49-483D-892A-FDE22CF33391}"/>
            </a:ext>
          </a:extLst>
        </xdr:cNvPr>
        <xdr:cNvSpPr/>
      </xdr:nvSpPr>
      <xdr:spPr>
        <a:xfrm>
          <a:off x="9588500" y="1450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148589</xdr:rowOff>
    </xdr:from>
    <xdr:to>
      <xdr:col>55</xdr:col>
      <xdr:colOff>0</xdr:colOff>
      <xdr:row>84</xdr:row>
      <xdr:rowOff>154687</xdr:rowOff>
    </xdr:to>
    <xdr:cxnSp macro="">
      <xdr:nvCxnSpPr>
        <xdr:cNvPr id="368" name="直線コネクタ 367">
          <a:extLst>
            <a:ext uri="{FF2B5EF4-FFF2-40B4-BE49-F238E27FC236}">
              <a16:creationId xmlns:a16="http://schemas.microsoft.com/office/drawing/2014/main" id="{9B1C3CA9-90E1-4BE9-BD06-6F6E1ADE4C43}"/>
            </a:ext>
          </a:extLst>
        </xdr:cNvPr>
        <xdr:cNvCxnSpPr/>
      </xdr:nvCxnSpPr>
      <xdr:spPr>
        <a:xfrm flipV="1">
          <a:off x="9639300" y="14550389"/>
          <a:ext cx="8382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104321</xdr:rowOff>
    </xdr:from>
    <xdr:to>
      <xdr:col>46</xdr:col>
      <xdr:colOff>38100</xdr:colOff>
      <xdr:row>85</xdr:row>
      <xdr:rowOff>34471</xdr:rowOff>
    </xdr:to>
    <xdr:sp macro="" textlink="">
      <xdr:nvSpPr>
        <xdr:cNvPr id="369" name="楕円 368">
          <a:extLst>
            <a:ext uri="{FF2B5EF4-FFF2-40B4-BE49-F238E27FC236}">
              <a16:creationId xmlns:a16="http://schemas.microsoft.com/office/drawing/2014/main" id="{10CB6C5B-5D25-4BF3-B251-7BDDEE1F9079}"/>
            </a:ext>
          </a:extLst>
        </xdr:cNvPr>
        <xdr:cNvSpPr/>
      </xdr:nvSpPr>
      <xdr:spPr>
        <a:xfrm>
          <a:off x="8699500" y="1450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154687</xdr:rowOff>
    </xdr:from>
    <xdr:to>
      <xdr:col>50</xdr:col>
      <xdr:colOff>114300</xdr:colOff>
      <xdr:row>84</xdr:row>
      <xdr:rowOff>155121</xdr:rowOff>
    </xdr:to>
    <xdr:cxnSp macro="">
      <xdr:nvCxnSpPr>
        <xdr:cNvPr id="370" name="直線コネクタ 369">
          <a:extLst>
            <a:ext uri="{FF2B5EF4-FFF2-40B4-BE49-F238E27FC236}">
              <a16:creationId xmlns:a16="http://schemas.microsoft.com/office/drawing/2014/main" id="{CEF2BC5A-E8FD-4361-8095-38D4B0109B16}"/>
            </a:ext>
          </a:extLst>
        </xdr:cNvPr>
        <xdr:cNvCxnSpPr/>
      </xdr:nvCxnSpPr>
      <xdr:spPr>
        <a:xfrm flipV="1">
          <a:off x="8750300" y="14556487"/>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106607</xdr:rowOff>
    </xdr:from>
    <xdr:to>
      <xdr:col>41</xdr:col>
      <xdr:colOff>101600</xdr:colOff>
      <xdr:row>85</xdr:row>
      <xdr:rowOff>36757</xdr:rowOff>
    </xdr:to>
    <xdr:sp macro="" textlink="">
      <xdr:nvSpPr>
        <xdr:cNvPr id="371" name="楕円 370">
          <a:extLst>
            <a:ext uri="{FF2B5EF4-FFF2-40B4-BE49-F238E27FC236}">
              <a16:creationId xmlns:a16="http://schemas.microsoft.com/office/drawing/2014/main" id="{4985B593-B952-4CF8-A6C3-39D0CD2A0096}"/>
            </a:ext>
          </a:extLst>
        </xdr:cNvPr>
        <xdr:cNvSpPr/>
      </xdr:nvSpPr>
      <xdr:spPr>
        <a:xfrm>
          <a:off x="7810500" y="1450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155121</xdr:rowOff>
    </xdr:from>
    <xdr:to>
      <xdr:col>45</xdr:col>
      <xdr:colOff>177800</xdr:colOff>
      <xdr:row>84</xdr:row>
      <xdr:rowOff>157407</xdr:rowOff>
    </xdr:to>
    <xdr:cxnSp macro="">
      <xdr:nvCxnSpPr>
        <xdr:cNvPr id="372" name="直線コネクタ 371">
          <a:extLst>
            <a:ext uri="{FF2B5EF4-FFF2-40B4-BE49-F238E27FC236}">
              <a16:creationId xmlns:a16="http://schemas.microsoft.com/office/drawing/2014/main" id="{B750B1FA-65D4-4088-A764-D60EADD81BE2}"/>
            </a:ext>
          </a:extLst>
        </xdr:cNvPr>
        <xdr:cNvCxnSpPr/>
      </xdr:nvCxnSpPr>
      <xdr:spPr>
        <a:xfrm flipV="1">
          <a:off x="7861300" y="1455692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106716</xdr:rowOff>
    </xdr:from>
    <xdr:to>
      <xdr:col>36</xdr:col>
      <xdr:colOff>165100</xdr:colOff>
      <xdr:row>85</xdr:row>
      <xdr:rowOff>36866</xdr:rowOff>
    </xdr:to>
    <xdr:sp macro="" textlink="">
      <xdr:nvSpPr>
        <xdr:cNvPr id="373" name="楕円 372">
          <a:extLst>
            <a:ext uri="{FF2B5EF4-FFF2-40B4-BE49-F238E27FC236}">
              <a16:creationId xmlns:a16="http://schemas.microsoft.com/office/drawing/2014/main" id="{9FED45FE-D950-468C-B83F-6FE5222F4E49}"/>
            </a:ext>
          </a:extLst>
        </xdr:cNvPr>
        <xdr:cNvSpPr/>
      </xdr:nvSpPr>
      <xdr:spPr>
        <a:xfrm>
          <a:off x="6921500" y="1450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157407</xdr:rowOff>
    </xdr:from>
    <xdr:to>
      <xdr:col>41</xdr:col>
      <xdr:colOff>50800</xdr:colOff>
      <xdr:row>84</xdr:row>
      <xdr:rowOff>157516</xdr:rowOff>
    </xdr:to>
    <xdr:cxnSp macro="">
      <xdr:nvCxnSpPr>
        <xdr:cNvPr id="374" name="直線コネクタ 373">
          <a:extLst>
            <a:ext uri="{FF2B5EF4-FFF2-40B4-BE49-F238E27FC236}">
              <a16:creationId xmlns:a16="http://schemas.microsoft.com/office/drawing/2014/main" id="{5AFEFA01-9680-4DBC-8A6C-CAE0D4225246}"/>
            </a:ext>
          </a:extLst>
        </xdr:cNvPr>
        <xdr:cNvCxnSpPr/>
      </xdr:nvCxnSpPr>
      <xdr:spPr>
        <a:xfrm flipV="1">
          <a:off x="6972300" y="14559207"/>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70E04C62-5E28-4B3D-8CDC-4DF773264833}"/>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613F13D1-5842-4768-99A5-54DD06A6730D}"/>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92BC8212-B80C-45AE-87B3-233C777D7266}"/>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20046</xdr:rowOff>
    </xdr:from>
    <xdr:ext cx="469744" cy="259045"/>
    <xdr:sp macro="" textlink="">
      <xdr:nvSpPr>
        <xdr:cNvPr id="378" name="n_4aveValue【公営住宅】&#10;一人当たり面積">
          <a:extLst>
            <a:ext uri="{FF2B5EF4-FFF2-40B4-BE49-F238E27FC236}">
              <a16:creationId xmlns:a16="http://schemas.microsoft.com/office/drawing/2014/main" id="{3D42AF14-ABAF-407C-B35D-96CE0022E143}"/>
            </a:ext>
          </a:extLst>
        </xdr:cNvPr>
        <xdr:cNvSpPr txBox="1"/>
      </xdr:nvSpPr>
      <xdr:spPr>
        <a:xfrm>
          <a:off x="6737427" y="1476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50564</xdr:rowOff>
    </xdr:from>
    <xdr:ext cx="469744" cy="259045"/>
    <xdr:sp macro="" textlink="">
      <xdr:nvSpPr>
        <xdr:cNvPr id="379" name="n_1mainValue【公営住宅】&#10;一人当たり面積">
          <a:extLst>
            <a:ext uri="{FF2B5EF4-FFF2-40B4-BE49-F238E27FC236}">
              <a16:creationId xmlns:a16="http://schemas.microsoft.com/office/drawing/2014/main" id="{7022BD30-943B-4D72-9C2D-D5A7BB6E9A17}"/>
            </a:ext>
          </a:extLst>
        </xdr:cNvPr>
        <xdr:cNvSpPr txBox="1"/>
      </xdr:nvSpPr>
      <xdr:spPr>
        <a:xfrm>
          <a:off x="9391727" y="142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50998</xdr:rowOff>
    </xdr:from>
    <xdr:ext cx="469744" cy="259045"/>
    <xdr:sp macro="" textlink="">
      <xdr:nvSpPr>
        <xdr:cNvPr id="380" name="n_2mainValue【公営住宅】&#10;一人当たり面積">
          <a:extLst>
            <a:ext uri="{FF2B5EF4-FFF2-40B4-BE49-F238E27FC236}">
              <a16:creationId xmlns:a16="http://schemas.microsoft.com/office/drawing/2014/main" id="{F34E8018-DCEF-4C23-8CBE-3155BF3F865C}"/>
            </a:ext>
          </a:extLst>
        </xdr:cNvPr>
        <xdr:cNvSpPr txBox="1"/>
      </xdr:nvSpPr>
      <xdr:spPr>
        <a:xfrm>
          <a:off x="8515427" y="1428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53284</xdr:rowOff>
    </xdr:from>
    <xdr:ext cx="469744" cy="259045"/>
    <xdr:sp macro="" textlink="">
      <xdr:nvSpPr>
        <xdr:cNvPr id="381" name="n_3mainValue【公営住宅】&#10;一人当たり面積">
          <a:extLst>
            <a:ext uri="{FF2B5EF4-FFF2-40B4-BE49-F238E27FC236}">
              <a16:creationId xmlns:a16="http://schemas.microsoft.com/office/drawing/2014/main" id="{7EE7A10B-76B5-4F58-BFAF-4B3375A3EDBA}"/>
            </a:ext>
          </a:extLst>
        </xdr:cNvPr>
        <xdr:cNvSpPr txBox="1"/>
      </xdr:nvSpPr>
      <xdr:spPr>
        <a:xfrm>
          <a:off x="7626427" y="1428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53393</xdr:rowOff>
    </xdr:from>
    <xdr:ext cx="469744" cy="259045"/>
    <xdr:sp macro="" textlink="">
      <xdr:nvSpPr>
        <xdr:cNvPr id="382" name="n_4mainValue【公営住宅】&#10;一人当たり面積">
          <a:extLst>
            <a:ext uri="{FF2B5EF4-FFF2-40B4-BE49-F238E27FC236}">
              <a16:creationId xmlns:a16="http://schemas.microsoft.com/office/drawing/2014/main" id="{9D351502-DD5E-4656-A3FB-A4693697AB21}"/>
            </a:ext>
          </a:extLst>
        </xdr:cNvPr>
        <xdr:cNvSpPr txBox="1"/>
      </xdr:nvSpPr>
      <xdr:spPr>
        <a:xfrm>
          <a:off x="6737427" y="1428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BD4EFBF1-1AD0-43C0-888F-C269200813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F839BED-FBF6-4344-A59F-FBD3FC9DA5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6ACF8035-1FA0-487F-9CB3-C8477FB17C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2F4C3455-86C4-487B-B835-29FC06B6A0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80F4529-A2F6-477D-B8E5-1E89B4A3FC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A968CB0-33A4-4CDB-9969-3148263B495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AC96C87-26B0-41A9-B214-1789485C34E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EB67D675-CDC0-48D3-8E0E-27C7C0A4D5A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464DEC7B-5677-4105-ABBF-DA61800B0B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E4DFE8E-E428-436B-9610-E7C5D7430FC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14DEA2F-DE71-43F5-84CF-BF60E4872F1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C589E64-25DD-498C-A534-1CCCA4CE9E7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5758EC3E-0EEA-4DB6-9552-90824DA764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2E8E8387-DCF6-4B78-8F98-02B7910127D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6E5443C7-95E3-4B21-99D2-BBBE9DA7C1E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78E32FB-AC17-4CCB-8E6E-BF4E0AE0EC3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C561F5B-0A2F-4F7A-8472-351C02EE4A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872BCBC5-5147-4E91-BB1E-C97EEB5FAA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4964C89-0C02-408C-83A2-5B328A096B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7A7D136-32A2-44E3-8468-8C34C6C528F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9CBC3C9-715D-4471-88C9-8BA61BDB22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AF90752-DA41-40D6-B992-BFFF987ADE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6155376-9F29-4065-98FB-7E2118BB2BE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55C1FEE-874C-4B24-B180-80201DBC489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8C888A2-AEDA-4F53-AA18-43911ED2CF1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E64E84BB-C2E0-4CFA-A574-FAD3E2513E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0E09330-DCDA-4B77-85E9-6508FE36A9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6C113765-DAB2-4CA2-B157-60DCFA67B65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A10EED2-F6C5-47D7-A28C-3DAD8C1D613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DEE60B35-658D-4AC8-8778-109E675EDE3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B36B25B-BDD1-4B10-880E-8E1F699061F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B2CDA07B-5967-41B2-B2F0-2F22D306150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CD9FE584-E582-4E9C-97E9-C29078767C1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A0D0CBFB-C745-4DE2-840E-7B7B8865BB7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ACB9CC22-4D27-47F2-BF35-8AC13E4C8B6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7E9D3388-8AE2-40E5-921D-5D6B8839FB2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FB041DE-1483-4F41-9FB4-0FB069E9064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795EEB1C-EF84-44BD-9D1A-2BFA638E82E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EF033955-14D0-4A80-8264-3D15B71D92A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E0D114A-106A-4EA8-BF0F-D4FF205711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ABAC174-20A7-4343-AB16-05FFEDCD53F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3C151E86-C009-4577-9471-956DEAC82463}"/>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ED615225-60ED-4B52-8F84-765BADDCA9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B3AD2959-9148-4CF1-A1E3-E1510842CCF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71A815E1-3554-4049-AF9C-4D84E9588B2A}"/>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73D188BC-5F81-4F9C-AE9A-F985D5701CFC}"/>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72DDF795-8BB3-42A1-8008-7ABD866CE811}"/>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BEADBB17-C236-4630-BF2F-C1F1E2BDCD22}"/>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73F6B208-ACA2-4FCC-9851-25312BE191A8}"/>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A2DEE4FA-1DCD-4451-B6B2-BA8940D9EB1B}"/>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C20D2F64-C22A-4543-870A-9FC80D2A73BA}"/>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4" name="フローチャート: 判断 433">
          <a:extLst>
            <a:ext uri="{FF2B5EF4-FFF2-40B4-BE49-F238E27FC236}">
              <a16:creationId xmlns:a16="http://schemas.microsoft.com/office/drawing/2014/main" id="{79EF526B-CB23-4F25-8F0D-177C2628B433}"/>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036E357-E9EE-49FD-AAA2-1D8A7A69758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244CDC3-F44B-4CA7-96B0-9FC61303C7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1E21706-FB13-4449-8A4F-73B0E46E475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19A28E0-022F-4D6C-BADF-E11FD21C378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769489DE-3E01-4B00-A926-0A76A45AB8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118473</xdr:rowOff>
    </xdr:from>
    <xdr:to>
      <xdr:col>85</xdr:col>
      <xdr:colOff>177800</xdr:colOff>
      <xdr:row>36</xdr:row>
      <xdr:rowOff>48623</xdr:rowOff>
    </xdr:to>
    <xdr:sp macro="" textlink="">
      <xdr:nvSpPr>
        <xdr:cNvPr id="440" name="楕円 439">
          <a:extLst>
            <a:ext uri="{FF2B5EF4-FFF2-40B4-BE49-F238E27FC236}">
              <a16:creationId xmlns:a16="http://schemas.microsoft.com/office/drawing/2014/main" id="{DF221462-9987-4BDC-8A49-F2C29409A8A1}"/>
            </a:ext>
          </a:extLst>
        </xdr:cNvPr>
        <xdr:cNvSpPr/>
      </xdr:nvSpPr>
      <xdr:spPr>
        <a:xfrm>
          <a:off x="162687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141350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727B17CB-6F52-4001-8FC3-1225B0A74512}"/>
            </a:ext>
          </a:extLst>
        </xdr:cNvPr>
        <xdr:cNvSpPr txBox="1"/>
      </xdr:nvSpPr>
      <xdr:spPr>
        <a:xfrm>
          <a:off x="16357600" y="597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40096</xdr:rowOff>
    </xdr:from>
    <xdr:to>
      <xdr:col>81</xdr:col>
      <xdr:colOff>101600</xdr:colOff>
      <xdr:row>42</xdr:row>
      <xdr:rowOff>141696</xdr:rowOff>
    </xdr:to>
    <xdr:sp macro="" textlink="">
      <xdr:nvSpPr>
        <xdr:cNvPr id="442" name="楕円 441">
          <a:extLst>
            <a:ext uri="{FF2B5EF4-FFF2-40B4-BE49-F238E27FC236}">
              <a16:creationId xmlns:a16="http://schemas.microsoft.com/office/drawing/2014/main" id="{0D2705B9-E0A8-4727-A69A-B3C8B20590DB}"/>
            </a:ext>
          </a:extLst>
        </xdr:cNvPr>
        <xdr:cNvSpPr/>
      </xdr:nvSpPr>
      <xdr:spPr>
        <a:xfrm>
          <a:off x="15430500" y="724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169273</xdr:rowOff>
    </xdr:from>
    <xdr:to>
      <xdr:col>85</xdr:col>
      <xdr:colOff>127000</xdr:colOff>
      <xdr:row>42</xdr:row>
      <xdr:rowOff>90896</xdr:rowOff>
    </xdr:to>
    <xdr:cxnSp macro="">
      <xdr:nvCxnSpPr>
        <xdr:cNvPr id="443" name="直線コネクタ 442">
          <a:extLst>
            <a:ext uri="{FF2B5EF4-FFF2-40B4-BE49-F238E27FC236}">
              <a16:creationId xmlns:a16="http://schemas.microsoft.com/office/drawing/2014/main" id="{ACE529CD-6815-42FD-ADA1-E08426427563}"/>
            </a:ext>
          </a:extLst>
        </xdr:cNvPr>
        <xdr:cNvCxnSpPr/>
      </xdr:nvCxnSpPr>
      <xdr:spPr>
        <a:xfrm flipV="1">
          <a:off x="15481300" y="6170023"/>
          <a:ext cx="838200" cy="112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33564</xdr:rowOff>
    </xdr:from>
    <xdr:to>
      <xdr:col>76</xdr:col>
      <xdr:colOff>165100</xdr:colOff>
      <xdr:row>35</xdr:row>
      <xdr:rowOff>135164</xdr:rowOff>
    </xdr:to>
    <xdr:sp macro="" textlink="">
      <xdr:nvSpPr>
        <xdr:cNvPr id="444" name="楕円 443">
          <a:extLst>
            <a:ext uri="{FF2B5EF4-FFF2-40B4-BE49-F238E27FC236}">
              <a16:creationId xmlns:a16="http://schemas.microsoft.com/office/drawing/2014/main" id="{D10A91EF-40DE-4253-B347-A211A50503BE}"/>
            </a:ext>
          </a:extLst>
        </xdr:cNvPr>
        <xdr:cNvSpPr/>
      </xdr:nvSpPr>
      <xdr:spPr>
        <a:xfrm>
          <a:off x="145415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84364</xdr:rowOff>
    </xdr:from>
    <xdr:to>
      <xdr:col>81</xdr:col>
      <xdr:colOff>50800</xdr:colOff>
      <xdr:row>42</xdr:row>
      <xdr:rowOff>90896</xdr:rowOff>
    </xdr:to>
    <xdr:cxnSp macro="">
      <xdr:nvCxnSpPr>
        <xdr:cNvPr id="445" name="直線コネクタ 444">
          <a:extLst>
            <a:ext uri="{FF2B5EF4-FFF2-40B4-BE49-F238E27FC236}">
              <a16:creationId xmlns:a16="http://schemas.microsoft.com/office/drawing/2014/main" id="{B6529D83-308F-488E-BD8A-DB1CC6ED6034}"/>
            </a:ext>
          </a:extLst>
        </xdr:cNvPr>
        <xdr:cNvCxnSpPr/>
      </xdr:nvCxnSpPr>
      <xdr:spPr>
        <a:xfrm>
          <a:off x="14592300" y="6085114"/>
          <a:ext cx="889000" cy="120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31931</xdr:rowOff>
    </xdr:from>
    <xdr:to>
      <xdr:col>72</xdr:col>
      <xdr:colOff>38100</xdr:colOff>
      <xdr:row>35</xdr:row>
      <xdr:rowOff>133531</xdr:rowOff>
    </xdr:to>
    <xdr:sp macro="" textlink="">
      <xdr:nvSpPr>
        <xdr:cNvPr id="446" name="楕円 445">
          <a:extLst>
            <a:ext uri="{FF2B5EF4-FFF2-40B4-BE49-F238E27FC236}">
              <a16:creationId xmlns:a16="http://schemas.microsoft.com/office/drawing/2014/main" id="{A5920797-C165-43FA-8297-CC85621C23DE}"/>
            </a:ext>
          </a:extLst>
        </xdr:cNvPr>
        <xdr:cNvSpPr/>
      </xdr:nvSpPr>
      <xdr:spPr>
        <a:xfrm>
          <a:off x="13652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82731</xdr:rowOff>
    </xdr:from>
    <xdr:to>
      <xdr:col>76</xdr:col>
      <xdr:colOff>114300</xdr:colOff>
      <xdr:row>35</xdr:row>
      <xdr:rowOff>84364</xdr:rowOff>
    </xdr:to>
    <xdr:cxnSp macro="">
      <xdr:nvCxnSpPr>
        <xdr:cNvPr id="447" name="直線コネクタ 446">
          <a:extLst>
            <a:ext uri="{FF2B5EF4-FFF2-40B4-BE49-F238E27FC236}">
              <a16:creationId xmlns:a16="http://schemas.microsoft.com/office/drawing/2014/main" id="{96E7F834-8C99-4DF2-83E0-4CCE094CE32D}"/>
            </a:ext>
          </a:extLst>
        </xdr:cNvPr>
        <xdr:cNvCxnSpPr/>
      </xdr:nvCxnSpPr>
      <xdr:spPr>
        <a:xfrm>
          <a:off x="13703300" y="608348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28666</xdr:rowOff>
    </xdr:from>
    <xdr:to>
      <xdr:col>67</xdr:col>
      <xdr:colOff>101600</xdr:colOff>
      <xdr:row>35</xdr:row>
      <xdr:rowOff>130266</xdr:rowOff>
    </xdr:to>
    <xdr:sp macro="" textlink="">
      <xdr:nvSpPr>
        <xdr:cNvPr id="448" name="楕円 447">
          <a:extLst>
            <a:ext uri="{FF2B5EF4-FFF2-40B4-BE49-F238E27FC236}">
              <a16:creationId xmlns:a16="http://schemas.microsoft.com/office/drawing/2014/main" id="{F23654DF-7B63-466C-B0EA-82A42523CAA7}"/>
            </a:ext>
          </a:extLst>
        </xdr:cNvPr>
        <xdr:cNvSpPr/>
      </xdr:nvSpPr>
      <xdr:spPr>
        <a:xfrm>
          <a:off x="12763500" y="602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79466</xdr:rowOff>
    </xdr:from>
    <xdr:to>
      <xdr:col>71</xdr:col>
      <xdr:colOff>177800</xdr:colOff>
      <xdr:row>35</xdr:row>
      <xdr:rowOff>82731</xdr:rowOff>
    </xdr:to>
    <xdr:cxnSp macro="">
      <xdr:nvCxnSpPr>
        <xdr:cNvPr id="449" name="直線コネクタ 448">
          <a:extLst>
            <a:ext uri="{FF2B5EF4-FFF2-40B4-BE49-F238E27FC236}">
              <a16:creationId xmlns:a16="http://schemas.microsoft.com/office/drawing/2014/main" id="{0801FFD2-984A-4C8E-849D-5AC3251D6BED}"/>
            </a:ext>
          </a:extLst>
        </xdr:cNvPr>
        <xdr:cNvCxnSpPr/>
      </xdr:nvCxnSpPr>
      <xdr:spPr>
        <a:xfrm>
          <a:off x="12814300" y="608021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1CCB611E-011F-46AB-BEC2-84667C92872F}"/>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C3F08AE-B74C-456E-A2DB-1D8B6C619A23}"/>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177C140-FB0E-4543-9C61-6B6381D2DE89}"/>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74708884-6C59-4E8F-981D-8C2061F491CA}"/>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132823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57DFAD44-E9BD-406D-A0C9-FB33726E2DC7}"/>
            </a:ext>
          </a:extLst>
        </xdr:cNvPr>
        <xdr:cNvSpPr txBox="1"/>
      </xdr:nvSpPr>
      <xdr:spPr>
        <a:xfrm>
          <a:off x="15266044" y="733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151691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891443F7-C171-4ADE-929A-FE2E0C504202}"/>
            </a:ext>
          </a:extLst>
        </xdr:cNvPr>
        <xdr:cNvSpPr txBox="1"/>
      </xdr:nvSpPr>
      <xdr:spPr>
        <a:xfrm>
          <a:off x="14389744" y="580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150058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70A4F8A0-6733-43BC-820E-29F1370904F7}"/>
            </a:ext>
          </a:extLst>
        </xdr:cNvPr>
        <xdr:cNvSpPr txBox="1"/>
      </xdr:nvSpPr>
      <xdr:spPr>
        <a:xfrm>
          <a:off x="135007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146793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67A33547-FA94-4AC3-A94D-026B583ED81A}"/>
            </a:ext>
          </a:extLst>
        </xdr:cNvPr>
        <xdr:cNvSpPr txBox="1"/>
      </xdr:nvSpPr>
      <xdr:spPr>
        <a:xfrm>
          <a:off x="12611744" y="580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3304BE0-7AD2-4765-93D7-3705084639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594272D8-C5AF-4D6B-82D9-D69FBAF2DFC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31E8402-039A-424A-B978-519ADFA0B1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CB1DF2D-8215-40C2-9F82-5826A0FDC46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E3614C21-AAAA-4FBC-ABAE-C97BCF77564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DD1C85F-03DA-4213-A782-FF46B76FAA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2EC0C64B-F7F1-48D0-A829-820D997712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879CDBB8-0158-45F6-B417-860ED1C7E87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EEC1CBC4-3F95-4EB1-A189-D14481BE5F3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5F9B989-D691-4B57-82A1-D6BE813FC0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219E9304-1C0A-4030-91A6-A6EB708D733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F907A18-A959-41A8-9C7C-CEB930EFB73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748CD656-AF8B-4827-867A-1507D94AED7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F1DA3CAC-4F79-449E-A0ED-2D5B15BE49D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95EA5105-1CFF-4F80-88D1-EB0DEC2F06E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CDFA8D14-808D-44BE-99AC-607A158B8F7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F0844AEC-F042-409C-ADF9-A33FC98D5B6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9CE90BB9-8C6E-4A3A-B551-CEEC5DA57C2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CAA0CE3D-5A7D-424F-8A93-D1401A63127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BBE1EBE7-E153-463E-AA6F-C8A62AEA607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84F90297-2949-4048-A5C4-D8DDE52F625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8E653823-5AEF-429E-B2BD-9A9BA393F8E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7B5F512-381E-42C2-BC8B-29F2E1D3E03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1A7CC185-6443-4CDF-A46E-97A2220AAB4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2907ACD3-4DB5-4483-9B00-16062B77D9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82A850DA-C369-48B4-B113-7E9277DED98B}"/>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C05F1B37-423D-45AC-B225-345F53D26592}"/>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5C31E6B0-5AED-443A-BB37-A5AD6071BB6F}"/>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BD67599B-7FD2-47A0-89AD-D9E38C0FBDC1}"/>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13829857-3056-42E3-AEB3-2B2A5D9A47BF}"/>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3EF7C330-9BD2-4376-86A3-643B1F903981}"/>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C6DA31D9-E32C-4F67-B93B-1A8BB0C1C7DA}"/>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5BCD8362-B84C-4A12-BC6F-2DE5F824D79A}"/>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5188DFBB-BB79-4664-A548-C306D468A74E}"/>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AFAB7F7-EB43-486B-A9F5-350CE00FCAE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3" name="フローチャート: 判断 492">
          <a:extLst>
            <a:ext uri="{FF2B5EF4-FFF2-40B4-BE49-F238E27FC236}">
              <a16:creationId xmlns:a16="http://schemas.microsoft.com/office/drawing/2014/main" id="{8124A109-FCAD-4FC2-AB0D-566ADDCB128C}"/>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0043FDA-2B41-47DB-9433-99E6708B393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0A0D92E-05CC-45E0-B750-5D8505A61A9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BA4583F-CFD9-4B00-9FB5-101BFA70E4E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FDD9694F-4265-4C28-88AE-7D5FB7F550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1F88F2F8-472B-49FE-A400-BD6A3E8008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118473</xdr:rowOff>
    </xdr:from>
    <xdr:to>
      <xdr:col>116</xdr:col>
      <xdr:colOff>114300</xdr:colOff>
      <xdr:row>38</xdr:row>
      <xdr:rowOff>48623</xdr:rowOff>
    </xdr:to>
    <xdr:sp macro="" textlink="">
      <xdr:nvSpPr>
        <xdr:cNvPr id="499" name="楕円 498">
          <a:extLst>
            <a:ext uri="{FF2B5EF4-FFF2-40B4-BE49-F238E27FC236}">
              <a16:creationId xmlns:a16="http://schemas.microsoft.com/office/drawing/2014/main" id="{78261B4F-4765-43F0-8251-7C33F9E6D2CA}"/>
            </a:ext>
          </a:extLst>
        </xdr:cNvPr>
        <xdr:cNvSpPr/>
      </xdr:nvSpPr>
      <xdr:spPr>
        <a:xfrm>
          <a:off x="221107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141350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C1FCCCD0-93AA-4C91-87CF-C04C6D414B83}"/>
            </a:ext>
          </a:extLst>
        </xdr:cNvPr>
        <xdr:cNvSpPr txBox="1"/>
      </xdr:nvSpPr>
      <xdr:spPr>
        <a:xfrm>
          <a:off x="22199600" y="631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131536</xdr:rowOff>
    </xdr:from>
    <xdr:to>
      <xdr:col>112</xdr:col>
      <xdr:colOff>38100</xdr:colOff>
      <xdr:row>38</xdr:row>
      <xdr:rowOff>61686</xdr:rowOff>
    </xdr:to>
    <xdr:sp macro="" textlink="">
      <xdr:nvSpPr>
        <xdr:cNvPr id="501" name="楕円 500">
          <a:extLst>
            <a:ext uri="{FF2B5EF4-FFF2-40B4-BE49-F238E27FC236}">
              <a16:creationId xmlns:a16="http://schemas.microsoft.com/office/drawing/2014/main" id="{4DBB26BF-F291-4C66-8446-29DDCE88BB12}"/>
            </a:ext>
          </a:extLst>
        </xdr:cNvPr>
        <xdr:cNvSpPr/>
      </xdr:nvSpPr>
      <xdr:spPr>
        <a:xfrm>
          <a:off x="21272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169273</xdr:rowOff>
    </xdr:from>
    <xdr:to>
      <xdr:col>116</xdr:col>
      <xdr:colOff>63500</xdr:colOff>
      <xdr:row>38</xdr:row>
      <xdr:rowOff>10885</xdr:rowOff>
    </xdr:to>
    <xdr:cxnSp macro="">
      <xdr:nvCxnSpPr>
        <xdr:cNvPr id="502" name="直線コネクタ 501">
          <a:extLst>
            <a:ext uri="{FF2B5EF4-FFF2-40B4-BE49-F238E27FC236}">
              <a16:creationId xmlns:a16="http://schemas.microsoft.com/office/drawing/2014/main" id="{C74C02F3-D7E8-4F0F-B63F-BEBB72850B59}"/>
            </a:ext>
          </a:extLst>
        </xdr:cNvPr>
        <xdr:cNvCxnSpPr/>
      </xdr:nvCxnSpPr>
      <xdr:spPr>
        <a:xfrm flipV="1">
          <a:off x="21323300" y="6512923"/>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142966</xdr:rowOff>
    </xdr:from>
    <xdr:to>
      <xdr:col>107</xdr:col>
      <xdr:colOff>101600</xdr:colOff>
      <xdr:row>38</xdr:row>
      <xdr:rowOff>73116</xdr:rowOff>
    </xdr:to>
    <xdr:sp macro="" textlink="">
      <xdr:nvSpPr>
        <xdr:cNvPr id="503" name="楕円 502">
          <a:extLst>
            <a:ext uri="{FF2B5EF4-FFF2-40B4-BE49-F238E27FC236}">
              <a16:creationId xmlns:a16="http://schemas.microsoft.com/office/drawing/2014/main" id="{03E3DDFB-6970-42C0-9062-8803857DEAF5}"/>
            </a:ext>
          </a:extLst>
        </xdr:cNvPr>
        <xdr:cNvSpPr/>
      </xdr:nvSpPr>
      <xdr:spPr>
        <a:xfrm>
          <a:off x="20383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10885</xdr:rowOff>
    </xdr:from>
    <xdr:to>
      <xdr:col>111</xdr:col>
      <xdr:colOff>177800</xdr:colOff>
      <xdr:row>38</xdr:row>
      <xdr:rowOff>22316</xdr:rowOff>
    </xdr:to>
    <xdr:cxnSp macro="">
      <xdr:nvCxnSpPr>
        <xdr:cNvPr id="504" name="直線コネクタ 503">
          <a:extLst>
            <a:ext uri="{FF2B5EF4-FFF2-40B4-BE49-F238E27FC236}">
              <a16:creationId xmlns:a16="http://schemas.microsoft.com/office/drawing/2014/main" id="{B2C37ED8-4810-4CC8-87E7-665CD27ACCDA}"/>
            </a:ext>
          </a:extLst>
        </xdr:cNvPr>
        <xdr:cNvCxnSpPr/>
      </xdr:nvCxnSpPr>
      <xdr:spPr>
        <a:xfrm flipV="1">
          <a:off x="20434300" y="652598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77651</xdr:rowOff>
    </xdr:from>
    <xdr:to>
      <xdr:col>102</xdr:col>
      <xdr:colOff>165100</xdr:colOff>
      <xdr:row>37</xdr:row>
      <xdr:rowOff>7801</xdr:rowOff>
    </xdr:to>
    <xdr:sp macro="" textlink="">
      <xdr:nvSpPr>
        <xdr:cNvPr id="505" name="楕円 504">
          <a:extLst>
            <a:ext uri="{FF2B5EF4-FFF2-40B4-BE49-F238E27FC236}">
              <a16:creationId xmlns:a16="http://schemas.microsoft.com/office/drawing/2014/main" id="{AF9D171A-C3D9-4ED1-95D1-C466A245B2D4}"/>
            </a:ext>
          </a:extLst>
        </xdr:cNvPr>
        <xdr:cNvSpPr/>
      </xdr:nvSpPr>
      <xdr:spPr>
        <a:xfrm>
          <a:off x="19494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128451</xdr:rowOff>
    </xdr:from>
    <xdr:to>
      <xdr:col>107</xdr:col>
      <xdr:colOff>50800</xdr:colOff>
      <xdr:row>38</xdr:row>
      <xdr:rowOff>22316</xdr:rowOff>
    </xdr:to>
    <xdr:cxnSp macro="">
      <xdr:nvCxnSpPr>
        <xdr:cNvPr id="506" name="直線コネクタ 505">
          <a:extLst>
            <a:ext uri="{FF2B5EF4-FFF2-40B4-BE49-F238E27FC236}">
              <a16:creationId xmlns:a16="http://schemas.microsoft.com/office/drawing/2014/main" id="{7CA2AE5F-3BC9-4E7F-B67E-C625AF839B01}"/>
            </a:ext>
          </a:extLst>
        </xdr:cNvPr>
        <xdr:cNvCxnSpPr/>
      </xdr:nvCxnSpPr>
      <xdr:spPr>
        <a:xfrm>
          <a:off x="19545300" y="6300651"/>
          <a:ext cx="889000" cy="23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147864</xdr:rowOff>
    </xdr:from>
    <xdr:to>
      <xdr:col>98</xdr:col>
      <xdr:colOff>38100</xdr:colOff>
      <xdr:row>38</xdr:row>
      <xdr:rowOff>78014</xdr:rowOff>
    </xdr:to>
    <xdr:sp macro="" textlink="">
      <xdr:nvSpPr>
        <xdr:cNvPr id="507" name="楕円 506">
          <a:extLst>
            <a:ext uri="{FF2B5EF4-FFF2-40B4-BE49-F238E27FC236}">
              <a16:creationId xmlns:a16="http://schemas.microsoft.com/office/drawing/2014/main" id="{42642940-E356-41B4-A241-E641A426B2A1}"/>
            </a:ext>
          </a:extLst>
        </xdr:cNvPr>
        <xdr:cNvSpPr/>
      </xdr:nvSpPr>
      <xdr:spPr>
        <a:xfrm>
          <a:off x="18605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128451</xdr:rowOff>
    </xdr:from>
    <xdr:to>
      <xdr:col>102</xdr:col>
      <xdr:colOff>114300</xdr:colOff>
      <xdr:row>38</xdr:row>
      <xdr:rowOff>27215</xdr:rowOff>
    </xdr:to>
    <xdr:cxnSp macro="">
      <xdr:nvCxnSpPr>
        <xdr:cNvPr id="508" name="直線コネクタ 507">
          <a:extLst>
            <a:ext uri="{FF2B5EF4-FFF2-40B4-BE49-F238E27FC236}">
              <a16:creationId xmlns:a16="http://schemas.microsoft.com/office/drawing/2014/main" id="{C4194A48-F70B-49EF-92EF-F36A5C98AC41}"/>
            </a:ext>
          </a:extLst>
        </xdr:cNvPr>
        <xdr:cNvCxnSpPr/>
      </xdr:nvCxnSpPr>
      <xdr:spPr>
        <a:xfrm flipV="1">
          <a:off x="18656300" y="6300651"/>
          <a:ext cx="889000" cy="24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110D0895-3FB0-4CDF-9AB6-3651370CAAA6}"/>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B59BB499-BDD6-47BA-A112-3B6976D83509}"/>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DD262C8-BD13-4BE0-8346-1E5EBC1EB92D}"/>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DCA347E5-1E7F-43F2-B67E-ABCC0DD79C2D}"/>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78213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A6AB4CD4-16BD-4617-AA21-DEE81A9B6A47}"/>
            </a:ext>
          </a:extLst>
        </xdr:cNvPr>
        <xdr:cNvSpPr txBox="1"/>
      </xdr:nvSpPr>
      <xdr:spPr>
        <a:xfrm>
          <a:off x="21075727" y="625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89643</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EFAF81B3-4A97-4B54-BD17-74C0DDCE118C}"/>
            </a:ext>
          </a:extLst>
        </xdr:cNvPr>
        <xdr:cNvSpPr txBox="1"/>
      </xdr:nvSpPr>
      <xdr:spPr>
        <a:xfrm>
          <a:off x="20199427" y="626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24328</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4BCF5129-8111-4CC5-8F78-B3D1C381E8B5}"/>
            </a:ext>
          </a:extLst>
        </xdr:cNvPr>
        <xdr:cNvSpPr txBox="1"/>
      </xdr:nvSpPr>
      <xdr:spPr>
        <a:xfrm>
          <a:off x="19310427" y="602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94541</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53D3553A-3E11-45C6-9939-CE523E26936E}"/>
            </a:ext>
          </a:extLst>
        </xdr:cNvPr>
        <xdr:cNvSpPr txBox="1"/>
      </xdr:nvSpPr>
      <xdr:spPr>
        <a:xfrm>
          <a:off x="18421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791357F7-D8B2-4BDB-AD9B-BB9F5DDF07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D38B6202-5339-4E58-8AC6-5E74B50EF16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6CA8D4E1-4AD9-48C6-B36F-EE30A59155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BB1E1F5E-B7DD-45A0-9F23-2CCBC74539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BBB1FF55-6625-485A-8F53-9AB53D08E5B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C2B42A79-178F-402C-B092-0E18A42D00C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5CD5413D-0E23-47EE-959E-31ACEAF6FE1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4691AC87-C109-4D94-91F9-E8B2AA50C0F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902C00A0-4A44-47B4-8EC7-4750BF6941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F1089D0F-B962-49D6-AD56-C7B91F921E7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C5334FAA-0D26-4042-84F3-CE565D4CD4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2B656A5E-B799-4B3F-82B8-E0B6C9C1A1F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F04E55E6-24AF-407D-891E-C0E746C4AD8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77BC438D-E4D2-487B-B959-1D7D0F1E2F9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32A4AAAA-D0BA-487B-B159-E57FDA8155F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267B4F77-98B0-43B4-A903-AB221739D4C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978C606B-203E-49F8-8D40-C12329A294B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D4E98007-03F9-4933-9248-EE5333983BD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BA052A3D-D847-4EED-BA59-FCBCBE30015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3059C131-5B2F-4DAC-83AE-8C41B985B4D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700D947F-AF18-47F7-ADA2-71089B857CD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FD7C3783-6B5E-4608-828F-B356A7AD7BD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B0A89C4-B2D4-42B4-AF92-C8A57BA2A61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7EFA2D89-89EA-4F3C-9465-B622432892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F21130CC-B2E7-45A6-95F4-EF1A014C262E}"/>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675E14AC-33A7-438F-86F0-749E499809E3}"/>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14B5368-20BD-4C43-A85E-85BB38014BD3}"/>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2F5B4215-10F8-4E0E-9506-E28209CA865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DAFB80AB-991A-444E-AFF9-582B8EEFA0E1}"/>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60F6C5D9-0BB9-403E-8E3D-5A2EB4E448C5}"/>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1C8BE838-84FB-420E-9A66-A7C0121F99D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EF63166D-9240-4B1E-BE7E-CBC44D5B39E8}"/>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5FBA886F-B01C-43DD-9366-F85E8F853366}"/>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ADD57B2D-CB54-4BA9-97FB-685F235F188A}"/>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51" name="フローチャート: 判断 550">
          <a:extLst>
            <a:ext uri="{FF2B5EF4-FFF2-40B4-BE49-F238E27FC236}">
              <a16:creationId xmlns:a16="http://schemas.microsoft.com/office/drawing/2014/main" id="{6E518297-9641-4F16-A452-8EB5C579DFD3}"/>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9C74720-C7A8-4EA7-8B0A-6B2F356FC4C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DC2BD37-2FF2-4AA9-99F4-6695348AF1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BF3E7D6-A877-4BD9-8935-E35B8643A37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94E1F8E2-C596-420D-ADBF-5A29722893A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8B663B5D-8E50-42C9-9F56-4F5BB8B1D79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557" name="楕円 556">
          <a:extLst>
            <a:ext uri="{FF2B5EF4-FFF2-40B4-BE49-F238E27FC236}">
              <a16:creationId xmlns:a16="http://schemas.microsoft.com/office/drawing/2014/main" id="{95E5557A-084F-4FB2-988E-9ED575B50A9C}"/>
            </a:ext>
          </a:extLst>
        </xdr:cNvPr>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6ED60B7A-0D3B-4D51-849A-E0AAD1899C35}"/>
            </a:ext>
          </a:extLst>
        </xdr:cNvPr>
        <xdr:cNvSpPr txBox="1"/>
      </xdr:nvSpPr>
      <xdr:spPr>
        <a:xfrm>
          <a:off x="16357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69215</xdr:rowOff>
    </xdr:from>
    <xdr:to>
      <xdr:col>81</xdr:col>
      <xdr:colOff>101600</xdr:colOff>
      <xdr:row>62</xdr:row>
      <xdr:rowOff>170815</xdr:rowOff>
    </xdr:to>
    <xdr:sp macro="" textlink="">
      <xdr:nvSpPr>
        <xdr:cNvPr id="559" name="楕円 558">
          <a:extLst>
            <a:ext uri="{FF2B5EF4-FFF2-40B4-BE49-F238E27FC236}">
              <a16:creationId xmlns:a16="http://schemas.microsoft.com/office/drawing/2014/main" id="{DA215748-2295-43E2-8504-59F6C7DAC454}"/>
            </a:ext>
          </a:extLst>
        </xdr:cNvPr>
        <xdr:cNvSpPr/>
      </xdr:nvSpPr>
      <xdr:spPr>
        <a:xfrm>
          <a:off x="15430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114300</xdr:rowOff>
    </xdr:from>
    <xdr:to>
      <xdr:col>85</xdr:col>
      <xdr:colOff>127000</xdr:colOff>
      <xdr:row>62</xdr:row>
      <xdr:rowOff>120015</xdr:rowOff>
    </xdr:to>
    <xdr:cxnSp macro="">
      <xdr:nvCxnSpPr>
        <xdr:cNvPr id="560" name="直線コネクタ 559">
          <a:extLst>
            <a:ext uri="{FF2B5EF4-FFF2-40B4-BE49-F238E27FC236}">
              <a16:creationId xmlns:a16="http://schemas.microsoft.com/office/drawing/2014/main" id="{6BC4C57B-F18C-4089-8A6C-1CFA7D5ECB61}"/>
            </a:ext>
          </a:extLst>
        </xdr:cNvPr>
        <xdr:cNvCxnSpPr/>
      </xdr:nvCxnSpPr>
      <xdr:spPr>
        <a:xfrm flipV="1">
          <a:off x="15481300" y="10572750"/>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46355</xdr:rowOff>
    </xdr:from>
    <xdr:to>
      <xdr:col>76</xdr:col>
      <xdr:colOff>165100</xdr:colOff>
      <xdr:row>62</xdr:row>
      <xdr:rowOff>147955</xdr:rowOff>
    </xdr:to>
    <xdr:sp macro="" textlink="">
      <xdr:nvSpPr>
        <xdr:cNvPr id="561" name="楕円 560">
          <a:extLst>
            <a:ext uri="{FF2B5EF4-FFF2-40B4-BE49-F238E27FC236}">
              <a16:creationId xmlns:a16="http://schemas.microsoft.com/office/drawing/2014/main" id="{A93498EA-3974-44E2-A3BB-BA47F4C2D213}"/>
            </a:ext>
          </a:extLst>
        </xdr:cNvPr>
        <xdr:cNvSpPr/>
      </xdr:nvSpPr>
      <xdr:spPr>
        <a:xfrm>
          <a:off x="14541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97155</xdr:rowOff>
    </xdr:from>
    <xdr:to>
      <xdr:col>81</xdr:col>
      <xdr:colOff>50800</xdr:colOff>
      <xdr:row>62</xdr:row>
      <xdr:rowOff>120015</xdr:rowOff>
    </xdr:to>
    <xdr:cxnSp macro="">
      <xdr:nvCxnSpPr>
        <xdr:cNvPr id="562" name="直線コネクタ 561">
          <a:extLst>
            <a:ext uri="{FF2B5EF4-FFF2-40B4-BE49-F238E27FC236}">
              <a16:creationId xmlns:a16="http://schemas.microsoft.com/office/drawing/2014/main" id="{62E238C0-5657-4D8B-831E-3E23A8717F83}"/>
            </a:ext>
          </a:extLst>
        </xdr:cNvPr>
        <xdr:cNvCxnSpPr/>
      </xdr:nvCxnSpPr>
      <xdr:spPr>
        <a:xfrm>
          <a:off x="14592300" y="107270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563" name="楕円 562">
          <a:extLst>
            <a:ext uri="{FF2B5EF4-FFF2-40B4-BE49-F238E27FC236}">
              <a16:creationId xmlns:a16="http://schemas.microsoft.com/office/drawing/2014/main" id="{69D5607D-287A-4A54-9113-8472FD50A231}"/>
            </a:ext>
          </a:extLst>
        </xdr:cNvPr>
        <xdr:cNvSpPr/>
      </xdr:nvSpPr>
      <xdr:spPr>
        <a:xfrm>
          <a:off x="13652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72390</xdr:rowOff>
    </xdr:from>
    <xdr:to>
      <xdr:col>76</xdr:col>
      <xdr:colOff>114300</xdr:colOff>
      <xdr:row>62</xdr:row>
      <xdr:rowOff>97155</xdr:rowOff>
    </xdr:to>
    <xdr:cxnSp macro="">
      <xdr:nvCxnSpPr>
        <xdr:cNvPr id="564" name="直線コネクタ 563">
          <a:extLst>
            <a:ext uri="{FF2B5EF4-FFF2-40B4-BE49-F238E27FC236}">
              <a16:creationId xmlns:a16="http://schemas.microsoft.com/office/drawing/2014/main" id="{20B9A830-86C4-4D39-8B03-176386B5C77B}"/>
            </a:ext>
          </a:extLst>
        </xdr:cNvPr>
        <xdr:cNvCxnSpPr/>
      </xdr:nvCxnSpPr>
      <xdr:spPr>
        <a:xfrm>
          <a:off x="13703300" y="107022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19685</xdr:rowOff>
    </xdr:from>
    <xdr:to>
      <xdr:col>67</xdr:col>
      <xdr:colOff>101600</xdr:colOff>
      <xdr:row>62</xdr:row>
      <xdr:rowOff>121285</xdr:rowOff>
    </xdr:to>
    <xdr:sp macro="" textlink="">
      <xdr:nvSpPr>
        <xdr:cNvPr id="565" name="楕円 564">
          <a:extLst>
            <a:ext uri="{FF2B5EF4-FFF2-40B4-BE49-F238E27FC236}">
              <a16:creationId xmlns:a16="http://schemas.microsoft.com/office/drawing/2014/main" id="{CE90F470-2140-4916-A385-590542AF7B14}"/>
            </a:ext>
          </a:extLst>
        </xdr:cNvPr>
        <xdr:cNvSpPr/>
      </xdr:nvSpPr>
      <xdr:spPr>
        <a:xfrm>
          <a:off x="12763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70485</xdr:rowOff>
    </xdr:from>
    <xdr:to>
      <xdr:col>71</xdr:col>
      <xdr:colOff>177800</xdr:colOff>
      <xdr:row>62</xdr:row>
      <xdr:rowOff>72390</xdr:rowOff>
    </xdr:to>
    <xdr:cxnSp macro="">
      <xdr:nvCxnSpPr>
        <xdr:cNvPr id="566" name="直線コネクタ 565">
          <a:extLst>
            <a:ext uri="{FF2B5EF4-FFF2-40B4-BE49-F238E27FC236}">
              <a16:creationId xmlns:a16="http://schemas.microsoft.com/office/drawing/2014/main" id="{494BAAE4-ECF1-4839-A702-7A71F2D0CC37}"/>
            </a:ext>
          </a:extLst>
        </xdr:cNvPr>
        <xdr:cNvCxnSpPr/>
      </xdr:nvCxnSpPr>
      <xdr:spPr>
        <a:xfrm>
          <a:off x="12814300" y="107003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F754A311-E792-445E-8ED4-AE43EAE64205}"/>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B60FEEE9-04E4-4C8D-ADEB-7A473506998A}"/>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AD39339C-C2E2-4DE5-BFE3-C19E3A31D59F}"/>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70" name="n_4aveValue【学校施設】&#10;有形固定資産減価償却率">
          <a:extLst>
            <a:ext uri="{FF2B5EF4-FFF2-40B4-BE49-F238E27FC236}">
              <a16:creationId xmlns:a16="http://schemas.microsoft.com/office/drawing/2014/main" id="{65A09690-A0D8-43D5-B440-4B2219F356A7}"/>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161942</xdr:rowOff>
    </xdr:from>
    <xdr:ext cx="405111" cy="259045"/>
    <xdr:sp macro="" textlink="">
      <xdr:nvSpPr>
        <xdr:cNvPr id="571" name="n_1mainValue【学校施設】&#10;有形固定資産減価償却率">
          <a:extLst>
            <a:ext uri="{FF2B5EF4-FFF2-40B4-BE49-F238E27FC236}">
              <a16:creationId xmlns:a16="http://schemas.microsoft.com/office/drawing/2014/main" id="{E96D2553-6B10-4356-A903-0581643EBA4A}"/>
            </a:ext>
          </a:extLst>
        </xdr:cNvPr>
        <xdr:cNvSpPr txBox="1"/>
      </xdr:nvSpPr>
      <xdr:spPr>
        <a:xfrm>
          <a:off x="152660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139082</xdr:rowOff>
    </xdr:from>
    <xdr:ext cx="405111" cy="259045"/>
    <xdr:sp macro="" textlink="">
      <xdr:nvSpPr>
        <xdr:cNvPr id="572" name="n_2mainValue【学校施設】&#10;有形固定資産減価償却率">
          <a:extLst>
            <a:ext uri="{FF2B5EF4-FFF2-40B4-BE49-F238E27FC236}">
              <a16:creationId xmlns:a16="http://schemas.microsoft.com/office/drawing/2014/main" id="{F96FD98B-4322-4855-A287-0574BF7D2781}"/>
            </a:ext>
          </a:extLst>
        </xdr:cNvPr>
        <xdr:cNvSpPr txBox="1"/>
      </xdr:nvSpPr>
      <xdr:spPr>
        <a:xfrm>
          <a:off x="14389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114317</xdr:rowOff>
    </xdr:from>
    <xdr:ext cx="405111" cy="259045"/>
    <xdr:sp macro="" textlink="">
      <xdr:nvSpPr>
        <xdr:cNvPr id="573" name="n_3mainValue【学校施設】&#10;有形固定資産減価償却率">
          <a:extLst>
            <a:ext uri="{FF2B5EF4-FFF2-40B4-BE49-F238E27FC236}">
              <a16:creationId xmlns:a16="http://schemas.microsoft.com/office/drawing/2014/main" id="{44FD26AF-46DE-4F53-8B60-6C9DA8EC03A0}"/>
            </a:ext>
          </a:extLst>
        </xdr:cNvPr>
        <xdr:cNvSpPr txBox="1"/>
      </xdr:nvSpPr>
      <xdr:spPr>
        <a:xfrm>
          <a:off x="13500744"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112412</xdr:rowOff>
    </xdr:from>
    <xdr:ext cx="405111" cy="259045"/>
    <xdr:sp macro="" textlink="">
      <xdr:nvSpPr>
        <xdr:cNvPr id="574" name="n_4mainValue【学校施設】&#10;有形固定資産減価償却率">
          <a:extLst>
            <a:ext uri="{FF2B5EF4-FFF2-40B4-BE49-F238E27FC236}">
              <a16:creationId xmlns:a16="http://schemas.microsoft.com/office/drawing/2014/main" id="{228265C1-75F6-4DEE-89B3-43D14D1392D3}"/>
            </a:ext>
          </a:extLst>
        </xdr:cNvPr>
        <xdr:cNvSpPr txBox="1"/>
      </xdr:nvSpPr>
      <xdr:spPr>
        <a:xfrm>
          <a:off x="126117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69D29FB2-E77C-48E0-83E8-87AB1CD4796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7B60220B-F537-4020-94C1-4FA1AE17FF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3D761212-4128-42ED-9E14-3D36E5418D1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9C82713A-2C7C-4095-8E75-B34CF3BD543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11AAEA47-4A49-4C37-B618-8D12075D2DF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287F9DD-7668-4D96-AF4C-B379B73C72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812E4273-FD3E-41B9-8867-E430D1FE8A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6CF6D8F8-C995-47CE-8526-91BA9B6D02D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4E8344FD-DF19-48DE-83D3-8DC92303A43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30D82EF0-C4C3-46F8-8313-EF67773AFA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EEC3EB6C-9FBB-4D64-B768-96FB8FA9E62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CB0657D2-7B29-45B4-9CD9-FBF33815DF6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6D3F5B35-C94C-4D36-A189-E0CB14C6513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CB48B0D-312F-407C-9021-DB7DE9C4A65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FEDC7DC8-FCFE-4237-872E-3BCB571738A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620D147B-C916-4DD3-804B-AB44E982C61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5383ABD4-40F9-4BEF-A703-D009AAEC3EE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6B495E77-7486-44CF-84B4-0B6C107E0D3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4FADA799-A63B-4556-A85F-969C7C66F11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2F5F2815-5211-4B06-92BD-615101574B7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61BC1AE0-D44D-4997-A522-062AAAC0D4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F820F395-834B-47CD-AA01-2025DB868D7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72826D1F-FADA-4229-BEA4-B0AAF8FA41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2955EA12-4D80-48D8-B29B-6280DD1F5942}"/>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374B0384-BE30-4652-96A1-2C512D0188CA}"/>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F5A293AC-85C7-4E56-BA95-F70BE0849462}"/>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C3327CF1-7B85-406C-BE9A-2CC3F821439D}"/>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529762DF-E3B6-48AD-936E-86CE3E6661D2}"/>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A306B2BB-034D-40BB-9E81-ABC6DB74C279}"/>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DD2613EC-2E16-4D40-81B6-5D24B34C6146}"/>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20F0F156-4430-48EC-97D9-C7F720A6C513}"/>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72B61B44-DE24-421C-B2F3-A976E85CD683}"/>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B3CE3834-47DB-48F4-ADA4-B5A3EC751179}"/>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92646</xdr:rowOff>
    </xdr:from>
    <xdr:to>
      <xdr:col>98</xdr:col>
      <xdr:colOff>38100</xdr:colOff>
      <xdr:row>62</xdr:row>
      <xdr:rowOff>22796</xdr:rowOff>
    </xdr:to>
    <xdr:sp macro="" textlink="">
      <xdr:nvSpPr>
        <xdr:cNvPr id="608" name="フローチャート: 判断 607">
          <a:extLst>
            <a:ext uri="{FF2B5EF4-FFF2-40B4-BE49-F238E27FC236}">
              <a16:creationId xmlns:a16="http://schemas.microsoft.com/office/drawing/2014/main" id="{27A81B91-72D5-42EF-84BD-087CCAE1B37A}"/>
            </a:ext>
          </a:extLst>
        </xdr:cNvPr>
        <xdr:cNvSpPr/>
      </xdr:nvSpPr>
      <xdr:spPr>
        <a:xfrm>
          <a:off x="18605500" y="105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C0BCC9B-716C-424A-9D36-DF9EACD571A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52FCFE1-0731-4B58-AAD5-EDDC1D3E33F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7EA0A21-341A-4021-BDCF-3532686C471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3979CAB-CC3F-492F-A5A4-847425D39A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5016BE1D-2984-48EB-BA9E-995AECC45D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60071</xdr:rowOff>
    </xdr:from>
    <xdr:to>
      <xdr:col>116</xdr:col>
      <xdr:colOff>114300</xdr:colOff>
      <xdr:row>61</xdr:row>
      <xdr:rowOff>161671</xdr:rowOff>
    </xdr:to>
    <xdr:sp macro="" textlink="">
      <xdr:nvSpPr>
        <xdr:cNvPr id="614" name="楕円 613">
          <a:extLst>
            <a:ext uri="{FF2B5EF4-FFF2-40B4-BE49-F238E27FC236}">
              <a16:creationId xmlns:a16="http://schemas.microsoft.com/office/drawing/2014/main" id="{6EEE1921-D432-4391-A9AE-4365C0C487FD}"/>
            </a:ext>
          </a:extLst>
        </xdr:cNvPr>
        <xdr:cNvSpPr/>
      </xdr:nvSpPr>
      <xdr:spPr>
        <a:xfrm>
          <a:off x="22110700" y="1051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38498</xdr:rowOff>
    </xdr:from>
    <xdr:ext cx="469744" cy="259045"/>
    <xdr:sp macro="" textlink="">
      <xdr:nvSpPr>
        <xdr:cNvPr id="615" name="【学校施設】&#10;一人当たり面積該当値テキスト">
          <a:extLst>
            <a:ext uri="{FF2B5EF4-FFF2-40B4-BE49-F238E27FC236}">
              <a16:creationId xmlns:a16="http://schemas.microsoft.com/office/drawing/2014/main" id="{FFB65974-8C55-4C2B-BB91-089AF8C3C956}"/>
            </a:ext>
          </a:extLst>
        </xdr:cNvPr>
        <xdr:cNvSpPr txBox="1"/>
      </xdr:nvSpPr>
      <xdr:spPr>
        <a:xfrm>
          <a:off x="22199600" y="1049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68072</xdr:rowOff>
    </xdr:from>
    <xdr:to>
      <xdr:col>112</xdr:col>
      <xdr:colOff>38100</xdr:colOff>
      <xdr:row>61</xdr:row>
      <xdr:rowOff>169672</xdr:rowOff>
    </xdr:to>
    <xdr:sp macro="" textlink="">
      <xdr:nvSpPr>
        <xdr:cNvPr id="616" name="楕円 615">
          <a:extLst>
            <a:ext uri="{FF2B5EF4-FFF2-40B4-BE49-F238E27FC236}">
              <a16:creationId xmlns:a16="http://schemas.microsoft.com/office/drawing/2014/main" id="{CD7D2F76-F61A-43EC-A30F-A3501201B1EB}"/>
            </a:ext>
          </a:extLst>
        </xdr:cNvPr>
        <xdr:cNvSpPr/>
      </xdr:nvSpPr>
      <xdr:spPr>
        <a:xfrm>
          <a:off x="21272500" y="1052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110871</xdr:rowOff>
    </xdr:from>
    <xdr:to>
      <xdr:col>116</xdr:col>
      <xdr:colOff>63500</xdr:colOff>
      <xdr:row>61</xdr:row>
      <xdr:rowOff>118872</xdr:rowOff>
    </xdr:to>
    <xdr:cxnSp macro="">
      <xdr:nvCxnSpPr>
        <xdr:cNvPr id="617" name="直線コネクタ 616">
          <a:extLst>
            <a:ext uri="{FF2B5EF4-FFF2-40B4-BE49-F238E27FC236}">
              <a16:creationId xmlns:a16="http://schemas.microsoft.com/office/drawing/2014/main" id="{AE889448-B2F0-4382-AE4E-6AF4C7992619}"/>
            </a:ext>
          </a:extLst>
        </xdr:cNvPr>
        <xdr:cNvCxnSpPr/>
      </xdr:nvCxnSpPr>
      <xdr:spPr>
        <a:xfrm flipV="1">
          <a:off x="21323300" y="10569321"/>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74549</xdr:rowOff>
    </xdr:from>
    <xdr:to>
      <xdr:col>107</xdr:col>
      <xdr:colOff>101600</xdr:colOff>
      <xdr:row>62</xdr:row>
      <xdr:rowOff>4699</xdr:rowOff>
    </xdr:to>
    <xdr:sp macro="" textlink="">
      <xdr:nvSpPr>
        <xdr:cNvPr id="618" name="楕円 617">
          <a:extLst>
            <a:ext uri="{FF2B5EF4-FFF2-40B4-BE49-F238E27FC236}">
              <a16:creationId xmlns:a16="http://schemas.microsoft.com/office/drawing/2014/main" id="{420B05DC-8BA9-450F-8D07-26670782447E}"/>
            </a:ext>
          </a:extLst>
        </xdr:cNvPr>
        <xdr:cNvSpPr/>
      </xdr:nvSpPr>
      <xdr:spPr>
        <a:xfrm>
          <a:off x="20383500" y="1053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118872</xdr:rowOff>
    </xdr:from>
    <xdr:to>
      <xdr:col>111</xdr:col>
      <xdr:colOff>177800</xdr:colOff>
      <xdr:row>61</xdr:row>
      <xdr:rowOff>125349</xdr:rowOff>
    </xdr:to>
    <xdr:cxnSp macro="">
      <xdr:nvCxnSpPr>
        <xdr:cNvPr id="619" name="直線コネクタ 618">
          <a:extLst>
            <a:ext uri="{FF2B5EF4-FFF2-40B4-BE49-F238E27FC236}">
              <a16:creationId xmlns:a16="http://schemas.microsoft.com/office/drawing/2014/main" id="{8CA5C897-2205-4072-BEFD-5B04648AE5DF}"/>
            </a:ext>
          </a:extLst>
        </xdr:cNvPr>
        <xdr:cNvCxnSpPr/>
      </xdr:nvCxnSpPr>
      <xdr:spPr>
        <a:xfrm flipV="1">
          <a:off x="20434300" y="10577322"/>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77406</xdr:rowOff>
    </xdr:from>
    <xdr:to>
      <xdr:col>102</xdr:col>
      <xdr:colOff>165100</xdr:colOff>
      <xdr:row>62</xdr:row>
      <xdr:rowOff>7556</xdr:rowOff>
    </xdr:to>
    <xdr:sp macro="" textlink="">
      <xdr:nvSpPr>
        <xdr:cNvPr id="620" name="楕円 619">
          <a:extLst>
            <a:ext uri="{FF2B5EF4-FFF2-40B4-BE49-F238E27FC236}">
              <a16:creationId xmlns:a16="http://schemas.microsoft.com/office/drawing/2014/main" id="{053CB573-B42C-4FB3-B4B5-01015ECCA421}"/>
            </a:ext>
          </a:extLst>
        </xdr:cNvPr>
        <xdr:cNvSpPr/>
      </xdr:nvSpPr>
      <xdr:spPr>
        <a:xfrm>
          <a:off x="19494500" y="105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125349</xdr:rowOff>
    </xdr:from>
    <xdr:to>
      <xdr:col>107</xdr:col>
      <xdr:colOff>50800</xdr:colOff>
      <xdr:row>61</xdr:row>
      <xdr:rowOff>128206</xdr:rowOff>
    </xdr:to>
    <xdr:cxnSp macro="">
      <xdr:nvCxnSpPr>
        <xdr:cNvPr id="621" name="直線コネクタ 620">
          <a:extLst>
            <a:ext uri="{FF2B5EF4-FFF2-40B4-BE49-F238E27FC236}">
              <a16:creationId xmlns:a16="http://schemas.microsoft.com/office/drawing/2014/main" id="{5C336DA6-DFEF-4C93-80D2-32EFECFAC53E}"/>
            </a:ext>
          </a:extLst>
        </xdr:cNvPr>
        <xdr:cNvCxnSpPr/>
      </xdr:nvCxnSpPr>
      <xdr:spPr>
        <a:xfrm flipV="1">
          <a:off x="19545300" y="1058379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77597</xdr:rowOff>
    </xdr:from>
    <xdr:to>
      <xdr:col>98</xdr:col>
      <xdr:colOff>38100</xdr:colOff>
      <xdr:row>62</xdr:row>
      <xdr:rowOff>7747</xdr:rowOff>
    </xdr:to>
    <xdr:sp macro="" textlink="">
      <xdr:nvSpPr>
        <xdr:cNvPr id="622" name="楕円 621">
          <a:extLst>
            <a:ext uri="{FF2B5EF4-FFF2-40B4-BE49-F238E27FC236}">
              <a16:creationId xmlns:a16="http://schemas.microsoft.com/office/drawing/2014/main" id="{EF57953A-CBDC-4449-8F22-4994C112A7AF}"/>
            </a:ext>
          </a:extLst>
        </xdr:cNvPr>
        <xdr:cNvSpPr/>
      </xdr:nvSpPr>
      <xdr:spPr>
        <a:xfrm>
          <a:off x="18605500" y="105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128206</xdr:rowOff>
    </xdr:from>
    <xdr:to>
      <xdr:col>102</xdr:col>
      <xdr:colOff>114300</xdr:colOff>
      <xdr:row>61</xdr:row>
      <xdr:rowOff>128397</xdr:rowOff>
    </xdr:to>
    <xdr:cxnSp macro="">
      <xdr:nvCxnSpPr>
        <xdr:cNvPr id="623" name="直線コネクタ 622">
          <a:extLst>
            <a:ext uri="{FF2B5EF4-FFF2-40B4-BE49-F238E27FC236}">
              <a16:creationId xmlns:a16="http://schemas.microsoft.com/office/drawing/2014/main" id="{408E4CD6-0CE9-4B3D-88AB-1107C0B5DEF6}"/>
            </a:ext>
          </a:extLst>
        </xdr:cNvPr>
        <xdr:cNvCxnSpPr/>
      </xdr:nvCxnSpPr>
      <xdr:spPr>
        <a:xfrm flipV="1">
          <a:off x="18656300" y="10586656"/>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BC798176-5518-4B0F-AD25-3D3C0113F367}"/>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953C0C9-A7F7-4860-8045-2DA4C1C89FEA}"/>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3ECF5F86-6BCB-4935-A153-3BF40EEB7D05}"/>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13923</xdr:rowOff>
    </xdr:from>
    <xdr:ext cx="469744" cy="259045"/>
    <xdr:sp macro="" textlink="">
      <xdr:nvSpPr>
        <xdr:cNvPr id="627" name="n_4aveValue【学校施設】&#10;一人当たり面積">
          <a:extLst>
            <a:ext uri="{FF2B5EF4-FFF2-40B4-BE49-F238E27FC236}">
              <a16:creationId xmlns:a16="http://schemas.microsoft.com/office/drawing/2014/main" id="{D94F73F9-CC1E-4EE8-8D4E-AD4753DB720E}"/>
            </a:ext>
          </a:extLst>
        </xdr:cNvPr>
        <xdr:cNvSpPr txBox="1"/>
      </xdr:nvSpPr>
      <xdr:spPr>
        <a:xfrm>
          <a:off x="18421427" y="1064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160799</xdr:rowOff>
    </xdr:from>
    <xdr:ext cx="469744" cy="259045"/>
    <xdr:sp macro="" textlink="">
      <xdr:nvSpPr>
        <xdr:cNvPr id="628" name="n_1mainValue【学校施設】&#10;一人当たり面積">
          <a:extLst>
            <a:ext uri="{FF2B5EF4-FFF2-40B4-BE49-F238E27FC236}">
              <a16:creationId xmlns:a16="http://schemas.microsoft.com/office/drawing/2014/main" id="{AC2C9B4E-635A-4607-8075-6F2F214E2A85}"/>
            </a:ext>
          </a:extLst>
        </xdr:cNvPr>
        <xdr:cNvSpPr txBox="1"/>
      </xdr:nvSpPr>
      <xdr:spPr>
        <a:xfrm>
          <a:off x="210757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167276</xdr:rowOff>
    </xdr:from>
    <xdr:ext cx="469744" cy="259045"/>
    <xdr:sp macro="" textlink="">
      <xdr:nvSpPr>
        <xdr:cNvPr id="629" name="n_2mainValue【学校施設】&#10;一人当たり面積">
          <a:extLst>
            <a:ext uri="{FF2B5EF4-FFF2-40B4-BE49-F238E27FC236}">
              <a16:creationId xmlns:a16="http://schemas.microsoft.com/office/drawing/2014/main" id="{35E1B95F-B831-4951-9EF4-FE9EEDD0741B}"/>
            </a:ext>
          </a:extLst>
        </xdr:cNvPr>
        <xdr:cNvSpPr txBox="1"/>
      </xdr:nvSpPr>
      <xdr:spPr>
        <a:xfrm>
          <a:off x="20199427" y="1062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170133</xdr:rowOff>
    </xdr:from>
    <xdr:ext cx="469744" cy="259045"/>
    <xdr:sp macro="" textlink="">
      <xdr:nvSpPr>
        <xdr:cNvPr id="630" name="n_3mainValue【学校施設】&#10;一人当たり面積">
          <a:extLst>
            <a:ext uri="{FF2B5EF4-FFF2-40B4-BE49-F238E27FC236}">
              <a16:creationId xmlns:a16="http://schemas.microsoft.com/office/drawing/2014/main" id="{CD7E5A09-DD2F-4E7A-B611-665122EE3ABB}"/>
            </a:ext>
          </a:extLst>
        </xdr:cNvPr>
        <xdr:cNvSpPr txBox="1"/>
      </xdr:nvSpPr>
      <xdr:spPr>
        <a:xfrm>
          <a:off x="19310427" y="106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24274</xdr:rowOff>
    </xdr:from>
    <xdr:ext cx="469744" cy="259045"/>
    <xdr:sp macro="" textlink="">
      <xdr:nvSpPr>
        <xdr:cNvPr id="631" name="n_4mainValue【学校施設】&#10;一人当たり面積">
          <a:extLst>
            <a:ext uri="{FF2B5EF4-FFF2-40B4-BE49-F238E27FC236}">
              <a16:creationId xmlns:a16="http://schemas.microsoft.com/office/drawing/2014/main" id="{2388A724-33CB-4ED2-B103-9017C93A604B}"/>
            </a:ext>
          </a:extLst>
        </xdr:cNvPr>
        <xdr:cNvSpPr txBox="1"/>
      </xdr:nvSpPr>
      <xdr:spPr>
        <a:xfrm>
          <a:off x="18421427" y="103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5B30B191-C4B1-4D24-A9F5-53C21B2123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CE440C2F-B3B4-4641-92DD-7E85D012ACA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E2867511-6EAB-476B-9DEE-8C478C77395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80E257E2-2A11-4991-8BCE-35907DFECB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EAF7545-CBB5-450C-BF4C-7149C2E9440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9C8DE59C-E419-4A1F-8FD8-1BAF4985605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B0DBD4E1-4E24-49DA-B505-45019CA941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D6FFB0DB-6D4E-4432-A06C-FF234A7B312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3D7C8906-371E-41A4-AEF3-3020A5327EF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FECDD914-90AA-42D2-AE03-C16B84D50E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B2DC0ECD-5F9B-43A6-9BB3-1B846AD58A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538A1EC9-6D35-4F18-8042-80ABD2F77DD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A99D8483-D1CC-41A5-9751-2BFD9B68352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708436DE-963A-4572-828B-A21898194E7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97D64821-DC85-4BB0-B4A9-AA985AF3F5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177B30D4-A75F-401A-B361-F6995942E37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A98AC813-73E5-4208-A530-5C197C735AC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CD846C0E-CF0F-48BE-9A86-54626EE853C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342DB423-23FC-4149-ADD6-F5BA171AC89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A76FD689-024E-42C7-9557-8612CE17A6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24B2F707-F7E2-4877-AA6F-3552C1293E73}"/>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07E3CA6C-C531-4535-87E4-733B1202C3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37C9A680-E55F-447E-9582-F547F16F708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DB9D8E15-ECFA-4686-AEB8-ED71ACFB0886}"/>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739C672C-FB74-407C-8F61-4A65745BC4E4}"/>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4C8A8D14-E0F6-451D-BDC9-209F0D2F7DFA}"/>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E9EAB576-0BC2-4C25-8D68-52CCAF24326C}"/>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72F26DE8-7CDC-4F75-85AD-74C880FE1CC4}"/>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660" name="【児童館】&#10;有形固定資産減価償却率平均値テキスト">
          <a:extLst>
            <a:ext uri="{FF2B5EF4-FFF2-40B4-BE49-F238E27FC236}">
              <a16:creationId xmlns:a16="http://schemas.microsoft.com/office/drawing/2014/main" id="{3506F5F9-104E-4E53-B2D4-FD2A3A28A538}"/>
            </a:ext>
          </a:extLst>
        </xdr:cNvPr>
        <xdr:cNvSpPr txBox="1"/>
      </xdr:nvSpPr>
      <xdr:spPr>
        <a:xfrm>
          <a:off x="16357600" y="13975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F15AA321-4973-414F-88D4-53A3E6862953}"/>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A0098BB6-C428-4D56-B332-42AB00AEE052}"/>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9FE95474-298C-4EEE-89E3-D7BB85A548A5}"/>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83D97741-C902-4B80-BF10-B3EA91CFC0D6}"/>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161289</xdr:rowOff>
    </xdr:from>
    <xdr:to>
      <xdr:col>67</xdr:col>
      <xdr:colOff>101600</xdr:colOff>
      <xdr:row>83</xdr:row>
      <xdr:rowOff>91439</xdr:rowOff>
    </xdr:to>
    <xdr:sp macro="" textlink="">
      <xdr:nvSpPr>
        <xdr:cNvPr id="665" name="フローチャート: 判断 664">
          <a:extLst>
            <a:ext uri="{FF2B5EF4-FFF2-40B4-BE49-F238E27FC236}">
              <a16:creationId xmlns:a16="http://schemas.microsoft.com/office/drawing/2014/main" id="{F5D8D4AD-4CD7-4820-8598-F7F883FD8BCC}"/>
            </a:ext>
          </a:extLst>
        </xdr:cNvPr>
        <xdr:cNvSpPr/>
      </xdr:nvSpPr>
      <xdr:spPr>
        <a:xfrm>
          <a:off x="12763500" y="1422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D88CF3C-F0A3-4D47-971F-26CD0FFA954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FD395EFC-8B3B-4150-9AD2-2254D247521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23669DD-69B3-4108-90C7-7AA52B742D7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4AC1A0DB-B17E-4E28-B861-856642837A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E9F0B7C4-3970-43B4-96DD-1120DFFB87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161289</xdr:rowOff>
    </xdr:from>
    <xdr:to>
      <xdr:col>85</xdr:col>
      <xdr:colOff>177800</xdr:colOff>
      <xdr:row>84</xdr:row>
      <xdr:rowOff>91439</xdr:rowOff>
    </xdr:to>
    <xdr:sp macro="" textlink="">
      <xdr:nvSpPr>
        <xdr:cNvPr id="671" name="楕円 670">
          <a:extLst>
            <a:ext uri="{FF2B5EF4-FFF2-40B4-BE49-F238E27FC236}">
              <a16:creationId xmlns:a16="http://schemas.microsoft.com/office/drawing/2014/main" id="{BF949F6C-2132-4BA3-8785-312CC2314620}"/>
            </a:ext>
          </a:extLst>
        </xdr:cNvPr>
        <xdr:cNvSpPr/>
      </xdr:nvSpPr>
      <xdr:spPr>
        <a:xfrm>
          <a:off x="16268700" y="143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139716</xdr:rowOff>
    </xdr:from>
    <xdr:ext cx="405111" cy="259045"/>
    <xdr:sp macro="" textlink="">
      <xdr:nvSpPr>
        <xdr:cNvPr id="672" name="【児童館】&#10;有形固定資産減価償却率該当値テキスト">
          <a:extLst>
            <a:ext uri="{FF2B5EF4-FFF2-40B4-BE49-F238E27FC236}">
              <a16:creationId xmlns:a16="http://schemas.microsoft.com/office/drawing/2014/main" id="{4F7DF73A-B173-4065-96F1-032CB24E28E0}"/>
            </a:ext>
          </a:extLst>
        </xdr:cNvPr>
        <xdr:cNvSpPr txBox="1"/>
      </xdr:nvSpPr>
      <xdr:spPr>
        <a:xfrm>
          <a:off x="16357600" y="1437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152400</xdr:rowOff>
    </xdr:from>
    <xdr:to>
      <xdr:col>81</xdr:col>
      <xdr:colOff>101600</xdr:colOff>
      <xdr:row>84</xdr:row>
      <xdr:rowOff>82550</xdr:rowOff>
    </xdr:to>
    <xdr:sp macro="" textlink="">
      <xdr:nvSpPr>
        <xdr:cNvPr id="673" name="楕円 672">
          <a:extLst>
            <a:ext uri="{FF2B5EF4-FFF2-40B4-BE49-F238E27FC236}">
              <a16:creationId xmlns:a16="http://schemas.microsoft.com/office/drawing/2014/main" id="{28B4B0C0-35AA-4C9A-9187-EEF69AE53270}"/>
            </a:ext>
          </a:extLst>
        </xdr:cNvPr>
        <xdr:cNvSpPr/>
      </xdr:nvSpPr>
      <xdr:spPr>
        <a:xfrm>
          <a:off x="15430500" y="1438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31750</xdr:rowOff>
    </xdr:from>
    <xdr:to>
      <xdr:col>85</xdr:col>
      <xdr:colOff>127000</xdr:colOff>
      <xdr:row>84</xdr:row>
      <xdr:rowOff>40639</xdr:rowOff>
    </xdr:to>
    <xdr:cxnSp macro="">
      <xdr:nvCxnSpPr>
        <xdr:cNvPr id="674" name="直線コネクタ 673">
          <a:extLst>
            <a:ext uri="{FF2B5EF4-FFF2-40B4-BE49-F238E27FC236}">
              <a16:creationId xmlns:a16="http://schemas.microsoft.com/office/drawing/2014/main" id="{2F96EBDC-A8C5-4165-8A08-83AB02164958}"/>
            </a:ext>
          </a:extLst>
        </xdr:cNvPr>
        <xdr:cNvCxnSpPr/>
      </xdr:nvCxnSpPr>
      <xdr:spPr>
        <a:xfrm>
          <a:off x="15481300" y="1443355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137161</xdr:rowOff>
    </xdr:from>
    <xdr:to>
      <xdr:col>76</xdr:col>
      <xdr:colOff>165100</xdr:colOff>
      <xdr:row>84</xdr:row>
      <xdr:rowOff>67311</xdr:rowOff>
    </xdr:to>
    <xdr:sp macro="" textlink="">
      <xdr:nvSpPr>
        <xdr:cNvPr id="675" name="楕円 674">
          <a:extLst>
            <a:ext uri="{FF2B5EF4-FFF2-40B4-BE49-F238E27FC236}">
              <a16:creationId xmlns:a16="http://schemas.microsoft.com/office/drawing/2014/main" id="{104F51B5-FDC9-41DE-B4BE-E54750CECDE6}"/>
            </a:ext>
          </a:extLst>
        </xdr:cNvPr>
        <xdr:cNvSpPr/>
      </xdr:nvSpPr>
      <xdr:spPr>
        <a:xfrm>
          <a:off x="14541500" y="1436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16511</xdr:rowOff>
    </xdr:from>
    <xdr:to>
      <xdr:col>81</xdr:col>
      <xdr:colOff>50800</xdr:colOff>
      <xdr:row>84</xdr:row>
      <xdr:rowOff>31750</xdr:rowOff>
    </xdr:to>
    <xdr:cxnSp macro="">
      <xdr:nvCxnSpPr>
        <xdr:cNvPr id="676" name="直線コネクタ 675">
          <a:extLst>
            <a:ext uri="{FF2B5EF4-FFF2-40B4-BE49-F238E27FC236}">
              <a16:creationId xmlns:a16="http://schemas.microsoft.com/office/drawing/2014/main" id="{320716AB-250C-4F52-8AED-9606BF9033C2}"/>
            </a:ext>
          </a:extLst>
        </xdr:cNvPr>
        <xdr:cNvCxnSpPr/>
      </xdr:nvCxnSpPr>
      <xdr:spPr>
        <a:xfrm>
          <a:off x="14592300" y="144183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120650</xdr:rowOff>
    </xdr:from>
    <xdr:to>
      <xdr:col>72</xdr:col>
      <xdr:colOff>38100</xdr:colOff>
      <xdr:row>84</xdr:row>
      <xdr:rowOff>50800</xdr:rowOff>
    </xdr:to>
    <xdr:sp macro="" textlink="">
      <xdr:nvSpPr>
        <xdr:cNvPr id="677" name="楕円 676">
          <a:extLst>
            <a:ext uri="{FF2B5EF4-FFF2-40B4-BE49-F238E27FC236}">
              <a16:creationId xmlns:a16="http://schemas.microsoft.com/office/drawing/2014/main" id="{522E648B-C1A6-4A6D-94B4-2007C6766D66}"/>
            </a:ext>
          </a:extLst>
        </xdr:cNvPr>
        <xdr:cNvSpPr/>
      </xdr:nvSpPr>
      <xdr:spPr>
        <a:xfrm>
          <a:off x="13652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0</xdr:rowOff>
    </xdr:from>
    <xdr:to>
      <xdr:col>76</xdr:col>
      <xdr:colOff>114300</xdr:colOff>
      <xdr:row>84</xdr:row>
      <xdr:rowOff>16511</xdr:rowOff>
    </xdr:to>
    <xdr:cxnSp macro="">
      <xdr:nvCxnSpPr>
        <xdr:cNvPr id="678" name="直線コネクタ 677">
          <a:extLst>
            <a:ext uri="{FF2B5EF4-FFF2-40B4-BE49-F238E27FC236}">
              <a16:creationId xmlns:a16="http://schemas.microsoft.com/office/drawing/2014/main" id="{0C2A5B99-C68A-4936-988D-7C0693D5E7E8}"/>
            </a:ext>
          </a:extLst>
        </xdr:cNvPr>
        <xdr:cNvCxnSpPr/>
      </xdr:nvCxnSpPr>
      <xdr:spPr>
        <a:xfrm>
          <a:off x="13703300" y="14401800"/>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109220</xdr:rowOff>
    </xdr:from>
    <xdr:to>
      <xdr:col>67</xdr:col>
      <xdr:colOff>101600</xdr:colOff>
      <xdr:row>84</xdr:row>
      <xdr:rowOff>39370</xdr:rowOff>
    </xdr:to>
    <xdr:sp macro="" textlink="">
      <xdr:nvSpPr>
        <xdr:cNvPr id="679" name="楕円 678">
          <a:extLst>
            <a:ext uri="{FF2B5EF4-FFF2-40B4-BE49-F238E27FC236}">
              <a16:creationId xmlns:a16="http://schemas.microsoft.com/office/drawing/2014/main" id="{748168C2-4D11-426C-9A79-74C1B1DEB69F}"/>
            </a:ext>
          </a:extLst>
        </xdr:cNvPr>
        <xdr:cNvSpPr/>
      </xdr:nvSpPr>
      <xdr:spPr>
        <a:xfrm>
          <a:off x="1276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160020</xdr:rowOff>
    </xdr:from>
    <xdr:to>
      <xdr:col>71</xdr:col>
      <xdr:colOff>177800</xdr:colOff>
      <xdr:row>84</xdr:row>
      <xdr:rowOff>0</xdr:rowOff>
    </xdr:to>
    <xdr:cxnSp macro="">
      <xdr:nvCxnSpPr>
        <xdr:cNvPr id="680" name="直線コネクタ 679">
          <a:extLst>
            <a:ext uri="{FF2B5EF4-FFF2-40B4-BE49-F238E27FC236}">
              <a16:creationId xmlns:a16="http://schemas.microsoft.com/office/drawing/2014/main" id="{2C7368A9-97FF-491A-961D-B2086AAB8551}"/>
            </a:ext>
          </a:extLst>
        </xdr:cNvPr>
        <xdr:cNvCxnSpPr/>
      </xdr:nvCxnSpPr>
      <xdr:spPr>
        <a:xfrm>
          <a:off x="12814300" y="14390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6B9A5F54-20FF-44D5-8FE1-001012ABEBC9}"/>
            </a:ext>
          </a:extLst>
        </xdr:cNvPr>
        <xdr:cNvSpPr txBox="1"/>
      </xdr:nvSpPr>
      <xdr:spPr>
        <a:xfrm>
          <a:off x="152660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BA6B7B26-618D-40D9-A17F-E18925518CB4}"/>
            </a:ext>
          </a:extLst>
        </xdr:cNvPr>
        <xdr:cNvSpPr txBox="1"/>
      </xdr:nvSpPr>
      <xdr:spPr>
        <a:xfrm>
          <a:off x="1438974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42A63911-4D3B-48FC-9CFF-9529DA168559}"/>
            </a:ext>
          </a:extLst>
        </xdr:cNvPr>
        <xdr:cNvSpPr txBox="1"/>
      </xdr:nvSpPr>
      <xdr:spPr>
        <a:xfrm>
          <a:off x="135007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107966</xdr:rowOff>
    </xdr:from>
    <xdr:ext cx="405111" cy="259045"/>
    <xdr:sp macro="" textlink="">
      <xdr:nvSpPr>
        <xdr:cNvPr id="684" name="n_4aveValue【児童館】&#10;有形固定資産減価償却率">
          <a:extLst>
            <a:ext uri="{FF2B5EF4-FFF2-40B4-BE49-F238E27FC236}">
              <a16:creationId xmlns:a16="http://schemas.microsoft.com/office/drawing/2014/main" id="{69D655FC-F74A-4567-999D-1835F35488E4}"/>
            </a:ext>
          </a:extLst>
        </xdr:cNvPr>
        <xdr:cNvSpPr txBox="1"/>
      </xdr:nvSpPr>
      <xdr:spPr>
        <a:xfrm>
          <a:off x="12611744" y="1399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73677</xdr:rowOff>
    </xdr:from>
    <xdr:ext cx="405111" cy="259045"/>
    <xdr:sp macro="" textlink="">
      <xdr:nvSpPr>
        <xdr:cNvPr id="685" name="n_1mainValue【児童館】&#10;有形固定資産減価償却率">
          <a:extLst>
            <a:ext uri="{FF2B5EF4-FFF2-40B4-BE49-F238E27FC236}">
              <a16:creationId xmlns:a16="http://schemas.microsoft.com/office/drawing/2014/main" id="{88EC2FE4-017F-4639-AB88-E22DB8DEB228}"/>
            </a:ext>
          </a:extLst>
        </xdr:cNvPr>
        <xdr:cNvSpPr txBox="1"/>
      </xdr:nvSpPr>
      <xdr:spPr>
        <a:xfrm>
          <a:off x="15266044" y="1447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58438</xdr:rowOff>
    </xdr:from>
    <xdr:ext cx="405111" cy="259045"/>
    <xdr:sp macro="" textlink="">
      <xdr:nvSpPr>
        <xdr:cNvPr id="686" name="n_2mainValue【児童館】&#10;有形固定資産減価償却率">
          <a:extLst>
            <a:ext uri="{FF2B5EF4-FFF2-40B4-BE49-F238E27FC236}">
              <a16:creationId xmlns:a16="http://schemas.microsoft.com/office/drawing/2014/main" id="{FC6CE64F-4604-4CBE-B2B8-EC4B18BA2ACF}"/>
            </a:ext>
          </a:extLst>
        </xdr:cNvPr>
        <xdr:cNvSpPr txBox="1"/>
      </xdr:nvSpPr>
      <xdr:spPr>
        <a:xfrm>
          <a:off x="14389744" y="1446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41927</xdr:rowOff>
    </xdr:from>
    <xdr:ext cx="405111" cy="259045"/>
    <xdr:sp macro="" textlink="">
      <xdr:nvSpPr>
        <xdr:cNvPr id="687" name="n_3mainValue【児童館】&#10;有形固定資産減価償却率">
          <a:extLst>
            <a:ext uri="{FF2B5EF4-FFF2-40B4-BE49-F238E27FC236}">
              <a16:creationId xmlns:a16="http://schemas.microsoft.com/office/drawing/2014/main" id="{AF9E054C-64D6-405A-ABD5-5C7CE69E88C9}"/>
            </a:ext>
          </a:extLst>
        </xdr:cNvPr>
        <xdr:cNvSpPr txBox="1"/>
      </xdr:nvSpPr>
      <xdr:spPr>
        <a:xfrm>
          <a:off x="13500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30497</xdr:rowOff>
    </xdr:from>
    <xdr:ext cx="405111" cy="259045"/>
    <xdr:sp macro="" textlink="">
      <xdr:nvSpPr>
        <xdr:cNvPr id="688" name="n_4mainValue【児童館】&#10;有形固定資産減価償却率">
          <a:extLst>
            <a:ext uri="{FF2B5EF4-FFF2-40B4-BE49-F238E27FC236}">
              <a16:creationId xmlns:a16="http://schemas.microsoft.com/office/drawing/2014/main" id="{4B8BF2E3-3DA0-462A-A2EB-742C02733ECF}"/>
            </a:ext>
          </a:extLst>
        </xdr:cNvPr>
        <xdr:cNvSpPr txBox="1"/>
      </xdr:nvSpPr>
      <xdr:spPr>
        <a:xfrm>
          <a:off x="12611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C015F50D-9E59-4022-B0E4-BA498F31E8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922325B3-8607-4AEA-A8E7-0B19E6244D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C6D86E6B-F293-42C9-BA38-7EF00D2716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89C2473D-B7B2-41B9-B2E2-52995EA4B8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BBF43577-82E5-4ECF-966D-7DE8FD5764B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96744A6C-F833-42E1-A07D-1CBD28C5910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2B393F7C-DA98-4283-ADED-DA1021A8B98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3914BC3A-C837-4A77-8D13-5149999F02A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AED64AE5-DCC2-4FAD-BEED-529C1140E54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203744B0-36AC-48CB-81E8-A83AB25D775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B899E717-7548-4A6E-B23C-5261BDCD7C6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3A965632-6F63-4067-B695-D104A48552F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612956D2-DE0C-4975-B543-3BF51EF6584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7D85CF53-BF7E-4938-BB58-0FA25E49E73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B1B9D309-46AF-468B-A9E1-32A0A044A68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160FFFF1-05C9-447D-B662-17BA6681FA1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14CB7C0E-FB0B-4C58-80A9-E229C68BD35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65E6257C-69CC-4169-A13D-3377E615DA3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1674CC36-BD45-4BC5-995C-04F3A6DBAD2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3C248EA5-CC28-4068-8BA8-C18895B1257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7D6F31D4-E365-48F5-BB07-6B18E3B47B0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6E72CB9D-15A5-4637-AEBC-F8E99DEFBD1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2D0B6B08-B748-4E66-9C81-14C87D1EEB4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F5437695-85FE-43D3-A04C-932EDB5FBCC8}"/>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5402DBD1-836A-42EE-839E-0C84830A7A88}"/>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E4347F7A-80FA-4427-B320-4B11F058C81B}"/>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85F75A24-198B-4B0B-B777-00E2169A3075}"/>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D825BA4C-CD21-4EEB-BAD7-A42EA61EEDD2}"/>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154322</xdr:rowOff>
    </xdr:from>
    <xdr:ext cx="469744" cy="259045"/>
    <xdr:sp macro="" textlink="">
      <xdr:nvSpPr>
        <xdr:cNvPr id="717" name="【児童館】&#10;一人当たり面積平均値テキスト">
          <a:extLst>
            <a:ext uri="{FF2B5EF4-FFF2-40B4-BE49-F238E27FC236}">
              <a16:creationId xmlns:a16="http://schemas.microsoft.com/office/drawing/2014/main" id="{64798B6D-C27E-4267-A62F-78331CC38649}"/>
            </a:ext>
          </a:extLst>
        </xdr:cNvPr>
        <xdr:cNvSpPr txBox="1"/>
      </xdr:nvSpPr>
      <xdr:spPr>
        <a:xfrm>
          <a:off x="22199600" y="14556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15536036-CAC4-4993-A137-6CA4B344A8A5}"/>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B750C763-8A3C-49DE-AAB8-35C628AF5C6D}"/>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EDA24B95-27AA-4FD4-BE4F-7BD57BCD8AB9}"/>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653763CA-2D44-4BF9-9266-1197E63E79BE}"/>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80645</xdr:rowOff>
    </xdr:from>
    <xdr:to>
      <xdr:col>98</xdr:col>
      <xdr:colOff>38100</xdr:colOff>
      <xdr:row>86</xdr:row>
      <xdr:rowOff>10795</xdr:rowOff>
    </xdr:to>
    <xdr:sp macro="" textlink="">
      <xdr:nvSpPr>
        <xdr:cNvPr id="722" name="フローチャート: 判断 721">
          <a:extLst>
            <a:ext uri="{FF2B5EF4-FFF2-40B4-BE49-F238E27FC236}">
              <a16:creationId xmlns:a16="http://schemas.microsoft.com/office/drawing/2014/main" id="{D01EF490-70B3-48BD-96C8-4A0D3FD6EB70}"/>
            </a:ext>
          </a:extLst>
        </xdr:cNvPr>
        <xdr:cNvSpPr/>
      </xdr:nvSpPr>
      <xdr:spPr>
        <a:xfrm>
          <a:off x="18605500" y="1465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98C203E4-B660-4B18-A0D6-EFD676D5892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8A08E734-7023-45D8-BA0F-CAC8713E08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382531E-C75A-470D-B637-8685DE61C7F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1135B08-6C2D-4964-BCA4-8C58585E5D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3931649C-93BA-42BD-8307-48F736BE1C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166370</xdr:rowOff>
    </xdr:from>
    <xdr:to>
      <xdr:col>116</xdr:col>
      <xdr:colOff>114300</xdr:colOff>
      <xdr:row>85</xdr:row>
      <xdr:rowOff>96520</xdr:rowOff>
    </xdr:to>
    <xdr:sp macro="" textlink="">
      <xdr:nvSpPr>
        <xdr:cNvPr id="728" name="楕円 727">
          <a:extLst>
            <a:ext uri="{FF2B5EF4-FFF2-40B4-BE49-F238E27FC236}">
              <a16:creationId xmlns:a16="http://schemas.microsoft.com/office/drawing/2014/main" id="{81801072-20F7-4783-9A63-A376880DBFF9}"/>
            </a:ext>
          </a:extLst>
        </xdr:cNvPr>
        <xdr:cNvSpPr/>
      </xdr:nvSpPr>
      <xdr:spPr>
        <a:xfrm>
          <a:off x="221107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17797</xdr:rowOff>
    </xdr:from>
    <xdr:ext cx="469744" cy="259045"/>
    <xdr:sp macro="" textlink="">
      <xdr:nvSpPr>
        <xdr:cNvPr id="729" name="【児童館】&#10;一人当たり面積該当値テキスト">
          <a:extLst>
            <a:ext uri="{FF2B5EF4-FFF2-40B4-BE49-F238E27FC236}">
              <a16:creationId xmlns:a16="http://schemas.microsoft.com/office/drawing/2014/main" id="{FF5A9D99-5201-443E-979C-5A00A2A1ABA0}"/>
            </a:ext>
          </a:extLst>
        </xdr:cNvPr>
        <xdr:cNvSpPr txBox="1"/>
      </xdr:nvSpPr>
      <xdr:spPr>
        <a:xfrm>
          <a:off x="22199600" y="1441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636</xdr:rowOff>
    </xdr:from>
    <xdr:to>
      <xdr:col>112</xdr:col>
      <xdr:colOff>38100</xdr:colOff>
      <xdr:row>85</xdr:row>
      <xdr:rowOff>102236</xdr:rowOff>
    </xdr:to>
    <xdr:sp macro="" textlink="">
      <xdr:nvSpPr>
        <xdr:cNvPr id="730" name="楕円 729">
          <a:extLst>
            <a:ext uri="{FF2B5EF4-FFF2-40B4-BE49-F238E27FC236}">
              <a16:creationId xmlns:a16="http://schemas.microsoft.com/office/drawing/2014/main" id="{1F89F6CB-1B73-40B9-A49B-7BE3D1A16ADC}"/>
            </a:ext>
          </a:extLst>
        </xdr:cNvPr>
        <xdr:cNvSpPr/>
      </xdr:nvSpPr>
      <xdr:spPr>
        <a:xfrm>
          <a:off x="21272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45720</xdr:rowOff>
    </xdr:from>
    <xdr:to>
      <xdr:col>116</xdr:col>
      <xdr:colOff>63500</xdr:colOff>
      <xdr:row>85</xdr:row>
      <xdr:rowOff>51436</xdr:rowOff>
    </xdr:to>
    <xdr:cxnSp macro="">
      <xdr:nvCxnSpPr>
        <xdr:cNvPr id="731" name="直線コネクタ 730">
          <a:extLst>
            <a:ext uri="{FF2B5EF4-FFF2-40B4-BE49-F238E27FC236}">
              <a16:creationId xmlns:a16="http://schemas.microsoft.com/office/drawing/2014/main" id="{53117429-C010-482D-95E3-18676E65015D}"/>
            </a:ext>
          </a:extLst>
        </xdr:cNvPr>
        <xdr:cNvCxnSpPr/>
      </xdr:nvCxnSpPr>
      <xdr:spPr>
        <a:xfrm flipV="1">
          <a:off x="21323300" y="146189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2539</xdr:rowOff>
    </xdr:from>
    <xdr:to>
      <xdr:col>107</xdr:col>
      <xdr:colOff>101600</xdr:colOff>
      <xdr:row>85</xdr:row>
      <xdr:rowOff>104139</xdr:rowOff>
    </xdr:to>
    <xdr:sp macro="" textlink="">
      <xdr:nvSpPr>
        <xdr:cNvPr id="732" name="楕円 731">
          <a:extLst>
            <a:ext uri="{FF2B5EF4-FFF2-40B4-BE49-F238E27FC236}">
              <a16:creationId xmlns:a16="http://schemas.microsoft.com/office/drawing/2014/main" id="{D52FFFDE-C3FE-4FB5-A357-35CB86410F2C}"/>
            </a:ext>
          </a:extLst>
        </xdr:cNvPr>
        <xdr:cNvSpPr/>
      </xdr:nvSpPr>
      <xdr:spPr>
        <a:xfrm>
          <a:off x="20383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51436</xdr:rowOff>
    </xdr:from>
    <xdr:to>
      <xdr:col>111</xdr:col>
      <xdr:colOff>177800</xdr:colOff>
      <xdr:row>85</xdr:row>
      <xdr:rowOff>53339</xdr:rowOff>
    </xdr:to>
    <xdr:cxnSp macro="">
      <xdr:nvCxnSpPr>
        <xdr:cNvPr id="733" name="直線コネクタ 732">
          <a:extLst>
            <a:ext uri="{FF2B5EF4-FFF2-40B4-BE49-F238E27FC236}">
              <a16:creationId xmlns:a16="http://schemas.microsoft.com/office/drawing/2014/main" id="{7B2AA245-70C6-4024-9AB6-4EE10DA49DEB}"/>
            </a:ext>
          </a:extLst>
        </xdr:cNvPr>
        <xdr:cNvCxnSpPr/>
      </xdr:nvCxnSpPr>
      <xdr:spPr>
        <a:xfrm flipV="1">
          <a:off x="20434300" y="146246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xdr:rowOff>
    </xdr:from>
    <xdr:to>
      <xdr:col>102</xdr:col>
      <xdr:colOff>165100</xdr:colOff>
      <xdr:row>85</xdr:row>
      <xdr:rowOff>106045</xdr:rowOff>
    </xdr:to>
    <xdr:sp macro="" textlink="">
      <xdr:nvSpPr>
        <xdr:cNvPr id="734" name="楕円 733">
          <a:extLst>
            <a:ext uri="{FF2B5EF4-FFF2-40B4-BE49-F238E27FC236}">
              <a16:creationId xmlns:a16="http://schemas.microsoft.com/office/drawing/2014/main" id="{2378E320-62C7-4747-9F12-9560B268004F}"/>
            </a:ext>
          </a:extLst>
        </xdr:cNvPr>
        <xdr:cNvSpPr/>
      </xdr:nvSpPr>
      <xdr:spPr>
        <a:xfrm>
          <a:off x="19494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53339</xdr:rowOff>
    </xdr:from>
    <xdr:to>
      <xdr:col>107</xdr:col>
      <xdr:colOff>50800</xdr:colOff>
      <xdr:row>85</xdr:row>
      <xdr:rowOff>55245</xdr:rowOff>
    </xdr:to>
    <xdr:cxnSp macro="">
      <xdr:nvCxnSpPr>
        <xdr:cNvPr id="735" name="直線コネクタ 734">
          <a:extLst>
            <a:ext uri="{FF2B5EF4-FFF2-40B4-BE49-F238E27FC236}">
              <a16:creationId xmlns:a16="http://schemas.microsoft.com/office/drawing/2014/main" id="{F8A4838F-2A55-4FED-9FA5-171F00B25EE9}"/>
            </a:ext>
          </a:extLst>
        </xdr:cNvPr>
        <xdr:cNvCxnSpPr/>
      </xdr:nvCxnSpPr>
      <xdr:spPr>
        <a:xfrm flipV="1">
          <a:off x="19545300" y="146265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xdr:rowOff>
    </xdr:from>
    <xdr:to>
      <xdr:col>98</xdr:col>
      <xdr:colOff>38100</xdr:colOff>
      <xdr:row>85</xdr:row>
      <xdr:rowOff>106045</xdr:rowOff>
    </xdr:to>
    <xdr:sp macro="" textlink="">
      <xdr:nvSpPr>
        <xdr:cNvPr id="736" name="楕円 735">
          <a:extLst>
            <a:ext uri="{FF2B5EF4-FFF2-40B4-BE49-F238E27FC236}">
              <a16:creationId xmlns:a16="http://schemas.microsoft.com/office/drawing/2014/main" id="{2A13FF2F-7067-482A-9FF3-585E2701AE83}"/>
            </a:ext>
          </a:extLst>
        </xdr:cNvPr>
        <xdr:cNvSpPr/>
      </xdr:nvSpPr>
      <xdr:spPr>
        <a:xfrm>
          <a:off x="18605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55245</xdr:rowOff>
    </xdr:from>
    <xdr:to>
      <xdr:col>102</xdr:col>
      <xdr:colOff>114300</xdr:colOff>
      <xdr:row>85</xdr:row>
      <xdr:rowOff>55245</xdr:rowOff>
    </xdr:to>
    <xdr:cxnSp macro="">
      <xdr:nvCxnSpPr>
        <xdr:cNvPr id="737" name="直線コネクタ 736">
          <a:extLst>
            <a:ext uri="{FF2B5EF4-FFF2-40B4-BE49-F238E27FC236}">
              <a16:creationId xmlns:a16="http://schemas.microsoft.com/office/drawing/2014/main" id="{5E74F37E-C912-4A9A-9B7B-6DEF9EE2DAAE}"/>
            </a:ext>
          </a:extLst>
        </xdr:cNvPr>
        <xdr:cNvCxnSpPr/>
      </xdr:nvCxnSpPr>
      <xdr:spPr>
        <a:xfrm>
          <a:off x="18656300" y="14628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152416</xdr:rowOff>
    </xdr:from>
    <xdr:ext cx="469744" cy="259045"/>
    <xdr:sp macro="" textlink="">
      <xdr:nvSpPr>
        <xdr:cNvPr id="738" name="n_1aveValue【児童館】&#10;一人当たり面積">
          <a:extLst>
            <a:ext uri="{FF2B5EF4-FFF2-40B4-BE49-F238E27FC236}">
              <a16:creationId xmlns:a16="http://schemas.microsoft.com/office/drawing/2014/main" id="{F5C882FF-B1B0-4490-91E5-2FA25502B687}"/>
            </a:ext>
          </a:extLst>
        </xdr:cNvPr>
        <xdr:cNvSpPr txBox="1"/>
      </xdr:nvSpPr>
      <xdr:spPr>
        <a:xfrm>
          <a:off x="210757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150513</xdr:rowOff>
    </xdr:from>
    <xdr:ext cx="469744" cy="259045"/>
    <xdr:sp macro="" textlink="">
      <xdr:nvSpPr>
        <xdr:cNvPr id="739" name="n_2aveValue【児童館】&#10;一人当たり面積">
          <a:extLst>
            <a:ext uri="{FF2B5EF4-FFF2-40B4-BE49-F238E27FC236}">
              <a16:creationId xmlns:a16="http://schemas.microsoft.com/office/drawing/2014/main" id="{D3C78C94-7EBD-41E4-84B8-9A95193C0596}"/>
            </a:ext>
          </a:extLst>
        </xdr:cNvPr>
        <xdr:cNvSpPr txBox="1"/>
      </xdr:nvSpPr>
      <xdr:spPr>
        <a:xfrm>
          <a:off x="20199427" y="147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158132</xdr:rowOff>
    </xdr:from>
    <xdr:ext cx="469744" cy="259045"/>
    <xdr:sp macro="" textlink="">
      <xdr:nvSpPr>
        <xdr:cNvPr id="740" name="n_3aveValue【児童館】&#10;一人当たり面積">
          <a:extLst>
            <a:ext uri="{FF2B5EF4-FFF2-40B4-BE49-F238E27FC236}">
              <a16:creationId xmlns:a16="http://schemas.microsoft.com/office/drawing/2014/main" id="{5CDC6F0E-C94F-45DE-A840-29532AAB10ED}"/>
            </a:ext>
          </a:extLst>
        </xdr:cNvPr>
        <xdr:cNvSpPr txBox="1"/>
      </xdr:nvSpPr>
      <xdr:spPr>
        <a:xfrm>
          <a:off x="19310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1922</xdr:rowOff>
    </xdr:from>
    <xdr:ext cx="469744" cy="259045"/>
    <xdr:sp macro="" textlink="">
      <xdr:nvSpPr>
        <xdr:cNvPr id="741" name="n_4aveValue【児童館】&#10;一人当たり面積">
          <a:extLst>
            <a:ext uri="{FF2B5EF4-FFF2-40B4-BE49-F238E27FC236}">
              <a16:creationId xmlns:a16="http://schemas.microsoft.com/office/drawing/2014/main" id="{2F7A04D9-AF7B-4D82-816F-E80F3617F540}"/>
            </a:ext>
          </a:extLst>
        </xdr:cNvPr>
        <xdr:cNvSpPr txBox="1"/>
      </xdr:nvSpPr>
      <xdr:spPr>
        <a:xfrm>
          <a:off x="18421427" y="1474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118763</xdr:rowOff>
    </xdr:from>
    <xdr:ext cx="469744" cy="259045"/>
    <xdr:sp macro="" textlink="">
      <xdr:nvSpPr>
        <xdr:cNvPr id="742" name="n_1mainValue【児童館】&#10;一人当たり面積">
          <a:extLst>
            <a:ext uri="{FF2B5EF4-FFF2-40B4-BE49-F238E27FC236}">
              <a16:creationId xmlns:a16="http://schemas.microsoft.com/office/drawing/2014/main" id="{2D0BD455-E2B4-4541-B955-CB99E8A464A8}"/>
            </a:ext>
          </a:extLst>
        </xdr:cNvPr>
        <xdr:cNvSpPr txBox="1"/>
      </xdr:nvSpPr>
      <xdr:spPr>
        <a:xfrm>
          <a:off x="21075727" y="1434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120666</xdr:rowOff>
    </xdr:from>
    <xdr:ext cx="469744" cy="259045"/>
    <xdr:sp macro="" textlink="">
      <xdr:nvSpPr>
        <xdr:cNvPr id="743" name="n_2mainValue【児童館】&#10;一人当たり面積">
          <a:extLst>
            <a:ext uri="{FF2B5EF4-FFF2-40B4-BE49-F238E27FC236}">
              <a16:creationId xmlns:a16="http://schemas.microsoft.com/office/drawing/2014/main" id="{B08267BF-0B66-40D6-BF00-C0727BC6C4CA}"/>
            </a:ext>
          </a:extLst>
        </xdr:cNvPr>
        <xdr:cNvSpPr txBox="1"/>
      </xdr:nvSpPr>
      <xdr:spPr>
        <a:xfrm>
          <a:off x="20199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122572</xdr:rowOff>
    </xdr:from>
    <xdr:ext cx="469744" cy="259045"/>
    <xdr:sp macro="" textlink="">
      <xdr:nvSpPr>
        <xdr:cNvPr id="744" name="n_3mainValue【児童館】&#10;一人当たり面積">
          <a:extLst>
            <a:ext uri="{FF2B5EF4-FFF2-40B4-BE49-F238E27FC236}">
              <a16:creationId xmlns:a16="http://schemas.microsoft.com/office/drawing/2014/main" id="{37DDF5AD-AE7E-4C57-9EBA-83B7E3C330C1}"/>
            </a:ext>
          </a:extLst>
        </xdr:cNvPr>
        <xdr:cNvSpPr txBox="1"/>
      </xdr:nvSpPr>
      <xdr:spPr>
        <a:xfrm>
          <a:off x="19310427" y="1435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122572</xdr:rowOff>
    </xdr:from>
    <xdr:ext cx="469744" cy="259045"/>
    <xdr:sp macro="" textlink="">
      <xdr:nvSpPr>
        <xdr:cNvPr id="745" name="n_4mainValue【児童館】&#10;一人当たり面積">
          <a:extLst>
            <a:ext uri="{FF2B5EF4-FFF2-40B4-BE49-F238E27FC236}">
              <a16:creationId xmlns:a16="http://schemas.microsoft.com/office/drawing/2014/main" id="{BD080494-DBD3-4A48-8A93-63EE40412D36}"/>
            </a:ext>
          </a:extLst>
        </xdr:cNvPr>
        <xdr:cNvSpPr txBox="1"/>
      </xdr:nvSpPr>
      <xdr:spPr>
        <a:xfrm>
          <a:off x="18421427" y="1435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00EAB9D4-AC4F-4C68-9C44-ECFF2BD5DB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E522A974-6ED4-43C9-9917-84CB1B5860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BC4BC4A0-E346-40D3-8980-5B4C1BDCC88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CF519652-5D22-4BE5-BA89-6F3890A99F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DEA49067-80EB-4471-9DF6-DBBF6A5A17A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F9757C7B-5454-4461-B957-7E0309B79CF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DFD32F01-B796-42C3-9B78-B571B9E6F1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9B2A6C02-3417-4587-9D0A-3B7F27048A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EC75EDE2-0FFB-44CC-BE42-C52CF259C2D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465B053F-4E10-4415-98FC-879BF322235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9A4E85EC-5ED9-46DE-8358-9E982F3AE70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B64AE494-AB83-47C7-9988-207AA675DC7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C937F90B-A19B-4CCF-B389-995320AA5DE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32616B3B-FCD0-4148-9EAA-3A0C8BCFA09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20FBE08C-34C1-47DA-B6DA-2AB7ED38317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195DA3B3-9776-4949-AD7F-90EE876AA0E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F774223A-D32E-4184-B74F-7FD5A9E1BFE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C98FBD03-7E1C-4D35-8325-B8B8A8AC1CD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D12FD802-7219-418A-AF74-A473CC20A88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BFE47319-A11A-4DEB-9B3A-0F69B19E74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297500BC-8428-484F-8DD2-219E552A712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C3D295F5-B263-4186-9CCF-D621BDE302A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5F1DAF57-81FF-48FB-B73C-1B73F542EFD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463B8D52-F4E7-4803-B063-777E850233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CC665BF0-558B-4776-A5D5-3DED58EA672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E26B31C4-73B8-404A-8B98-FA55FD5A4869}"/>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0E08424B-CF57-4D42-B941-7BF1B8BA422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55E78707-D581-4C69-BC8C-9A8E42E5D4A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EF06B439-1E63-49B8-A6C3-ED9B65A3E3C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634E8CAA-906D-4AD5-9682-A026CF56E114}"/>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28C608F8-4188-4784-800A-D7818A459379}"/>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72A94018-0F3D-40F4-8865-EFDF380527A5}"/>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1105D37E-F27C-4549-880E-1C1F1A72035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FAD4B4E2-74B1-4A71-816D-DF6697BD289E}"/>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F15FAA50-AE92-4BDE-BF68-DCA40656069C}"/>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49893</xdr:rowOff>
    </xdr:from>
    <xdr:to>
      <xdr:col>67</xdr:col>
      <xdr:colOff>101600</xdr:colOff>
      <xdr:row>106</xdr:row>
      <xdr:rowOff>151493</xdr:rowOff>
    </xdr:to>
    <xdr:sp macro="" textlink="">
      <xdr:nvSpPr>
        <xdr:cNvPr id="781" name="フローチャート: 判断 780">
          <a:extLst>
            <a:ext uri="{FF2B5EF4-FFF2-40B4-BE49-F238E27FC236}">
              <a16:creationId xmlns:a16="http://schemas.microsoft.com/office/drawing/2014/main" id="{63441526-7C11-4326-8594-B6FEB793DAA1}"/>
            </a:ext>
          </a:extLst>
        </xdr:cNvPr>
        <xdr:cNvSpPr/>
      </xdr:nvSpPr>
      <xdr:spPr>
        <a:xfrm>
          <a:off x="12763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4B7214E1-926A-46F0-9E70-EDCD1725EE0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85DBFF0-8957-4A56-BB41-714B94A806E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3C525EBC-35DA-4DA3-B213-FA5B2D12F82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9B41F6E3-D44D-41AC-832F-C83B3FDD219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3C74B3E3-3AD9-419C-90B5-DB96F50C83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90714</xdr:rowOff>
    </xdr:from>
    <xdr:to>
      <xdr:col>85</xdr:col>
      <xdr:colOff>177800</xdr:colOff>
      <xdr:row>108</xdr:row>
      <xdr:rowOff>20864</xdr:rowOff>
    </xdr:to>
    <xdr:sp macro="" textlink="">
      <xdr:nvSpPr>
        <xdr:cNvPr id="787" name="楕円 786">
          <a:extLst>
            <a:ext uri="{FF2B5EF4-FFF2-40B4-BE49-F238E27FC236}">
              <a16:creationId xmlns:a16="http://schemas.microsoft.com/office/drawing/2014/main" id="{0C2C7258-FF8F-4CC4-83DF-B7D40A3A7E95}"/>
            </a:ext>
          </a:extLst>
        </xdr:cNvPr>
        <xdr:cNvSpPr/>
      </xdr:nvSpPr>
      <xdr:spPr>
        <a:xfrm>
          <a:off x="162687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69141</xdr:rowOff>
    </xdr:from>
    <xdr:ext cx="405111" cy="259045"/>
    <xdr:sp macro="" textlink="">
      <xdr:nvSpPr>
        <xdr:cNvPr id="788" name="【公民館】&#10;有形固定資産減価償却率該当値テキスト">
          <a:extLst>
            <a:ext uri="{FF2B5EF4-FFF2-40B4-BE49-F238E27FC236}">
              <a16:creationId xmlns:a16="http://schemas.microsoft.com/office/drawing/2014/main" id="{802BEDA5-8529-461F-80DD-844DCEF173EA}"/>
            </a:ext>
          </a:extLst>
        </xdr:cNvPr>
        <xdr:cNvSpPr txBox="1"/>
      </xdr:nvSpPr>
      <xdr:spPr>
        <a:xfrm>
          <a:off x="16357600"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44994</xdr:rowOff>
    </xdr:from>
    <xdr:to>
      <xdr:col>81</xdr:col>
      <xdr:colOff>101600</xdr:colOff>
      <xdr:row>107</xdr:row>
      <xdr:rowOff>146594</xdr:rowOff>
    </xdr:to>
    <xdr:sp macro="" textlink="">
      <xdr:nvSpPr>
        <xdr:cNvPr id="789" name="楕円 788">
          <a:extLst>
            <a:ext uri="{FF2B5EF4-FFF2-40B4-BE49-F238E27FC236}">
              <a16:creationId xmlns:a16="http://schemas.microsoft.com/office/drawing/2014/main" id="{BD2E1AA3-1ED4-49C6-9797-B59BABD4DB88}"/>
            </a:ext>
          </a:extLst>
        </xdr:cNvPr>
        <xdr:cNvSpPr/>
      </xdr:nvSpPr>
      <xdr:spPr>
        <a:xfrm>
          <a:off x="15430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95794</xdr:rowOff>
    </xdr:from>
    <xdr:to>
      <xdr:col>85</xdr:col>
      <xdr:colOff>127000</xdr:colOff>
      <xdr:row>107</xdr:row>
      <xdr:rowOff>141514</xdr:rowOff>
    </xdr:to>
    <xdr:cxnSp macro="">
      <xdr:nvCxnSpPr>
        <xdr:cNvPr id="790" name="直線コネクタ 789">
          <a:extLst>
            <a:ext uri="{FF2B5EF4-FFF2-40B4-BE49-F238E27FC236}">
              <a16:creationId xmlns:a16="http://schemas.microsoft.com/office/drawing/2014/main" id="{1C63DF13-CB4F-4D79-BC28-9C1207A21EF9}"/>
            </a:ext>
          </a:extLst>
        </xdr:cNvPr>
        <xdr:cNvCxnSpPr/>
      </xdr:nvCxnSpPr>
      <xdr:spPr>
        <a:xfrm>
          <a:off x="15481300" y="184409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907</xdr:rowOff>
    </xdr:from>
    <xdr:to>
      <xdr:col>76</xdr:col>
      <xdr:colOff>165100</xdr:colOff>
      <xdr:row>107</xdr:row>
      <xdr:rowOff>102507</xdr:rowOff>
    </xdr:to>
    <xdr:sp macro="" textlink="">
      <xdr:nvSpPr>
        <xdr:cNvPr id="791" name="楕円 790">
          <a:extLst>
            <a:ext uri="{FF2B5EF4-FFF2-40B4-BE49-F238E27FC236}">
              <a16:creationId xmlns:a16="http://schemas.microsoft.com/office/drawing/2014/main" id="{836C98C1-3CAF-4028-93FB-BECEFBD84F22}"/>
            </a:ext>
          </a:extLst>
        </xdr:cNvPr>
        <xdr:cNvSpPr/>
      </xdr:nvSpPr>
      <xdr:spPr>
        <a:xfrm>
          <a:off x="14541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51707</xdr:rowOff>
    </xdr:from>
    <xdr:to>
      <xdr:col>81</xdr:col>
      <xdr:colOff>50800</xdr:colOff>
      <xdr:row>107</xdr:row>
      <xdr:rowOff>95794</xdr:rowOff>
    </xdr:to>
    <xdr:cxnSp macro="">
      <xdr:nvCxnSpPr>
        <xdr:cNvPr id="792" name="直線コネクタ 791">
          <a:extLst>
            <a:ext uri="{FF2B5EF4-FFF2-40B4-BE49-F238E27FC236}">
              <a16:creationId xmlns:a16="http://schemas.microsoft.com/office/drawing/2014/main" id="{7F39502B-D422-4EFF-A893-A0CE4BE32B30}"/>
            </a:ext>
          </a:extLst>
        </xdr:cNvPr>
        <xdr:cNvCxnSpPr/>
      </xdr:nvCxnSpPr>
      <xdr:spPr>
        <a:xfrm>
          <a:off x="14592300" y="183968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61323</xdr:rowOff>
    </xdr:from>
    <xdr:to>
      <xdr:col>72</xdr:col>
      <xdr:colOff>38100</xdr:colOff>
      <xdr:row>107</xdr:row>
      <xdr:rowOff>162923</xdr:rowOff>
    </xdr:to>
    <xdr:sp macro="" textlink="">
      <xdr:nvSpPr>
        <xdr:cNvPr id="793" name="楕円 792">
          <a:extLst>
            <a:ext uri="{FF2B5EF4-FFF2-40B4-BE49-F238E27FC236}">
              <a16:creationId xmlns:a16="http://schemas.microsoft.com/office/drawing/2014/main" id="{28D2B3BE-45C5-4027-84E6-3EC41CB50B44}"/>
            </a:ext>
          </a:extLst>
        </xdr:cNvPr>
        <xdr:cNvSpPr/>
      </xdr:nvSpPr>
      <xdr:spPr>
        <a:xfrm>
          <a:off x="136525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51707</xdr:rowOff>
    </xdr:from>
    <xdr:to>
      <xdr:col>76</xdr:col>
      <xdr:colOff>114300</xdr:colOff>
      <xdr:row>107</xdr:row>
      <xdr:rowOff>112123</xdr:rowOff>
    </xdr:to>
    <xdr:cxnSp macro="">
      <xdr:nvCxnSpPr>
        <xdr:cNvPr id="794" name="直線コネクタ 793">
          <a:extLst>
            <a:ext uri="{FF2B5EF4-FFF2-40B4-BE49-F238E27FC236}">
              <a16:creationId xmlns:a16="http://schemas.microsoft.com/office/drawing/2014/main" id="{6B1A28DB-56DD-485B-8685-7BDD56B6DDC2}"/>
            </a:ext>
          </a:extLst>
        </xdr:cNvPr>
        <xdr:cNvCxnSpPr/>
      </xdr:nvCxnSpPr>
      <xdr:spPr>
        <a:xfrm flipV="1">
          <a:off x="13703300" y="1839685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28666</xdr:rowOff>
    </xdr:from>
    <xdr:to>
      <xdr:col>67</xdr:col>
      <xdr:colOff>101600</xdr:colOff>
      <xdr:row>107</xdr:row>
      <xdr:rowOff>130266</xdr:rowOff>
    </xdr:to>
    <xdr:sp macro="" textlink="">
      <xdr:nvSpPr>
        <xdr:cNvPr id="795" name="楕円 794">
          <a:extLst>
            <a:ext uri="{FF2B5EF4-FFF2-40B4-BE49-F238E27FC236}">
              <a16:creationId xmlns:a16="http://schemas.microsoft.com/office/drawing/2014/main" id="{88B0F427-8A9D-4437-9FDA-4914A6297607}"/>
            </a:ext>
          </a:extLst>
        </xdr:cNvPr>
        <xdr:cNvSpPr/>
      </xdr:nvSpPr>
      <xdr:spPr>
        <a:xfrm>
          <a:off x="12763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79466</xdr:rowOff>
    </xdr:from>
    <xdr:to>
      <xdr:col>71</xdr:col>
      <xdr:colOff>177800</xdr:colOff>
      <xdr:row>107</xdr:row>
      <xdr:rowOff>112123</xdr:rowOff>
    </xdr:to>
    <xdr:cxnSp macro="">
      <xdr:nvCxnSpPr>
        <xdr:cNvPr id="796" name="直線コネクタ 795">
          <a:extLst>
            <a:ext uri="{FF2B5EF4-FFF2-40B4-BE49-F238E27FC236}">
              <a16:creationId xmlns:a16="http://schemas.microsoft.com/office/drawing/2014/main" id="{4936C9AB-0EE6-4B51-9E0A-60A1CF9A8B19}"/>
            </a:ext>
          </a:extLst>
        </xdr:cNvPr>
        <xdr:cNvCxnSpPr/>
      </xdr:nvCxnSpPr>
      <xdr:spPr>
        <a:xfrm>
          <a:off x="12814300" y="184246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60F5363C-8BD2-47E6-9CAC-E84C20D83CC6}"/>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9DB02C0F-60A9-4D7B-9C45-07115DF9B457}"/>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D0842D51-5493-490C-B993-F37B92EEFA78}"/>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168020</xdr:rowOff>
    </xdr:from>
    <xdr:ext cx="405111" cy="259045"/>
    <xdr:sp macro="" textlink="">
      <xdr:nvSpPr>
        <xdr:cNvPr id="800" name="n_4aveValue【公民館】&#10;有形固定資産減価償却率">
          <a:extLst>
            <a:ext uri="{FF2B5EF4-FFF2-40B4-BE49-F238E27FC236}">
              <a16:creationId xmlns:a16="http://schemas.microsoft.com/office/drawing/2014/main" id="{4F709CE8-393F-4106-B4F5-F48F5D9220BB}"/>
            </a:ext>
          </a:extLst>
        </xdr:cNvPr>
        <xdr:cNvSpPr txBox="1"/>
      </xdr:nvSpPr>
      <xdr:spPr>
        <a:xfrm>
          <a:off x="12611744" y="179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137721</xdr:rowOff>
    </xdr:from>
    <xdr:ext cx="405111" cy="259045"/>
    <xdr:sp macro="" textlink="">
      <xdr:nvSpPr>
        <xdr:cNvPr id="801" name="n_1mainValue【公民館】&#10;有形固定資産減価償却率">
          <a:extLst>
            <a:ext uri="{FF2B5EF4-FFF2-40B4-BE49-F238E27FC236}">
              <a16:creationId xmlns:a16="http://schemas.microsoft.com/office/drawing/2014/main" id="{CDB9F8AD-E013-4445-8E1D-0189B2256DB8}"/>
            </a:ext>
          </a:extLst>
        </xdr:cNvPr>
        <xdr:cNvSpPr txBox="1"/>
      </xdr:nvSpPr>
      <xdr:spPr>
        <a:xfrm>
          <a:off x="15266044"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93634</xdr:rowOff>
    </xdr:from>
    <xdr:ext cx="405111" cy="259045"/>
    <xdr:sp macro="" textlink="">
      <xdr:nvSpPr>
        <xdr:cNvPr id="802" name="n_2mainValue【公民館】&#10;有形固定資産減価償却率">
          <a:extLst>
            <a:ext uri="{FF2B5EF4-FFF2-40B4-BE49-F238E27FC236}">
              <a16:creationId xmlns:a16="http://schemas.microsoft.com/office/drawing/2014/main" id="{B2815BCD-ECDC-485F-B829-32EBF3DB0ECC}"/>
            </a:ext>
          </a:extLst>
        </xdr:cNvPr>
        <xdr:cNvSpPr txBox="1"/>
      </xdr:nvSpPr>
      <xdr:spPr>
        <a:xfrm>
          <a:off x="14389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154050</xdr:rowOff>
    </xdr:from>
    <xdr:ext cx="405111" cy="259045"/>
    <xdr:sp macro="" textlink="">
      <xdr:nvSpPr>
        <xdr:cNvPr id="803" name="n_3mainValue【公民館】&#10;有形固定資産減価償却率">
          <a:extLst>
            <a:ext uri="{FF2B5EF4-FFF2-40B4-BE49-F238E27FC236}">
              <a16:creationId xmlns:a16="http://schemas.microsoft.com/office/drawing/2014/main" id="{AB8DA9B4-0681-4095-A698-D5F1D1F3F256}"/>
            </a:ext>
          </a:extLst>
        </xdr:cNvPr>
        <xdr:cNvSpPr txBox="1"/>
      </xdr:nvSpPr>
      <xdr:spPr>
        <a:xfrm>
          <a:off x="13500744" y="1849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121393</xdr:rowOff>
    </xdr:from>
    <xdr:ext cx="405111" cy="259045"/>
    <xdr:sp macro="" textlink="">
      <xdr:nvSpPr>
        <xdr:cNvPr id="804" name="n_4mainValue【公民館】&#10;有形固定資産減価償却率">
          <a:extLst>
            <a:ext uri="{FF2B5EF4-FFF2-40B4-BE49-F238E27FC236}">
              <a16:creationId xmlns:a16="http://schemas.microsoft.com/office/drawing/2014/main" id="{A7AE33B5-FA40-4DE6-B999-E1C4FCF86CBB}"/>
            </a:ext>
          </a:extLst>
        </xdr:cNvPr>
        <xdr:cNvSpPr txBox="1"/>
      </xdr:nvSpPr>
      <xdr:spPr>
        <a:xfrm>
          <a:off x="12611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79A89B8C-3C5D-4885-A2CA-1FC65F0882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1D86AB94-91C0-46A4-9F73-D956A19D76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0709967A-FA8B-42F6-9E49-92F2579A0A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5FA1A9BB-A30E-4815-A475-64EEFDCFFC3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89FD91A1-E979-4124-8AF1-9C2EC906BFA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9F2E0B61-C15B-4126-BC73-B1526A2EAA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B57B6261-6912-4813-A4A0-63361A9BF90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02672898-DB50-4E83-99C0-FAA09E0681A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380F3C56-4A8C-4110-A64F-48D1D70BF52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F20254B5-DF7F-4C2F-A653-70698FFE6F1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610DB934-BBB7-49EC-9C00-2CACD3086B4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4F592CDA-509C-425D-8C4F-0EA7AB8B5EC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4C4C0DB4-CEE4-46F5-AD43-94D9D75EC0F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16724D47-BE52-4210-B7BD-32CDE664EC3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50F2B8E8-C556-4CC9-9EE6-4B72103BC2C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D929D3FC-600A-4569-ABA2-AD6EE256EE8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6E6EC7A3-846A-4D83-9A06-50DE9A6892B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EFCC60C7-3A43-4213-B76A-DC66CC27890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A721FAF0-136A-4127-8453-7C45FBA08C8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55067ED1-D6A9-475E-A5CA-2E4173B6A2B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C3DBE1A8-4D4E-4D8D-B58C-D0CF9DD571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4D64653C-73FD-41E2-A85B-4C17332434A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8F9D82BC-604A-4A80-B9FF-FAC59B07B60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9C3EE35A-4FD2-48F1-9F56-C4D7CD58409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927DE3B7-7236-4D98-A85F-94DE27B4025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9B15BA5F-01CD-465C-8A59-BBF6646AA1C5}"/>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0AB5F20A-6693-43F3-91BD-35B18EDD657F}"/>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FBBA1BC7-3F32-48AF-8F0C-18264F181B7D}"/>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5CE250DB-B19B-4C7D-B60E-F4F38A6B7BD4}"/>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E04D018D-DF85-4A81-B114-20532D98D104}"/>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5" name="【公民館】&#10;一人当たり面積平均値テキスト">
          <a:extLst>
            <a:ext uri="{FF2B5EF4-FFF2-40B4-BE49-F238E27FC236}">
              <a16:creationId xmlns:a16="http://schemas.microsoft.com/office/drawing/2014/main" id="{8B971650-6066-4883-B086-905E6D88E88C}"/>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9D3F607F-331E-440A-BCFC-9359773F2C21}"/>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4C609CDD-6572-4A14-A1D6-04E00C076F36}"/>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18048224-C02F-4ED3-80D4-BDF230618FDF}"/>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18B1BE82-729A-4085-AF54-BFCE03E94374}"/>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29319</xdr:rowOff>
    </xdr:from>
    <xdr:to>
      <xdr:col>98</xdr:col>
      <xdr:colOff>38100</xdr:colOff>
      <xdr:row>108</xdr:row>
      <xdr:rowOff>130919</xdr:rowOff>
    </xdr:to>
    <xdr:sp macro="" textlink="">
      <xdr:nvSpPr>
        <xdr:cNvPr id="840" name="フローチャート: 判断 839">
          <a:extLst>
            <a:ext uri="{FF2B5EF4-FFF2-40B4-BE49-F238E27FC236}">
              <a16:creationId xmlns:a16="http://schemas.microsoft.com/office/drawing/2014/main" id="{957BDD95-8D7F-4604-B7B9-7191F916FE7C}"/>
            </a:ext>
          </a:extLst>
        </xdr:cNvPr>
        <xdr:cNvSpPr/>
      </xdr:nvSpPr>
      <xdr:spPr>
        <a:xfrm>
          <a:off x="18605500" y="1854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3560EB2-F7AE-4722-AD1F-7CA921A4DAF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D2DE4AE0-97B3-42C7-84FD-40FA0721A61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FD0EF95C-EF41-4E4D-AC7D-5A08F814B1E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7B25EB4E-1170-4290-B694-F17BA1F881B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FBCDC47B-A403-4CCA-9730-1DB002D2DB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92348</xdr:rowOff>
    </xdr:from>
    <xdr:to>
      <xdr:col>116</xdr:col>
      <xdr:colOff>114300</xdr:colOff>
      <xdr:row>109</xdr:row>
      <xdr:rowOff>22498</xdr:rowOff>
    </xdr:to>
    <xdr:sp macro="" textlink="">
      <xdr:nvSpPr>
        <xdr:cNvPr id="846" name="楕円 845">
          <a:extLst>
            <a:ext uri="{FF2B5EF4-FFF2-40B4-BE49-F238E27FC236}">
              <a16:creationId xmlns:a16="http://schemas.microsoft.com/office/drawing/2014/main" id="{E662A63C-82AE-4ED4-90A5-D0E0045B4625}"/>
            </a:ext>
          </a:extLst>
        </xdr:cNvPr>
        <xdr:cNvSpPr/>
      </xdr:nvSpPr>
      <xdr:spPr>
        <a:xfrm>
          <a:off x="221107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7275</xdr:rowOff>
    </xdr:from>
    <xdr:ext cx="469744" cy="259045"/>
    <xdr:sp macro="" textlink="">
      <xdr:nvSpPr>
        <xdr:cNvPr id="847" name="【公民館】&#10;一人当たり面積該当値テキスト">
          <a:extLst>
            <a:ext uri="{FF2B5EF4-FFF2-40B4-BE49-F238E27FC236}">
              <a16:creationId xmlns:a16="http://schemas.microsoft.com/office/drawing/2014/main" id="{E9F032CA-4781-44D9-8BE8-1E4F05381944}"/>
            </a:ext>
          </a:extLst>
        </xdr:cNvPr>
        <xdr:cNvSpPr txBox="1"/>
      </xdr:nvSpPr>
      <xdr:spPr>
        <a:xfrm>
          <a:off x="22199600" y="1852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93326</xdr:rowOff>
    </xdr:from>
    <xdr:to>
      <xdr:col>112</xdr:col>
      <xdr:colOff>38100</xdr:colOff>
      <xdr:row>109</xdr:row>
      <xdr:rowOff>23476</xdr:rowOff>
    </xdr:to>
    <xdr:sp macro="" textlink="">
      <xdr:nvSpPr>
        <xdr:cNvPr id="848" name="楕円 847">
          <a:extLst>
            <a:ext uri="{FF2B5EF4-FFF2-40B4-BE49-F238E27FC236}">
              <a16:creationId xmlns:a16="http://schemas.microsoft.com/office/drawing/2014/main" id="{4187CFD5-C283-4E40-A7F2-5ED0D501F87B}"/>
            </a:ext>
          </a:extLst>
        </xdr:cNvPr>
        <xdr:cNvSpPr/>
      </xdr:nvSpPr>
      <xdr:spPr>
        <a:xfrm>
          <a:off x="21272500" y="186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143148</xdr:rowOff>
    </xdr:from>
    <xdr:to>
      <xdr:col>116</xdr:col>
      <xdr:colOff>63500</xdr:colOff>
      <xdr:row>108</xdr:row>
      <xdr:rowOff>144126</xdr:rowOff>
    </xdr:to>
    <xdr:cxnSp macro="">
      <xdr:nvCxnSpPr>
        <xdr:cNvPr id="849" name="直線コネクタ 848">
          <a:extLst>
            <a:ext uri="{FF2B5EF4-FFF2-40B4-BE49-F238E27FC236}">
              <a16:creationId xmlns:a16="http://schemas.microsoft.com/office/drawing/2014/main" id="{89450CF5-7217-49FF-AECC-148D9403DF31}"/>
            </a:ext>
          </a:extLst>
        </xdr:cNvPr>
        <xdr:cNvCxnSpPr/>
      </xdr:nvCxnSpPr>
      <xdr:spPr>
        <a:xfrm flipV="1">
          <a:off x="21323300" y="18659748"/>
          <a:ext cx="8382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94306</xdr:rowOff>
    </xdr:from>
    <xdr:to>
      <xdr:col>107</xdr:col>
      <xdr:colOff>101600</xdr:colOff>
      <xdr:row>109</xdr:row>
      <xdr:rowOff>24456</xdr:rowOff>
    </xdr:to>
    <xdr:sp macro="" textlink="">
      <xdr:nvSpPr>
        <xdr:cNvPr id="850" name="楕円 849">
          <a:extLst>
            <a:ext uri="{FF2B5EF4-FFF2-40B4-BE49-F238E27FC236}">
              <a16:creationId xmlns:a16="http://schemas.microsoft.com/office/drawing/2014/main" id="{9F803F1E-D737-4FB6-8E42-09C423599017}"/>
            </a:ext>
          </a:extLst>
        </xdr:cNvPr>
        <xdr:cNvSpPr/>
      </xdr:nvSpPr>
      <xdr:spPr>
        <a:xfrm>
          <a:off x="20383500" y="1861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144126</xdr:rowOff>
    </xdr:from>
    <xdr:to>
      <xdr:col>111</xdr:col>
      <xdr:colOff>177800</xdr:colOff>
      <xdr:row>108</xdr:row>
      <xdr:rowOff>145106</xdr:rowOff>
    </xdr:to>
    <xdr:cxnSp macro="">
      <xdr:nvCxnSpPr>
        <xdr:cNvPr id="851" name="直線コネクタ 850">
          <a:extLst>
            <a:ext uri="{FF2B5EF4-FFF2-40B4-BE49-F238E27FC236}">
              <a16:creationId xmlns:a16="http://schemas.microsoft.com/office/drawing/2014/main" id="{30005122-5C70-4110-B6CC-41E74EB3F37B}"/>
            </a:ext>
          </a:extLst>
        </xdr:cNvPr>
        <xdr:cNvCxnSpPr/>
      </xdr:nvCxnSpPr>
      <xdr:spPr>
        <a:xfrm flipV="1">
          <a:off x="20434300" y="1866072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94633</xdr:rowOff>
    </xdr:from>
    <xdr:to>
      <xdr:col>102</xdr:col>
      <xdr:colOff>165100</xdr:colOff>
      <xdr:row>109</xdr:row>
      <xdr:rowOff>24783</xdr:rowOff>
    </xdr:to>
    <xdr:sp macro="" textlink="">
      <xdr:nvSpPr>
        <xdr:cNvPr id="852" name="楕円 851">
          <a:extLst>
            <a:ext uri="{FF2B5EF4-FFF2-40B4-BE49-F238E27FC236}">
              <a16:creationId xmlns:a16="http://schemas.microsoft.com/office/drawing/2014/main" id="{47F1B311-872B-48BF-A929-8AE3717F4179}"/>
            </a:ext>
          </a:extLst>
        </xdr:cNvPr>
        <xdr:cNvSpPr/>
      </xdr:nvSpPr>
      <xdr:spPr>
        <a:xfrm>
          <a:off x="19494500" y="1861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145106</xdr:rowOff>
    </xdr:from>
    <xdr:to>
      <xdr:col>107</xdr:col>
      <xdr:colOff>50800</xdr:colOff>
      <xdr:row>108</xdr:row>
      <xdr:rowOff>145433</xdr:rowOff>
    </xdr:to>
    <xdr:cxnSp macro="">
      <xdr:nvCxnSpPr>
        <xdr:cNvPr id="853" name="直線コネクタ 852">
          <a:extLst>
            <a:ext uri="{FF2B5EF4-FFF2-40B4-BE49-F238E27FC236}">
              <a16:creationId xmlns:a16="http://schemas.microsoft.com/office/drawing/2014/main" id="{223F7058-CBA9-4CB9-B31D-A7C0152D3954}"/>
            </a:ext>
          </a:extLst>
        </xdr:cNvPr>
        <xdr:cNvCxnSpPr/>
      </xdr:nvCxnSpPr>
      <xdr:spPr>
        <a:xfrm flipV="1">
          <a:off x="19545300" y="18661706"/>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94633</xdr:rowOff>
    </xdr:from>
    <xdr:to>
      <xdr:col>98</xdr:col>
      <xdr:colOff>38100</xdr:colOff>
      <xdr:row>109</xdr:row>
      <xdr:rowOff>24783</xdr:rowOff>
    </xdr:to>
    <xdr:sp macro="" textlink="">
      <xdr:nvSpPr>
        <xdr:cNvPr id="854" name="楕円 853">
          <a:extLst>
            <a:ext uri="{FF2B5EF4-FFF2-40B4-BE49-F238E27FC236}">
              <a16:creationId xmlns:a16="http://schemas.microsoft.com/office/drawing/2014/main" id="{42DB83FC-720C-476D-BF42-118737AE3941}"/>
            </a:ext>
          </a:extLst>
        </xdr:cNvPr>
        <xdr:cNvSpPr/>
      </xdr:nvSpPr>
      <xdr:spPr>
        <a:xfrm>
          <a:off x="18605500" y="1861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145433</xdr:rowOff>
    </xdr:from>
    <xdr:to>
      <xdr:col>102</xdr:col>
      <xdr:colOff>114300</xdr:colOff>
      <xdr:row>108</xdr:row>
      <xdr:rowOff>145433</xdr:rowOff>
    </xdr:to>
    <xdr:cxnSp macro="">
      <xdr:nvCxnSpPr>
        <xdr:cNvPr id="855" name="直線コネクタ 854">
          <a:extLst>
            <a:ext uri="{FF2B5EF4-FFF2-40B4-BE49-F238E27FC236}">
              <a16:creationId xmlns:a16="http://schemas.microsoft.com/office/drawing/2014/main" id="{7EAC0BEC-AD90-4FE5-ACEB-81485898A31D}"/>
            </a:ext>
          </a:extLst>
        </xdr:cNvPr>
        <xdr:cNvCxnSpPr/>
      </xdr:nvCxnSpPr>
      <xdr:spPr>
        <a:xfrm>
          <a:off x="18656300" y="18662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6" name="n_1aveValue【公民館】&#10;一人当たり面積">
          <a:extLst>
            <a:ext uri="{FF2B5EF4-FFF2-40B4-BE49-F238E27FC236}">
              <a16:creationId xmlns:a16="http://schemas.microsoft.com/office/drawing/2014/main" id="{280B8831-7B3A-4AB8-B1EC-F7DD248D3398}"/>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7" name="n_2aveValue【公民館】&#10;一人当たり面積">
          <a:extLst>
            <a:ext uri="{FF2B5EF4-FFF2-40B4-BE49-F238E27FC236}">
              <a16:creationId xmlns:a16="http://schemas.microsoft.com/office/drawing/2014/main" id="{806F61C9-D098-464D-95E8-5D671F73873A}"/>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8" name="n_3aveValue【公民館】&#10;一人当たり面積">
          <a:extLst>
            <a:ext uri="{FF2B5EF4-FFF2-40B4-BE49-F238E27FC236}">
              <a16:creationId xmlns:a16="http://schemas.microsoft.com/office/drawing/2014/main" id="{94CA58EE-2E9A-4791-9B7F-2BD8F32BD486}"/>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147446</xdr:rowOff>
    </xdr:from>
    <xdr:ext cx="469744" cy="259045"/>
    <xdr:sp macro="" textlink="">
      <xdr:nvSpPr>
        <xdr:cNvPr id="859" name="n_4aveValue【公民館】&#10;一人当たり面積">
          <a:extLst>
            <a:ext uri="{FF2B5EF4-FFF2-40B4-BE49-F238E27FC236}">
              <a16:creationId xmlns:a16="http://schemas.microsoft.com/office/drawing/2014/main" id="{EFCCBA62-D8B7-4917-AC68-DB10472630B7}"/>
            </a:ext>
          </a:extLst>
        </xdr:cNvPr>
        <xdr:cNvSpPr txBox="1"/>
      </xdr:nvSpPr>
      <xdr:spPr>
        <a:xfrm>
          <a:off x="18421427" y="1832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14603</xdr:rowOff>
    </xdr:from>
    <xdr:ext cx="469744" cy="259045"/>
    <xdr:sp macro="" textlink="">
      <xdr:nvSpPr>
        <xdr:cNvPr id="860" name="n_1mainValue【公民館】&#10;一人当たり面積">
          <a:extLst>
            <a:ext uri="{FF2B5EF4-FFF2-40B4-BE49-F238E27FC236}">
              <a16:creationId xmlns:a16="http://schemas.microsoft.com/office/drawing/2014/main" id="{01C4F74A-4283-4190-827B-AE874ACF1706}"/>
            </a:ext>
          </a:extLst>
        </xdr:cNvPr>
        <xdr:cNvSpPr txBox="1"/>
      </xdr:nvSpPr>
      <xdr:spPr>
        <a:xfrm>
          <a:off x="21075727" y="1870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15583</xdr:rowOff>
    </xdr:from>
    <xdr:ext cx="469744" cy="259045"/>
    <xdr:sp macro="" textlink="">
      <xdr:nvSpPr>
        <xdr:cNvPr id="861" name="n_2mainValue【公民館】&#10;一人当たり面積">
          <a:extLst>
            <a:ext uri="{FF2B5EF4-FFF2-40B4-BE49-F238E27FC236}">
              <a16:creationId xmlns:a16="http://schemas.microsoft.com/office/drawing/2014/main" id="{9D1AA449-78FF-432F-AF8F-E47F439428CB}"/>
            </a:ext>
          </a:extLst>
        </xdr:cNvPr>
        <xdr:cNvSpPr txBox="1"/>
      </xdr:nvSpPr>
      <xdr:spPr>
        <a:xfrm>
          <a:off x="20199427" y="1870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15910</xdr:rowOff>
    </xdr:from>
    <xdr:ext cx="469744" cy="259045"/>
    <xdr:sp macro="" textlink="">
      <xdr:nvSpPr>
        <xdr:cNvPr id="862" name="n_3mainValue【公民館】&#10;一人当たり面積">
          <a:extLst>
            <a:ext uri="{FF2B5EF4-FFF2-40B4-BE49-F238E27FC236}">
              <a16:creationId xmlns:a16="http://schemas.microsoft.com/office/drawing/2014/main" id="{B8D91F1D-145B-4290-A0DA-7B80B577F7FE}"/>
            </a:ext>
          </a:extLst>
        </xdr:cNvPr>
        <xdr:cNvSpPr txBox="1"/>
      </xdr:nvSpPr>
      <xdr:spPr>
        <a:xfrm>
          <a:off x="19310427" y="1870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15910</xdr:rowOff>
    </xdr:from>
    <xdr:ext cx="469744" cy="259045"/>
    <xdr:sp macro="" textlink="">
      <xdr:nvSpPr>
        <xdr:cNvPr id="863" name="n_4mainValue【公民館】&#10;一人当たり面積">
          <a:extLst>
            <a:ext uri="{FF2B5EF4-FFF2-40B4-BE49-F238E27FC236}">
              <a16:creationId xmlns:a16="http://schemas.microsoft.com/office/drawing/2014/main" id="{0DA84BDF-34C1-4C6D-98C6-74D93816B6B9}"/>
            </a:ext>
          </a:extLst>
        </xdr:cNvPr>
        <xdr:cNvSpPr txBox="1"/>
      </xdr:nvSpPr>
      <xdr:spPr>
        <a:xfrm>
          <a:off x="18421427" y="1870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C21B1325-190E-44B8-A8DF-62F1BDA811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E8140F3C-B5CA-4A84-8CB2-A8BC4A2BEA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5C9175ED-5C21-4DE1-8DC0-84026BFBC5B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入力類似団体と比較して、有形固定資産減価償却率（学校施設）（児童館）（公民館）が平均よりも高い傾向にある。これは、学校教育施設が築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年を迎えていることが理由に挙げられる。中でも中学校や公民館は、施設の耐震化等を行いながら継続使用している。（認定こども園・幼稚園・保育所）幼稚園と保育所については、令和元年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広野町認定こども園を開設し、幼保一元化を図ったことにより、有形固定資産減価償却率が大きく低下した。道路、橋りょう・トンネルについては、東日本大震災以降に新設した道路や既存の道路維持補修等路面の損傷状況調査等を踏まえながら、計画的に維持更新する。公営住宅について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月に策定した広野町町営住宅長寿命化計画に基づき町営住宅の確実な点検の実施及びその点検結果にもとづく計画的な維持管理により、更新コストの削減に努める。加えて、令和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月策定の「広野町公共施設個別管理計画」に基づき長期的な視点をもって、更新・統廃合・長寿命化などを計画的に行っていく。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BA5754-3CCA-41BF-8103-126F3FCBAD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E41844-01D8-474E-B9F6-570933E2CED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1DE93D-3C00-4F05-B89B-D5D297B5A09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35D0B8-E3BD-451B-AD22-A678C1AAED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福島県広野町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2A42B9-A35A-4089-9F21-BB0F486F758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0B9B76-9490-4B5A-B321-24ED724DD2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CF3E30-67F1-420E-A6E1-2649872984F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305B7D-0E1C-42F5-A047-E7D0F48DE3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8A697A-AB3B-461F-99AA-34518ACB91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C9611D-C740-496A-A0B5-5EC1CFF2ADE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4,531
4,467
58.69
5,757,564
5,249,137
399,534
3,619,327
1,217,467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FACD67-642B-4996-85B2-4511FB35B05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049011-B83D-46B3-A1E8-747F63F1092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A83960-2E48-4322-9DA2-E7B0CA5528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1B5A95-F359-43E0-9B18-878D260D158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D75755-4183-4F68-A88C-DF62CA1CF2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662552-2796-4560-A2B9-65CCD415937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666BE5-A513-4DED-B8A7-899F46935D5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DAB8C2-CF0F-4647-985A-1EDEF9CA32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74B4A7-90B9-4FED-8C88-3DB664F3C3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A5AD59C-8438-49C4-9BB6-FEDED82C51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9E8B6F-2975-4D74-93D5-CAF9BC11903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52F262-9D08-4150-B0FA-77369899825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6F385E-E4BB-49C1-9DF3-DE7946D1302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E2EA37-3E51-449C-BB51-F4E46C8C8D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5AD16C4-D7A9-4340-BF46-90AAA3BB6A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E5803A-A836-4ED2-A36F-DA25DEA24A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0EBF1F-64B2-4D2F-AC25-5DDEDC7C8C4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2DFABEB-00DD-4DB0-BBFE-876C5590E4F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2763615-CB0F-47A2-B1BD-3908D7547B4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117800-D254-4318-B32E-F15BC80C583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80C3B5B-DFC0-4FE5-A639-7086EF93ED9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7B7E7D-C6A6-4D51-BBDF-61DD94231A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460C0E9-D028-45C9-99B3-24D5884ACE8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7598BF-4887-4616-B002-29EC041BD27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0B384F-D5BC-49A1-A852-2543A10262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40A6F0-5E23-4C96-B6CF-2811A32B7CD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ECA504-9676-4F8C-A01B-F271A9B390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27C153-188E-4940-846A-4BDF6AADDD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F593EF-3AA3-4C30-887C-94BC2AB6920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50B1A5C-48B8-45EF-82D7-1820438C5C6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618F72F-2199-4F88-A557-D6BD9C1CE1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C4B9A7C-D350-4523-AD2D-8600A5D465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6B6B85F-D32B-4789-8D20-5993ED2773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F9E1DE3-8D38-4AEC-BFC5-604CB42F39A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5E6E63F-5463-4C59-A096-106F96F423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988C926-579F-493A-B70F-08B39585AE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CB9C629-11E7-45C2-8AA2-C2A87013F71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2DF4A5D-711B-462E-85E6-E37C8B86730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39713E9-7EA8-4E06-B95B-B1D94602F4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B2612C4-495E-44A6-8BEE-8348018304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FE1044D-672F-43FE-B3C0-623AB1C61A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BE78211-F758-4B6F-AFC4-25BEFA37A3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2728599-B3C7-44D2-BEBB-9A6E202C4A9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F2CC8BF-F6E3-435C-B1B2-1308E447EA7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4BEA15B-E2B9-49A9-9E76-713D26AB082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3D0596E-A1F7-43F6-9D3F-0030617B72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5722888-0477-48BD-BBFA-6F2A28404F7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32EA8AB-F900-4A43-88CF-9BB54E7D514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D8E166F-BE38-4981-96A3-4D9CB05A6A6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F9DA2E1-ED66-4F69-B436-68B4B3DAD28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D50813A-9F33-479B-BF47-F1A8859046E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68084D9C-F075-408D-BE40-EB8535EAF0B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1640129-E515-4ABE-AA17-BE4EE8A9021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960714A-626B-4346-B629-118BB406C93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E685F12-D4B8-4EF9-8EB8-F8A9200228F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76DEFB4-E1C6-48F5-B7BC-4A08E737AD2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0757C65-48E8-47EF-915C-E647BB0D79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A6CC050-9A7F-483A-932E-7C385B19C8C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CAEDC9F-73DB-45C3-88C1-172A2DA30F0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6471D08-7666-42E2-B128-F114D07FCC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DE3ECB4B-81BB-456E-B750-D56044E415D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7F1E6529-6446-4BD4-86B0-60F7E4AEBD0B}"/>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A23F4AD7-B14B-44FB-B0F6-033A200F012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704F3C66-25BA-44D4-AFF4-F939DBBFD83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830344F-1092-4D30-B2FD-F1262ACDC02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3F5AD9B6-0DA7-437D-AB26-5393EA5824A5}"/>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F3362839-EA0E-4FFE-B6FD-9A9538A9B2BA}"/>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4676ABDC-4D6B-46F2-A592-E744EC278E83}"/>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7F9B72C5-8194-4AD9-AF75-C502E8C87849}"/>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7EEC13E1-9CCA-4470-8BEC-E7D54444F7B3}"/>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82" name="フローチャート: 判断 81">
          <a:extLst>
            <a:ext uri="{FF2B5EF4-FFF2-40B4-BE49-F238E27FC236}">
              <a16:creationId xmlns:a16="http://schemas.microsoft.com/office/drawing/2014/main" id="{C4C1236A-9392-483C-8604-8C26F35D73EF}"/>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54DCB146-F78B-4776-A9F5-B5A813F5042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49CBBD59-A216-495B-874C-2982F96BD45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672D571-431C-4B7A-8EC2-ECB1A3A0145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20C5794-7D1A-4877-BC6B-A5D0E692FCC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87A0F0F-89B1-41DB-9368-5D876D35B0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128270</xdr:rowOff>
    </xdr:from>
    <xdr:to>
      <xdr:col>24</xdr:col>
      <xdr:colOff>114300</xdr:colOff>
      <xdr:row>62</xdr:row>
      <xdr:rowOff>58420</xdr:rowOff>
    </xdr:to>
    <xdr:sp macro="" textlink="">
      <xdr:nvSpPr>
        <xdr:cNvPr id="88" name="楕円 87">
          <a:extLst>
            <a:ext uri="{FF2B5EF4-FFF2-40B4-BE49-F238E27FC236}">
              <a16:creationId xmlns:a16="http://schemas.microsoft.com/office/drawing/2014/main" id="{D2E97149-3C9D-4560-BF76-25DF6E8018E0}"/>
            </a:ext>
          </a:extLst>
        </xdr:cNvPr>
        <xdr:cNvSpPr/>
      </xdr:nvSpPr>
      <xdr:spPr>
        <a:xfrm>
          <a:off x="45847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106697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C3EDD825-CC40-41BF-81E6-FC1CF9806297}"/>
            </a:ext>
          </a:extLst>
        </xdr:cNvPr>
        <xdr:cNvSpPr txBox="1"/>
      </xdr:nvSpPr>
      <xdr:spPr>
        <a:xfrm>
          <a:off x="467360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62230</xdr:rowOff>
    </xdr:from>
    <xdr:to>
      <xdr:col>20</xdr:col>
      <xdr:colOff>38100</xdr:colOff>
      <xdr:row>61</xdr:row>
      <xdr:rowOff>163830</xdr:rowOff>
    </xdr:to>
    <xdr:sp macro="" textlink="">
      <xdr:nvSpPr>
        <xdr:cNvPr id="90" name="楕円 89">
          <a:extLst>
            <a:ext uri="{FF2B5EF4-FFF2-40B4-BE49-F238E27FC236}">
              <a16:creationId xmlns:a16="http://schemas.microsoft.com/office/drawing/2014/main" id="{461EC3BA-C753-423E-85BD-D24B96C64A67}"/>
            </a:ext>
          </a:extLst>
        </xdr:cNvPr>
        <xdr:cNvSpPr/>
      </xdr:nvSpPr>
      <xdr:spPr>
        <a:xfrm>
          <a:off x="3746500" y="105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113030</xdr:rowOff>
    </xdr:from>
    <xdr:to>
      <xdr:col>24</xdr:col>
      <xdr:colOff>63500</xdr:colOff>
      <xdr:row>62</xdr:row>
      <xdr:rowOff>7620</xdr:rowOff>
    </xdr:to>
    <xdr:cxnSp macro="">
      <xdr:nvCxnSpPr>
        <xdr:cNvPr id="91" name="直線コネクタ 90">
          <a:extLst>
            <a:ext uri="{FF2B5EF4-FFF2-40B4-BE49-F238E27FC236}">
              <a16:creationId xmlns:a16="http://schemas.microsoft.com/office/drawing/2014/main" id="{D8D26922-4A66-4C85-A837-E1C281C84D38}"/>
            </a:ext>
          </a:extLst>
        </xdr:cNvPr>
        <xdr:cNvCxnSpPr/>
      </xdr:nvCxnSpPr>
      <xdr:spPr>
        <a:xfrm>
          <a:off x="3797300" y="10571480"/>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162560</xdr:rowOff>
    </xdr:from>
    <xdr:to>
      <xdr:col>15</xdr:col>
      <xdr:colOff>101600</xdr:colOff>
      <xdr:row>61</xdr:row>
      <xdr:rowOff>92710</xdr:rowOff>
    </xdr:to>
    <xdr:sp macro="" textlink="">
      <xdr:nvSpPr>
        <xdr:cNvPr id="92" name="楕円 91">
          <a:extLst>
            <a:ext uri="{FF2B5EF4-FFF2-40B4-BE49-F238E27FC236}">
              <a16:creationId xmlns:a16="http://schemas.microsoft.com/office/drawing/2014/main" id="{9E2628D0-AE1A-44EC-BBDF-CA4A0990D623}"/>
            </a:ext>
          </a:extLst>
        </xdr:cNvPr>
        <xdr:cNvSpPr/>
      </xdr:nvSpPr>
      <xdr:spPr>
        <a:xfrm>
          <a:off x="2857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41910</xdr:rowOff>
    </xdr:from>
    <xdr:to>
      <xdr:col>19</xdr:col>
      <xdr:colOff>177800</xdr:colOff>
      <xdr:row>61</xdr:row>
      <xdr:rowOff>113030</xdr:rowOff>
    </xdr:to>
    <xdr:cxnSp macro="">
      <xdr:nvCxnSpPr>
        <xdr:cNvPr id="93" name="直線コネクタ 92">
          <a:extLst>
            <a:ext uri="{FF2B5EF4-FFF2-40B4-BE49-F238E27FC236}">
              <a16:creationId xmlns:a16="http://schemas.microsoft.com/office/drawing/2014/main" id="{6939484B-BC9F-4867-80FC-657919D88116}"/>
            </a:ext>
          </a:extLst>
        </xdr:cNvPr>
        <xdr:cNvCxnSpPr/>
      </xdr:nvCxnSpPr>
      <xdr:spPr>
        <a:xfrm>
          <a:off x="2908300" y="1050036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114300</xdr:rowOff>
    </xdr:from>
    <xdr:to>
      <xdr:col>10</xdr:col>
      <xdr:colOff>165100</xdr:colOff>
      <xdr:row>61</xdr:row>
      <xdr:rowOff>44450</xdr:rowOff>
    </xdr:to>
    <xdr:sp macro="" textlink="">
      <xdr:nvSpPr>
        <xdr:cNvPr id="94" name="楕円 93">
          <a:extLst>
            <a:ext uri="{FF2B5EF4-FFF2-40B4-BE49-F238E27FC236}">
              <a16:creationId xmlns:a16="http://schemas.microsoft.com/office/drawing/2014/main" id="{D6A71587-0236-4AE8-B02C-F9E6B6E1C46C}"/>
            </a:ext>
          </a:extLst>
        </xdr:cNvPr>
        <xdr:cNvSpPr/>
      </xdr:nvSpPr>
      <xdr:spPr>
        <a:xfrm>
          <a:off x="1968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165100</xdr:rowOff>
    </xdr:from>
    <xdr:to>
      <xdr:col>15</xdr:col>
      <xdr:colOff>50800</xdr:colOff>
      <xdr:row>61</xdr:row>
      <xdr:rowOff>41910</xdr:rowOff>
    </xdr:to>
    <xdr:cxnSp macro="">
      <xdr:nvCxnSpPr>
        <xdr:cNvPr id="95" name="直線コネクタ 94">
          <a:extLst>
            <a:ext uri="{FF2B5EF4-FFF2-40B4-BE49-F238E27FC236}">
              <a16:creationId xmlns:a16="http://schemas.microsoft.com/office/drawing/2014/main" id="{AFA9A8AE-3751-4965-BE7F-754445DC63B0}"/>
            </a:ext>
          </a:extLst>
        </xdr:cNvPr>
        <xdr:cNvCxnSpPr/>
      </xdr:nvCxnSpPr>
      <xdr:spPr>
        <a:xfrm>
          <a:off x="2019300" y="104521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43180</xdr:rowOff>
    </xdr:from>
    <xdr:to>
      <xdr:col>6</xdr:col>
      <xdr:colOff>38100</xdr:colOff>
      <xdr:row>60</xdr:row>
      <xdr:rowOff>144780</xdr:rowOff>
    </xdr:to>
    <xdr:sp macro="" textlink="">
      <xdr:nvSpPr>
        <xdr:cNvPr id="96" name="楕円 95">
          <a:extLst>
            <a:ext uri="{FF2B5EF4-FFF2-40B4-BE49-F238E27FC236}">
              <a16:creationId xmlns:a16="http://schemas.microsoft.com/office/drawing/2014/main" id="{32FE623B-0D5E-4DA9-AB02-A80DB115D41B}"/>
            </a:ext>
          </a:extLst>
        </xdr:cNvPr>
        <xdr:cNvSpPr/>
      </xdr:nvSpPr>
      <xdr:spPr>
        <a:xfrm>
          <a:off x="1079500" y="103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93980</xdr:rowOff>
    </xdr:from>
    <xdr:to>
      <xdr:col>10</xdr:col>
      <xdr:colOff>114300</xdr:colOff>
      <xdr:row>60</xdr:row>
      <xdr:rowOff>165100</xdr:rowOff>
    </xdr:to>
    <xdr:cxnSp macro="">
      <xdr:nvCxnSpPr>
        <xdr:cNvPr id="97" name="直線コネクタ 96">
          <a:extLst>
            <a:ext uri="{FF2B5EF4-FFF2-40B4-BE49-F238E27FC236}">
              <a16:creationId xmlns:a16="http://schemas.microsoft.com/office/drawing/2014/main" id="{C27FDF3E-F4AF-4613-BC61-A78A6AB75A76}"/>
            </a:ext>
          </a:extLst>
        </xdr:cNvPr>
        <xdr:cNvCxnSpPr/>
      </xdr:nvCxnSpPr>
      <xdr:spPr>
        <a:xfrm>
          <a:off x="1130300" y="1038098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E4282167-9773-4294-90A9-608E498F5CCD}"/>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6FE8A820-9CFF-4CFE-88C1-43690674DAE6}"/>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5E229885-A3EA-4AD0-89C3-614E926D51AA}"/>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01" name="n_4aveValue【体育館・プール】&#10;有形固定資産減価償却率">
          <a:extLst>
            <a:ext uri="{FF2B5EF4-FFF2-40B4-BE49-F238E27FC236}">
              <a16:creationId xmlns:a16="http://schemas.microsoft.com/office/drawing/2014/main" id="{41D41547-A5DD-48A6-A8E7-3424A6030E64}"/>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154957</xdr:rowOff>
    </xdr:from>
    <xdr:ext cx="405111" cy="259045"/>
    <xdr:sp macro="" textlink="">
      <xdr:nvSpPr>
        <xdr:cNvPr id="102" name="n_1mainValue【体育館・プール】&#10;有形固定資産減価償却率">
          <a:extLst>
            <a:ext uri="{FF2B5EF4-FFF2-40B4-BE49-F238E27FC236}">
              <a16:creationId xmlns:a16="http://schemas.microsoft.com/office/drawing/2014/main" id="{48D7E3EE-F3B3-4F68-BDCD-CE6544665FFF}"/>
            </a:ext>
          </a:extLst>
        </xdr:cNvPr>
        <xdr:cNvSpPr txBox="1"/>
      </xdr:nvSpPr>
      <xdr:spPr>
        <a:xfrm>
          <a:off x="3582044" y="1061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83837</xdr:rowOff>
    </xdr:from>
    <xdr:ext cx="405111" cy="259045"/>
    <xdr:sp macro="" textlink="">
      <xdr:nvSpPr>
        <xdr:cNvPr id="103" name="n_2mainValue【体育館・プール】&#10;有形固定資産減価償却率">
          <a:extLst>
            <a:ext uri="{FF2B5EF4-FFF2-40B4-BE49-F238E27FC236}">
              <a16:creationId xmlns:a16="http://schemas.microsoft.com/office/drawing/2014/main" id="{876FA826-ED49-463B-B0A4-FAF4FDE45C9E}"/>
            </a:ext>
          </a:extLst>
        </xdr:cNvPr>
        <xdr:cNvSpPr txBox="1"/>
      </xdr:nvSpPr>
      <xdr:spPr>
        <a:xfrm>
          <a:off x="2705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35577</xdr:rowOff>
    </xdr:from>
    <xdr:ext cx="405111" cy="259045"/>
    <xdr:sp macro="" textlink="">
      <xdr:nvSpPr>
        <xdr:cNvPr id="104" name="n_3mainValue【体育館・プール】&#10;有形固定資産減価償却率">
          <a:extLst>
            <a:ext uri="{FF2B5EF4-FFF2-40B4-BE49-F238E27FC236}">
              <a16:creationId xmlns:a16="http://schemas.microsoft.com/office/drawing/2014/main" id="{9EB86E47-E9C9-416F-BA11-8D378CDDDF83}"/>
            </a:ext>
          </a:extLst>
        </xdr:cNvPr>
        <xdr:cNvSpPr txBox="1"/>
      </xdr:nvSpPr>
      <xdr:spPr>
        <a:xfrm>
          <a:off x="1816744" y="1049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135907</xdr:rowOff>
    </xdr:from>
    <xdr:ext cx="405111" cy="259045"/>
    <xdr:sp macro="" textlink="">
      <xdr:nvSpPr>
        <xdr:cNvPr id="105" name="n_4mainValue【体育館・プール】&#10;有形固定資産減価償却率">
          <a:extLst>
            <a:ext uri="{FF2B5EF4-FFF2-40B4-BE49-F238E27FC236}">
              <a16:creationId xmlns:a16="http://schemas.microsoft.com/office/drawing/2014/main" id="{40F2735B-D627-490E-9D13-0B1F3B68D555}"/>
            </a:ext>
          </a:extLst>
        </xdr:cNvPr>
        <xdr:cNvSpPr txBox="1"/>
      </xdr:nvSpPr>
      <xdr:spPr>
        <a:xfrm>
          <a:off x="927744"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6327E1A4-E5A1-4F9A-A103-729C93CF3B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4BBD30C5-88B1-43BA-8874-D84B5948C9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579E56D8-3F8D-4AB7-9324-F53C1219CC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73BEE0D1-5DBA-432E-88CD-3D02DEE1A10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B70A7306-FB80-4EE6-AA97-41DA9B4BDE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AF745816-E97B-4606-B663-CF816BF4ACF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EC400757-DA2D-44F1-914C-FDFBD2550AF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AF20DF04-09BC-461A-A6F2-79BF419D19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55A3AACD-BB9A-4511-B5C8-C9C3899E621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C5E7023-3E52-4643-8F2F-7F1539862A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FCDAA1C1-E19E-489E-9602-61CB274B6DF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D7C56CD-BE74-42FB-BBF0-ED50E208F62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F95DA0C0-C3C8-49DC-9520-CE4BA22C80C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912FE2AA-9941-4D1F-B93B-B75D3845594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05889397-56B5-4F12-884D-2B23684464C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5D8CCD56-A4D1-48E0-B5AF-81F5F437BAE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8ED29BF8-6862-46CB-926B-B75774BA56C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42751194-6B8A-4FF5-A905-084EB426763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5C02893C-F798-4AC8-BC1E-29CAF761AE0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1CC82D1-667A-4575-B93F-485916DA97C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CA352AF-5C0A-4A3D-87EF-5A1D92C2438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D9477F70-B1EE-4D90-A9DF-26CEBCCE3B4B}"/>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BF358757-8A0D-4A84-9D67-ABB19F80EF3D}"/>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BAFB59FA-D07C-498A-9B91-7E0460D23E3A}"/>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DED4765D-053F-4BF1-B9EA-F5B7EFAEB06F}"/>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95B3B0F2-98D6-4489-B082-7C2151B3E50E}"/>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0B4E6FF2-1EBD-4EBD-B06A-06292B6C0083}"/>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D1D6147D-13B3-4EE9-9DC3-66C96B998AF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E1048F93-B2E5-429D-8921-5B9D9ABDBE34}"/>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4D0AA1A4-1130-4E36-9426-B9906B575F78}"/>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E335869-B11B-4626-8556-C27CD62D2961}"/>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137" name="フローチャート: 判断 136">
          <a:extLst>
            <a:ext uri="{FF2B5EF4-FFF2-40B4-BE49-F238E27FC236}">
              <a16:creationId xmlns:a16="http://schemas.microsoft.com/office/drawing/2014/main" id="{40BDF715-2D4A-4B0E-9019-B2CC8900D593}"/>
            </a:ext>
          </a:extLst>
        </xdr:cNvPr>
        <xdr:cNvSpPr/>
      </xdr:nvSpPr>
      <xdr:spPr>
        <a:xfrm>
          <a:off x="6921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587352D8-9A60-47F0-880D-DCC9E9C3BE6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A367F21-293B-474E-9206-78714C42D3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8DC96C0-B9EA-4703-9700-8D95173C6C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5F9CB47-3CA0-4DE1-B43C-F3A1F19E14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429ED35-B2FF-4D6D-9AC4-6563BA27C36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148082</xdr:rowOff>
    </xdr:from>
    <xdr:to>
      <xdr:col>55</xdr:col>
      <xdr:colOff>50800</xdr:colOff>
      <xdr:row>62</xdr:row>
      <xdr:rowOff>78232</xdr:rowOff>
    </xdr:to>
    <xdr:sp macro="" textlink="">
      <xdr:nvSpPr>
        <xdr:cNvPr id="143" name="楕円 142">
          <a:extLst>
            <a:ext uri="{FF2B5EF4-FFF2-40B4-BE49-F238E27FC236}">
              <a16:creationId xmlns:a16="http://schemas.microsoft.com/office/drawing/2014/main" id="{BA7F5BF1-C56F-4BED-AC8B-5D421ACD1BAD}"/>
            </a:ext>
          </a:extLst>
        </xdr:cNvPr>
        <xdr:cNvSpPr/>
      </xdr:nvSpPr>
      <xdr:spPr>
        <a:xfrm>
          <a:off x="104267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126509</xdr:rowOff>
    </xdr:from>
    <xdr:ext cx="469744" cy="259045"/>
    <xdr:sp macro="" textlink="">
      <xdr:nvSpPr>
        <xdr:cNvPr id="144" name="【体育館・プール】&#10;一人当たり面積該当値テキスト">
          <a:extLst>
            <a:ext uri="{FF2B5EF4-FFF2-40B4-BE49-F238E27FC236}">
              <a16:creationId xmlns:a16="http://schemas.microsoft.com/office/drawing/2014/main" id="{EC02D03E-8B35-4478-8D3F-EFEECA550D38}"/>
            </a:ext>
          </a:extLst>
        </xdr:cNvPr>
        <xdr:cNvSpPr txBox="1"/>
      </xdr:nvSpPr>
      <xdr:spPr>
        <a:xfrm>
          <a:off x="10515600"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152654</xdr:rowOff>
    </xdr:from>
    <xdr:to>
      <xdr:col>50</xdr:col>
      <xdr:colOff>165100</xdr:colOff>
      <xdr:row>62</xdr:row>
      <xdr:rowOff>82804</xdr:rowOff>
    </xdr:to>
    <xdr:sp macro="" textlink="">
      <xdr:nvSpPr>
        <xdr:cNvPr id="145" name="楕円 144">
          <a:extLst>
            <a:ext uri="{FF2B5EF4-FFF2-40B4-BE49-F238E27FC236}">
              <a16:creationId xmlns:a16="http://schemas.microsoft.com/office/drawing/2014/main" id="{2F902969-7023-4796-8927-CF07B70D53DF}"/>
            </a:ext>
          </a:extLst>
        </xdr:cNvPr>
        <xdr:cNvSpPr/>
      </xdr:nvSpPr>
      <xdr:spPr>
        <a:xfrm>
          <a:off x="9588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27432</xdr:rowOff>
    </xdr:from>
    <xdr:to>
      <xdr:col>55</xdr:col>
      <xdr:colOff>0</xdr:colOff>
      <xdr:row>62</xdr:row>
      <xdr:rowOff>32004</xdr:rowOff>
    </xdr:to>
    <xdr:cxnSp macro="">
      <xdr:nvCxnSpPr>
        <xdr:cNvPr id="146" name="直線コネクタ 145">
          <a:extLst>
            <a:ext uri="{FF2B5EF4-FFF2-40B4-BE49-F238E27FC236}">
              <a16:creationId xmlns:a16="http://schemas.microsoft.com/office/drawing/2014/main" id="{500E7B50-498E-4DCC-9DDB-A16F106B070A}"/>
            </a:ext>
          </a:extLst>
        </xdr:cNvPr>
        <xdr:cNvCxnSpPr/>
      </xdr:nvCxnSpPr>
      <xdr:spPr>
        <a:xfrm flipV="1">
          <a:off x="9639300" y="1065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157226</xdr:rowOff>
    </xdr:from>
    <xdr:to>
      <xdr:col>46</xdr:col>
      <xdr:colOff>38100</xdr:colOff>
      <xdr:row>62</xdr:row>
      <xdr:rowOff>87376</xdr:rowOff>
    </xdr:to>
    <xdr:sp macro="" textlink="">
      <xdr:nvSpPr>
        <xdr:cNvPr id="147" name="楕円 146">
          <a:extLst>
            <a:ext uri="{FF2B5EF4-FFF2-40B4-BE49-F238E27FC236}">
              <a16:creationId xmlns:a16="http://schemas.microsoft.com/office/drawing/2014/main" id="{F76CE0A0-6F87-4648-BF82-308020548862}"/>
            </a:ext>
          </a:extLst>
        </xdr:cNvPr>
        <xdr:cNvSpPr/>
      </xdr:nvSpPr>
      <xdr:spPr>
        <a:xfrm>
          <a:off x="8699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32004</xdr:rowOff>
    </xdr:from>
    <xdr:to>
      <xdr:col>50</xdr:col>
      <xdr:colOff>114300</xdr:colOff>
      <xdr:row>62</xdr:row>
      <xdr:rowOff>36576</xdr:rowOff>
    </xdr:to>
    <xdr:cxnSp macro="">
      <xdr:nvCxnSpPr>
        <xdr:cNvPr id="148" name="直線コネクタ 147">
          <a:extLst>
            <a:ext uri="{FF2B5EF4-FFF2-40B4-BE49-F238E27FC236}">
              <a16:creationId xmlns:a16="http://schemas.microsoft.com/office/drawing/2014/main" id="{D7203A7E-9E64-4F74-9923-8922F0010573}"/>
            </a:ext>
          </a:extLst>
        </xdr:cNvPr>
        <xdr:cNvCxnSpPr/>
      </xdr:nvCxnSpPr>
      <xdr:spPr>
        <a:xfrm flipV="1">
          <a:off x="8750300" y="1066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159055</xdr:rowOff>
    </xdr:from>
    <xdr:to>
      <xdr:col>41</xdr:col>
      <xdr:colOff>101600</xdr:colOff>
      <xdr:row>62</xdr:row>
      <xdr:rowOff>89205</xdr:rowOff>
    </xdr:to>
    <xdr:sp macro="" textlink="">
      <xdr:nvSpPr>
        <xdr:cNvPr id="149" name="楕円 148">
          <a:extLst>
            <a:ext uri="{FF2B5EF4-FFF2-40B4-BE49-F238E27FC236}">
              <a16:creationId xmlns:a16="http://schemas.microsoft.com/office/drawing/2014/main" id="{484FC3AA-0174-4387-9C9E-7A63CC668E72}"/>
            </a:ext>
          </a:extLst>
        </xdr:cNvPr>
        <xdr:cNvSpPr/>
      </xdr:nvSpPr>
      <xdr:spPr>
        <a:xfrm>
          <a:off x="7810500" y="106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36576</xdr:rowOff>
    </xdr:from>
    <xdr:to>
      <xdr:col>45</xdr:col>
      <xdr:colOff>177800</xdr:colOff>
      <xdr:row>62</xdr:row>
      <xdr:rowOff>38405</xdr:rowOff>
    </xdr:to>
    <xdr:cxnSp macro="">
      <xdr:nvCxnSpPr>
        <xdr:cNvPr id="150" name="直線コネクタ 149">
          <a:extLst>
            <a:ext uri="{FF2B5EF4-FFF2-40B4-BE49-F238E27FC236}">
              <a16:creationId xmlns:a16="http://schemas.microsoft.com/office/drawing/2014/main" id="{BAEA8088-5DAB-4579-90F2-AEAD4A3550F6}"/>
            </a:ext>
          </a:extLst>
        </xdr:cNvPr>
        <xdr:cNvCxnSpPr/>
      </xdr:nvCxnSpPr>
      <xdr:spPr>
        <a:xfrm flipV="1">
          <a:off x="7861300" y="1066647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159055</xdr:rowOff>
    </xdr:from>
    <xdr:to>
      <xdr:col>36</xdr:col>
      <xdr:colOff>165100</xdr:colOff>
      <xdr:row>62</xdr:row>
      <xdr:rowOff>89205</xdr:rowOff>
    </xdr:to>
    <xdr:sp macro="" textlink="">
      <xdr:nvSpPr>
        <xdr:cNvPr id="151" name="楕円 150">
          <a:extLst>
            <a:ext uri="{FF2B5EF4-FFF2-40B4-BE49-F238E27FC236}">
              <a16:creationId xmlns:a16="http://schemas.microsoft.com/office/drawing/2014/main" id="{48EB4E01-2BEF-4490-A4C9-B3450B2C7799}"/>
            </a:ext>
          </a:extLst>
        </xdr:cNvPr>
        <xdr:cNvSpPr/>
      </xdr:nvSpPr>
      <xdr:spPr>
        <a:xfrm>
          <a:off x="6921500" y="106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38405</xdr:rowOff>
    </xdr:from>
    <xdr:to>
      <xdr:col>41</xdr:col>
      <xdr:colOff>50800</xdr:colOff>
      <xdr:row>62</xdr:row>
      <xdr:rowOff>38405</xdr:rowOff>
    </xdr:to>
    <xdr:cxnSp macro="">
      <xdr:nvCxnSpPr>
        <xdr:cNvPr id="152" name="直線コネクタ 151">
          <a:extLst>
            <a:ext uri="{FF2B5EF4-FFF2-40B4-BE49-F238E27FC236}">
              <a16:creationId xmlns:a16="http://schemas.microsoft.com/office/drawing/2014/main" id="{3A8180D5-B69E-44C3-A32F-8A39E854FA62}"/>
            </a:ext>
          </a:extLst>
        </xdr:cNvPr>
        <xdr:cNvCxnSpPr/>
      </xdr:nvCxnSpPr>
      <xdr:spPr>
        <a:xfrm>
          <a:off x="6972300" y="10668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03662B5A-730C-4D48-B96C-3854A272A249}"/>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0FFCFA75-5619-41C0-BA84-B1BA464F7A7F}"/>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B342EB42-E417-482E-9683-980B3E8887FE}"/>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78757</xdr:rowOff>
    </xdr:from>
    <xdr:ext cx="469744" cy="259045"/>
    <xdr:sp macro="" textlink="">
      <xdr:nvSpPr>
        <xdr:cNvPr id="156" name="n_4aveValue【体育館・プール】&#10;一人当たり面積">
          <a:extLst>
            <a:ext uri="{FF2B5EF4-FFF2-40B4-BE49-F238E27FC236}">
              <a16:creationId xmlns:a16="http://schemas.microsoft.com/office/drawing/2014/main" id="{A1D81165-A2CF-49EE-9A35-DFD59928C9BB}"/>
            </a:ext>
          </a:extLst>
        </xdr:cNvPr>
        <xdr:cNvSpPr txBox="1"/>
      </xdr:nvSpPr>
      <xdr:spPr>
        <a:xfrm>
          <a:off x="6737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73931</xdr:rowOff>
    </xdr:from>
    <xdr:ext cx="469744" cy="259045"/>
    <xdr:sp macro="" textlink="">
      <xdr:nvSpPr>
        <xdr:cNvPr id="157" name="n_1mainValue【体育館・プール】&#10;一人当たり面積">
          <a:extLst>
            <a:ext uri="{FF2B5EF4-FFF2-40B4-BE49-F238E27FC236}">
              <a16:creationId xmlns:a16="http://schemas.microsoft.com/office/drawing/2014/main" id="{8E21F488-EA13-4651-A4BB-FDA10DDD43B1}"/>
            </a:ext>
          </a:extLst>
        </xdr:cNvPr>
        <xdr:cNvSpPr txBox="1"/>
      </xdr:nvSpPr>
      <xdr:spPr>
        <a:xfrm>
          <a:off x="93917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78503</xdr:rowOff>
    </xdr:from>
    <xdr:ext cx="469744" cy="259045"/>
    <xdr:sp macro="" textlink="">
      <xdr:nvSpPr>
        <xdr:cNvPr id="158" name="n_2mainValue【体育館・プール】&#10;一人当たり面積">
          <a:extLst>
            <a:ext uri="{FF2B5EF4-FFF2-40B4-BE49-F238E27FC236}">
              <a16:creationId xmlns:a16="http://schemas.microsoft.com/office/drawing/2014/main" id="{997EB945-E0AB-46EF-9F5B-A44332F3FAB1}"/>
            </a:ext>
          </a:extLst>
        </xdr:cNvPr>
        <xdr:cNvSpPr txBox="1"/>
      </xdr:nvSpPr>
      <xdr:spPr>
        <a:xfrm>
          <a:off x="8515427" y="1070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80332</xdr:rowOff>
    </xdr:from>
    <xdr:ext cx="469744" cy="259045"/>
    <xdr:sp macro="" textlink="">
      <xdr:nvSpPr>
        <xdr:cNvPr id="159" name="n_3mainValue【体育館・プール】&#10;一人当たり面積">
          <a:extLst>
            <a:ext uri="{FF2B5EF4-FFF2-40B4-BE49-F238E27FC236}">
              <a16:creationId xmlns:a16="http://schemas.microsoft.com/office/drawing/2014/main" id="{4DE3B6DC-9E15-4B4E-A1A6-FEA3998D31B3}"/>
            </a:ext>
          </a:extLst>
        </xdr:cNvPr>
        <xdr:cNvSpPr txBox="1"/>
      </xdr:nvSpPr>
      <xdr:spPr>
        <a:xfrm>
          <a:off x="7626427" y="1071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80332</xdr:rowOff>
    </xdr:from>
    <xdr:ext cx="469744" cy="259045"/>
    <xdr:sp macro="" textlink="">
      <xdr:nvSpPr>
        <xdr:cNvPr id="160" name="n_4mainValue【体育館・プール】&#10;一人当たり面積">
          <a:extLst>
            <a:ext uri="{FF2B5EF4-FFF2-40B4-BE49-F238E27FC236}">
              <a16:creationId xmlns:a16="http://schemas.microsoft.com/office/drawing/2014/main" id="{BA8E02E9-C5C1-49A7-A704-158AE8225D53}"/>
            </a:ext>
          </a:extLst>
        </xdr:cNvPr>
        <xdr:cNvSpPr txBox="1"/>
      </xdr:nvSpPr>
      <xdr:spPr>
        <a:xfrm>
          <a:off x="6737427" y="1071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DABD978B-5406-419D-88E9-A588FC5293D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7C2F32EA-1E27-418F-BFA0-AD17A984D2A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89876757-2243-45FA-BE77-3970AB82672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62316F4F-3402-4A99-8D23-EAA069ECBA5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9ED05EF7-5A5D-4855-A5B1-AB0A288E7B1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87FCF9D8-23D2-456B-8A15-033D835C6E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68F832DD-9ECD-4912-AEE9-84445B21B2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40B449CF-C6C8-4783-9480-76EBC90610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A24F41EB-1CAD-46E0-8C66-D17417C688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E6EA8199-F15D-4FD7-BB74-B52AA67DE15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24E06565-FF27-4D5B-A330-BB70888EBF8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FE230356-146A-458E-9002-CC67CE1CEA5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9A97C6FB-AF05-4739-9F09-0EA7456B675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062B2EFE-C212-4CB3-BD88-802690C411E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4AF4294C-DDD9-4DB5-91C1-FC2B7057428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C138375E-80E9-4152-9F3B-DBAF769470D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CB074B64-4298-4B63-A8F4-7422A0C0528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D6036C8E-7CF7-40BB-AF74-80226859D13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3D72FF58-A67D-4392-AAE0-84AD8C13CEE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D495744F-4851-4B63-A24B-2F71A3D5FF6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51F91A89-FE11-4A9E-8ADF-067EA005429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82D87D67-05D4-44FC-82DD-65AEFEAB826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4D8C0A0A-001F-497A-9EC4-E8AA529E730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D6F61EC3-0446-4031-8C08-5B1D5097E8A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A9C2F3B0-40E6-46DE-B0CD-B95DD484DE99}"/>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97B84B26-D889-4E0E-B4E4-2D56CB05507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361859D4-2C96-40D9-AAAE-40EDD955D4E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14419343-52D1-48E4-9231-AFE4C3AD1D64}"/>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125A247F-58D7-4EA9-87C2-D27DE8922C1C}"/>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907BF4E9-F365-4780-AEB9-D51EB06F119B}"/>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522F25CC-F750-431D-8FB5-93415994563D}"/>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FED5B61C-C145-47E9-A351-1E9719034769}"/>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5F15540D-8FA3-4745-935A-B3A4FB61EBBE}"/>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032E92B3-24D3-4DA4-9BD0-53544D489198}"/>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53975</xdr:rowOff>
    </xdr:from>
    <xdr:to>
      <xdr:col>6</xdr:col>
      <xdr:colOff>38100</xdr:colOff>
      <xdr:row>82</xdr:row>
      <xdr:rowOff>155575</xdr:rowOff>
    </xdr:to>
    <xdr:sp macro="" textlink="">
      <xdr:nvSpPr>
        <xdr:cNvPr id="195" name="フローチャート: 判断 194">
          <a:extLst>
            <a:ext uri="{FF2B5EF4-FFF2-40B4-BE49-F238E27FC236}">
              <a16:creationId xmlns:a16="http://schemas.microsoft.com/office/drawing/2014/main" id="{92D65504-7217-480C-90F7-ACC6A26C7593}"/>
            </a:ext>
          </a:extLst>
        </xdr:cNvPr>
        <xdr:cNvSpPr/>
      </xdr:nvSpPr>
      <xdr:spPr>
        <a:xfrm>
          <a:off x="1079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CD83C2D4-A2D6-46C3-B351-1C3255DC237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DB45283B-5951-4CDF-937C-E65943383C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3224DB3-B8DD-49A1-8602-B37A5F7595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5776849-6DA1-44D3-B0D2-138DEFF8577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9063F70F-D70E-4DC4-AA42-0F092691C92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201" name="楕円 200">
          <a:extLst>
            <a:ext uri="{FF2B5EF4-FFF2-40B4-BE49-F238E27FC236}">
              <a16:creationId xmlns:a16="http://schemas.microsoft.com/office/drawing/2014/main" id="{BBD158AB-682F-4CD9-9A4A-F79AEB539909}"/>
            </a:ext>
          </a:extLst>
        </xdr:cNvPr>
        <xdr:cNvSpPr/>
      </xdr:nvSpPr>
      <xdr:spPr>
        <a:xfrm>
          <a:off x="4584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CC544198-719D-4948-A9E7-3D6F62C09B9C}"/>
            </a:ext>
          </a:extLst>
        </xdr:cNvPr>
        <xdr:cNvSpPr txBox="1"/>
      </xdr:nvSpPr>
      <xdr:spPr>
        <a:xfrm>
          <a:off x="4673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40639</xdr:rowOff>
    </xdr:from>
    <xdr:to>
      <xdr:col>20</xdr:col>
      <xdr:colOff>38100</xdr:colOff>
      <xdr:row>83</xdr:row>
      <xdr:rowOff>142239</xdr:rowOff>
    </xdr:to>
    <xdr:sp macro="" textlink="">
      <xdr:nvSpPr>
        <xdr:cNvPr id="203" name="楕円 202">
          <a:extLst>
            <a:ext uri="{FF2B5EF4-FFF2-40B4-BE49-F238E27FC236}">
              <a16:creationId xmlns:a16="http://schemas.microsoft.com/office/drawing/2014/main" id="{56EE5D99-9A57-41A0-B171-1DFF74C8993A}"/>
            </a:ext>
          </a:extLst>
        </xdr:cNvPr>
        <xdr:cNvSpPr/>
      </xdr:nvSpPr>
      <xdr:spPr>
        <a:xfrm>
          <a:off x="3746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91439</xdr:rowOff>
    </xdr:to>
    <xdr:cxnSp macro="">
      <xdr:nvCxnSpPr>
        <xdr:cNvPr id="204" name="直線コネクタ 203">
          <a:extLst>
            <a:ext uri="{FF2B5EF4-FFF2-40B4-BE49-F238E27FC236}">
              <a16:creationId xmlns:a16="http://schemas.microsoft.com/office/drawing/2014/main" id="{F1B5216E-3F27-4500-8FCF-957035A92392}"/>
            </a:ext>
          </a:extLst>
        </xdr:cNvPr>
        <xdr:cNvCxnSpPr/>
      </xdr:nvCxnSpPr>
      <xdr:spPr>
        <a:xfrm flipV="1">
          <a:off x="3797300" y="143141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2539</xdr:rowOff>
    </xdr:from>
    <xdr:to>
      <xdr:col>15</xdr:col>
      <xdr:colOff>101600</xdr:colOff>
      <xdr:row>83</xdr:row>
      <xdr:rowOff>104139</xdr:rowOff>
    </xdr:to>
    <xdr:sp macro="" textlink="">
      <xdr:nvSpPr>
        <xdr:cNvPr id="205" name="楕円 204">
          <a:extLst>
            <a:ext uri="{FF2B5EF4-FFF2-40B4-BE49-F238E27FC236}">
              <a16:creationId xmlns:a16="http://schemas.microsoft.com/office/drawing/2014/main" id="{38BD3141-280B-4A73-AB46-EF27E88F6113}"/>
            </a:ext>
          </a:extLst>
        </xdr:cNvPr>
        <xdr:cNvSpPr/>
      </xdr:nvSpPr>
      <xdr:spPr>
        <a:xfrm>
          <a:off x="2857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53339</xdr:rowOff>
    </xdr:from>
    <xdr:to>
      <xdr:col>19</xdr:col>
      <xdr:colOff>177800</xdr:colOff>
      <xdr:row>83</xdr:row>
      <xdr:rowOff>91439</xdr:rowOff>
    </xdr:to>
    <xdr:cxnSp macro="">
      <xdr:nvCxnSpPr>
        <xdr:cNvPr id="206" name="直線コネクタ 205">
          <a:extLst>
            <a:ext uri="{FF2B5EF4-FFF2-40B4-BE49-F238E27FC236}">
              <a16:creationId xmlns:a16="http://schemas.microsoft.com/office/drawing/2014/main" id="{2FC88196-4C61-48CC-BD8F-D995B9328A13}"/>
            </a:ext>
          </a:extLst>
        </xdr:cNvPr>
        <xdr:cNvCxnSpPr/>
      </xdr:nvCxnSpPr>
      <xdr:spPr>
        <a:xfrm>
          <a:off x="2908300" y="142836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xdr:rowOff>
    </xdr:from>
    <xdr:to>
      <xdr:col>10</xdr:col>
      <xdr:colOff>165100</xdr:colOff>
      <xdr:row>83</xdr:row>
      <xdr:rowOff>106045</xdr:rowOff>
    </xdr:to>
    <xdr:sp macro="" textlink="">
      <xdr:nvSpPr>
        <xdr:cNvPr id="207" name="楕円 206">
          <a:extLst>
            <a:ext uri="{FF2B5EF4-FFF2-40B4-BE49-F238E27FC236}">
              <a16:creationId xmlns:a16="http://schemas.microsoft.com/office/drawing/2014/main" id="{D726783C-6330-4872-B9D2-4E3C4A42D7C5}"/>
            </a:ext>
          </a:extLst>
        </xdr:cNvPr>
        <xdr:cNvSpPr/>
      </xdr:nvSpPr>
      <xdr:spPr>
        <a:xfrm>
          <a:off x="1968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53339</xdr:rowOff>
    </xdr:from>
    <xdr:to>
      <xdr:col>15</xdr:col>
      <xdr:colOff>50800</xdr:colOff>
      <xdr:row>83</xdr:row>
      <xdr:rowOff>55245</xdr:rowOff>
    </xdr:to>
    <xdr:cxnSp macro="">
      <xdr:nvCxnSpPr>
        <xdr:cNvPr id="208" name="直線コネクタ 207">
          <a:extLst>
            <a:ext uri="{FF2B5EF4-FFF2-40B4-BE49-F238E27FC236}">
              <a16:creationId xmlns:a16="http://schemas.microsoft.com/office/drawing/2014/main" id="{CDD24D82-9640-4F54-B95A-B4424413E78D}"/>
            </a:ext>
          </a:extLst>
        </xdr:cNvPr>
        <xdr:cNvCxnSpPr/>
      </xdr:nvCxnSpPr>
      <xdr:spPr>
        <a:xfrm flipV="1">
          <a:off x="2019300" y="142836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209" name="楕円 208">
          <a:extLst>
            <a:ext uri="{FF2B5EF4-FFF2-40B4-BE49-F238E27FC236}">
              <a16:creationId xmlns:a16="http://schemas.microsoft.com/office/drawing/2014/main" id="{622F94E6-4FDD-40BB-A4A9-75C6AD0E50E4}"/>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55245</xdr:rowOff>
    </xdr:to>
    <xdr:cxnSp macro="">
      <xdr:nvCxnSpPr>
        <xdr:cNvPr id="210" name="直線コネクタ 209">
          <a:extLst>
            <a:ext uri="{FF2B5EF4-FFF2-40B4-BE49-F238E27FC236}">
              <a16:creationId xmlns:a16="http://schemas.microsoft.com/office/drawing/2014/main" id="{0EF013B6-5971-4E95-A1D9-803718157AD2}"/>
            </a:ext>
          </a:extLst>
        </xdr:cNvPr>
        <xdr:cNvCxnSpPr/>
      </xdr:nvCxnSpPr>
      <xdr:spPr>
        <a:xfrm>
          <a:off x="1130300" y="142341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2F72B5DC-7FAB-47C0-830B-F55209D55631}"/>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5BFE9870-E345-4AD7-AE73-955007230458}"/>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FAB983FC-3BE1-4E92-9AE8-745CF66E520A}"/>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652</xdr:rowOff>
    </xdr:from>
    <xdr:ext cx="405111" cy="259045"/>
    <xdr:sp macro="" textlink="">
      <xdr:nvSpPr>
        <xdr:cNvPr id="214" name="n_4aveValue【福祉施設】&#10;有形固定資産減価償却率">
          <a:extLst>
            <a:ext uri="{FF2B5EF4-FFF2-40B4-BE49-F238E27FC236}">
              <a16:creationId xmlns:a16="http://schemas.microsoft.com/office/drawing/2014/main" id="{2B830240-D9B7-4B2E-8770-E21C7DB68563}"/>
            </a:ext>
          </a:extLst>
        </xdr:cNvPr>
        <xdr:cNvSpPr txBox="1"/>
      </xdr:nvSpPr>
      <xdr:spPr>
        <a:xfrm>
          <a:off x="927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133366</xdr:rowOff>
    </xdr:from>
    <xdr:ext cx="405111" cy="259045"/>
    <xdr:sp macro="" textlink="">
      <xdr:nvSpPr>
        <xdr:cNvPr id="215" name="n_1mainValue【福祉施設】&#10;有形固定資産減価償却率">
          <a:extLst>
            <a:ext uri="{FF2B5EF4-FFF2-40B4-BE49-F238E27FC236}">
              <a16:creationId xmlns:a16="http://schemas.microsoft.com/office/drawing/2014/main" id="{B7A08480-CAB8-4F32-89CA-A7C33A259479}"/>
            </a:ext>
          </a:extLst>
        </xdr:cNvPr>
        <xdr:cNvSpPr txBox="1"/>
      </xdr:nvSpPr>
      <xdr:spPr>
        <a:xfrm>
          <a:off x="35820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95266</xdr:rowOff>
    </xdr:from>
    <xdr:ext cx="405111" cy="259045"/>
    <xdr:sp macro="" textlink="">
      <xdr:nvSpPr>
        <xdr:cNvPr id="216" name="n_2mainValue【福祉施設】&#10;有形固定資産減価償却率">
          <a:extLst>
            <a:ext uri="{FF2B5EF4-FFF2-40B4-BE49-F238E27FC236}">
              <a16:creationId xmlns:a16="http://schemas.microsoft.com/office/drawing/2014/main" id="{ECB094D3-60A5-4975-B6A0-4CCB6F307E83}"/>
            </a:ext>
          </a:extLst>
        </xdr:cNvPr>
        <xdr:cNvSpPr txBox="1"/>
      </xdr:nvSpPr>
      <xdr:spPr>
        <a:xfrm>
          <a:off x="2705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217" name="n_3mainValue【福祉施設】&#10;有形固定資産減価償却率">
          <a:extLst>
            <a:ext uri="{FF2B5EF4-FFF2-40B4-BE49-F238E27FC236}">
              <a16:creationId xmlns:a16="http://schemas.microsoft.com/office/drawing/2014/main" id="{72849A9F-32D2-458B-A74B-D8E65C03070C}"/>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218" name="n_4mainValue【福祉施設】&#10;有形固定資産減価償却率">
          <a:extLst>
            <a:ext uri="{FF2B5EF4-FFF2-40B4-BE49-F238E27FC236}">
              <a16:creationId xmlns:a16="http://schemas.microsoft.com/office/drawing/2014/main" id="{361F5013-8797-4887-8C4F-DA9487CAB5DD}"/>
            </a:ext>
          </a:extLst>
        </xdr:cNvPr>
        <xdr:cNvSpPr txBox="1"/>
      </xdr:nvSpPr>
      <xdr:spPr>
        <a:xfrm>
          <a:off x="927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08BCC8B5-1364-487A-B5D3-827436A1976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A6A46D61-6275-40E6-933B-538CF1DC985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468AFDAA-8F68-422A-A2EB-4D97075F72F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8F24D743-1963-4903-A794-FD127D30E6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4DA01007-C59E-4289-9916-A0103BB7A3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1E7C345D-816B-482A-8C52-37E60A47861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9D7CADA5-299F-4A00-A3AA-A14FC916488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AE04722B-1000-454D-BE14-B7B0D3CACCD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9567A02A-6867-4F33-B955-C2E40C6467D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6FCFEA20-2BDD-4270-A9E4-DF660555E9F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EE6F4008-A319-40AC-81A8-C1507F2CB3C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E9086C55-300A-405C-A0CA-D503468D21E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AA46DB66-91B3-4806-9AB9-7288A9E7E2B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1E6321E6-14FA-4941-97C9-FBD7CDC1BC3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15C08DF7-6871-45BC-BA94-37334AF290DA}"/>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FB283F44-59C9-4987-9E81-E89AF1C1016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EA3B43FC-9543-42B3-B24B-B9D00350A97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86B97A24-6DF1-4B54-BE35-42557A67DAA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2FD113BB-08A1-4C7E-B5D5-C1762674502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F1FD0DDA-08EA-4C43-BD84-BA1B222F0309}"/>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FF3F0C51-80C7-446C-BFAC-334772BB992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7FB11BAB-773B-4EBA-8F71-A22CDD933555}"/>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DA4F87AD-CD90-4A68-9557-DEDBB3589354}"/>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B8927EF3-6B4A-43BD-98E6-F9A2140B486E}"/>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243" name="【福祉施設】&#10;一人当たり面積平均値テキスト">
          <a:extLst>
            <a:ext uri="{FF2B5EF4-FFF2-40B4-BE49-F238E27FC236}">
              <a16:creationId xmlns:a16="http://schemas.microsoft.com/office/drawing/2014/main" id="{3759CF36-C657-4C63-A666-297D03C33360}"/>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35785E39-0BEC-416A-A9CB-22B84E19F645}"/>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A9C170D7-9AA2-4BA6-B8C8-A2AB8F309026}"/>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AC3C9720-AEC7-48E1-8F0A-11369E834747}"/>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1EF3ADB3-164B-4EB6-B2E1-D1D4636C5843}"/>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46165</xdr:rowOff>
    </xdr:from>
    <xdr:to>
      <xdr:col>36</xdr:col>
      <xdr:colOff>165100</xdr:colOff>
      <xdr:row>84</xdr:row>
      <xdr:rowOff>147765</xdr:rowOff>
    </xdr:to>
    <xdr:sp macro="" textlink="">
      <xdr:nvSpPr>
        <xdr:cNvPr id="248" name="フローチャート: 判断 247">
          <a:extLst>
            <a:ext uri="{FF2B5EF4-FFF2-40B4-BE49-F238E27FC236}">
              <a16:creationId xmlns:a16="http://schemas.microsoft.com/office/drawing/2014/main" id="{021BF5C4-6FAC-44F7-8D61-6167786F126B}"/>
            </a:ext>
          </a:extLst>
        </xdr:cNvPr>
        <xdr:cNvSpPr/>
      </xdr:nvSpPr>
      <xdr:spPr>
        <a:xfrm>
          <a:off x="6921500" y="1444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3425C6DA-C3DE-4E03-BE60-0DF7E7381E0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D662DADE-D714-4B55-B26E-FED79AC70A6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725F2D2F-6DD1-401D-91C2-071B4CA467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53F4E630-645D-4852-B7C4-12B7E080694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7A6F5210-2739-47A0-BC9D-C7E715D964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154178</xdr:rowOff>
    </xdr:from>
    <xdr:to>
      <xdr:col>55</xdr:col>
      <xdr:colOff>50800</xdr:colOff>
      <xdr:row>83</xdr:row>
      <xdr:rowOff>84328</xdr:rowOff>
    </xdr:to>
    <xdr:sp macro="" textlink="">
      <xdr:nvSpPr>
        <xdr:cNvPr id="254" name="楕円 253">
          <a:extLst>
            <a:ext uri="{FF2B5EF4-FFF2-40B4-BE49-F238E27FC236}">
              <a16:creationId xmlns:a16="http://schemas.microsoft.com/office/drawing/2014/main" id="{F8E61DEC-6022-4013-94BA-36D6998E77C1}"/>
            </a:ext>
          </a:extLst>
        </xdr:cNvPr>
        <xdr:cNvSpPr/>
      </xdr:nvSpPr>
      <xdr:spPr>
        <a:xfrm>
          <a:off x="104267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5605</xdr:rowOff>
    </xdr:from>
    <xdr:ext cx="469744" cy="259045"/>
    <xdr:sp macro="" textlink="">
      <xdr:nvSpPr>
        <xdr:cNvPr id="255" name="【福祉施設】&#10;一人当たり面積該当値テキスト">
          <a:extLst>
            <a:ext uri="{FF2B5EF4-FFF2-40B4-BE49-F238E27FC236}">
              <a16:creationId xmlns:a16="http://schemas.microsoft.com/office/drawing/2014/main" id="{21B01DEF-F4D2-45AD-AB7F-5A4192521640}"/>
            </a:ext>
          </a:extLst>
        </xdr:cNvPr>
        <xdr:cNvSpPr txBox="1"/>
      </xdr:nvSpPr>
      <xdr:spPr>
        <a:xfrm>
          <a:off x="10515600"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161037</xdr:rowOff>
    </xdr:from>
    <xdr:to>
      <xdr:col>50</xdr:col>
      <xdr:colOff>165100</xdr:colOff>
      <xdr:row>83</xdr:row>
      <xdr:rowOff>91187</xdr:rowOff>
    </xdr:to>
    <xdr:sp macro="" textlink="">
      <xdr:nvSpPr>
        <xdr:cNvPr id="256" name="楕円 255">
          <a:extLst>
            <a:ext uri="{FF2B5EF4-FFF2-40B4-BE49-F238E27FC236}">
              <a16:creationId xmlns:a16="http://schemas.microsoft.com/office/drawing/2014/main" id="{F4BEE008-BCBF-47F8-AD88-088C47E73356}"/>
            </a:ext>
          </a:extLst>
        </xdr:cNvPr>
        <xdr:cNvSpPr/>
      </xdr:nvSpPr>
      <xdr:spPr>
        <a:xfrm>
          <a:off x="95885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33528</xdr:rowOff>
    </xdr:from>
    <xdr:to>
      <xdr:col>55</xdr:col>
      <xdr:colOff>0</xdr:colOff>
      <xdr:row>83</xdr:row>
      <xdr:rowOff>40387</xdr:rowOff>
    </xdr:to>
    <xdr:cxnSp macro="">
      <xdr:nvCxnSpPr>
        <xdr:cNvPr id="257" name="直線コネクタ 256">
          <a:extLst>
            <a:ext uri="{FF2B5EF4-FFF2-40B4-BE49-F238E27FC236}">
              <a16:creationId xmlns:a16="http://schemas.microsoft.com/office/drawing/2014/main" id="{7E7EF694-B420-4A6A-B677-C0A1410D1021}"/>
            </a:ext>
          </a:extLst>
        </xdr:cNvPr>
        <xdr:cNvCxnSpPr/>
      </xdr:nvCxnSpPr>
      <xdr:spPr>
        <a:xfrm flipV="1">
          <a:off x="9639300" y="14263878"/>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166179</xdr:rowOff>
    </xdr:from>
    <xdr:to>
      <xdr:col>46</xdr:col>
      <xdr:colOff>38100</xdr:colOff>
      <xdr:row>83</xdr:row>
      <xdr:rowOff>96329</xdr:rowOff>
    </xdr:to>
    <xdr:sp macro="" textlink="">
      <xdr:nvSpPr>
        <xdr:cNvPr id="258" name="楕円 257">
          <a:extLst>
            <a:ext uri="{FF2B5EF4-FFF2-40B4-BE49-F238E27FC236}">
              <a16:creationId xmlns:a16="http://schemas.microsoft.com/office/drawing/2014/main" id="{EE2F4D89-5EAA-4679-A398-5506D952F49E}"/>
            </a:ext>
          </a:extLst>
        </xdr:cNvPr>
        <xdr:cNvSpPr/>
      </xdr:nvSpPr>
      <xdr:spPr>
        <a:xfrm>
          <a:off x="8699500" y="1422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40387</xdr:rowOff>
    </xdr:from>
    <xdr:to>
      <xdr:col>50</xdr:col>
      <xdr:colOff>114300</xdr:colOff>
      <xdr:row>83</xdr:row>
      <xdr:rowOff>45529</xdr:rowOff>
    </xdr:to>
    <xdr:cxnSp macro="">
      <xdr:nvCxnSpPr>
        <xdr:cNvPr id="259" name="直線コネクタ 258">
          <a:extLst>
            <a:ext uri="{FF2B5EF4-FFF2-40B4-BE49-F238E27FC236}">
              <a16:creationId xmlns:a16="http://schemas.microsoft.com/office/drawing/2014/main" id="{1A2D552B-5D9F-4E59-A203-13CC458A6C7D}"/>
            </a:ext>
          </a:extLst>
        </xdr:cNvPr>
        <xdr:cNvCxnSpPr/>
      </xdr:nvCxnSpPr>
      <xdr:spPr>
        <a:xfrm flipV="1">
          <a:off x="8750300" y="14270737"/>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169038</xdr:rowOff>
    </xdr:from>
    <xdr:to>
      <xdr:col>41</xdr:col>
      <xdr:colOff>101600</xdr:colOff>
      <xdr:row>83</xdr:row>
      <xdr:rowOff>99188</xdr:rowOff>
    </xdr:to>
    <xdr:sp macro="" textlink="">
      <xdr:nvSpPr>
        <xdr:cNvPr id="260" name="楕円 259">
          <a:extLst>
            <a:ext uri="{FF2B5EF4-FFF2-40B4-BE49-F238E27FC236}">
              <a16:creationId xmlns:a16="http://schemas.microsoft.com/office/drawing/2014/main" id="{BC48770B-3D6E-4695-AC5D-0F3ADAD1B65A}"/>
            </a:ext>
          </a:extLst>
        </xdr:cNvPr>
        <xdr:cNvSpPr/>
      </xdr:nvSpPr>
      <xdr:spPr>
        <a:xfrm>
          <a:off x="7810500" y="1422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45529</xdr:rowOff>
    </xdr:from>
    <xdr:to>
      <xdr:col>45</xdr:col>
      <xdr:colOff>177800</xdr:colOff>
      <xdr:row>83</xdr:row>
      <xdr:rowOff>48388</xdr:rowOff>
    </xdr:to>
    <xdr:cxnSp macro="">
      <xdr:nvCxnSpPr>
        <xdr:cNvPr id="261" name="直線コネクタ 260">
          <a:extLst>
            <a:ext uri="{FF2B5EF4-FFF2-40B4-BE49-F238E27FC236}">
              <a16:creationId xmlns:a16="http://schemas.microsoft.com/office/drawing/2014/main" id="{D56D3014-2A74-4F50-85D0-89DF40C8B944}"/>
            </a:ext>
          </a:extLst>
        </xdr:cNvPr>
        <xdr:cNvCxnSpPr/>
      </xdr:nvCxnSpPr>
      <xdr:spPr>
        <a:xfrm flipV="1">
          <a:off x="7861300" y="1427587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169038</xdr:rowOff>
    </xdr:from>
    <xdr:to>
      <xdr:col>36</xdr:col>
      <xdr:colOff>165100</xdr:colOff>
      <xdr:row>83</xdr:row>
      <xdr:rowOff>99188</xdr:rowOff>
    </xdr:to>
    <xdr:sp macro="" textlink="">
      <xdr:nvSpPr>
        <xdr:cNvPr id="262" name="楕円 261">
          <a:extLst>
            <a:ext uri="{FF2B5EF4-FFF2-40B4-BE49-F238E27FC236}">
              <a16:creationId xmlns:a16="http://schemas.microsoft.com/office/drawing/2014/main" id="{9D8FD1DA-3031-48DE-A4E2-149B6326D037}"/>
            </a:ext>
          </a:extLst>
        </xdr:cNvPr>
        <xdr:cNvSpPr/>
      </xdr:nvSpPr>
      <xdr:spPr>
        <a:xfrm>
          <a:off x="6921500" y="1422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48388</xdr:rowOff>
    </xdr:from>
    <xdr:to>
      <xdr:col>41</xdr:col>
      <xdr:colOff>50800</xdr:colOff>
      <xdr:row>83</xdr:row>
      <xdr:rowOff>48388</xdr:rowOff>
    </xdr:to>
    <xdr:cxnSp macro="">
      <xdr:nvCxnSpPr>
        <xdr:cNvPr id="263" name="直線コネクタ 262">
          <a:extLst>
            <a:ext uri="{FF2B5EF4-FFF2-40B4-BE49-F238E27FC236}">
              <a16:creationId xmlns:a16="http://schemas.microsoft.com/office/drawing/2014/main" id="{4433EA4F-F9CA-4065-8101-4E970ED5FA8E}"/>
            </a:ext>
          </a:extLst>
        </xdr:cNvPr>
        <xdr:cNvCxnSpPr/>
      </xdr:nvCxnSpPr>
      <xdr:spPr>
        <a:xfrm>
          <a:off x="6972300" y="142787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264" name="n_1aveValue【福祉施設】&#10;一人当たり面積">
          <a:extLst>
            <a:ext uri="{FF2B5EF4-FFF2-40B4-BE49-F238E27FC236}">
              <a16:creationId xmlns:a16="http://schemas.microsoft.com/office/drawing/2014/main" id="{3D26AE78-B3B4-41D2-8FE4-FC15B60CD668}"/>
            </a:ext>
          </a:extLst>
        </xdr:cNvPr>
        <xdr:cNvSpPr txBox="1"/>
      </xdr:nvSpPr>
      <xdr:spPr>
        <a:xfrm>
          <a:off x="9391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265" name="n_2aveValue【福祉施設】&#10;一人当たり面積">
          <a:extLst>
            <a:ext uri="{FF2B5EF4-FFF2-40B4-BE49-F238E27FC236}">
              <a16:creationId xmlns:a16="http://schemas.microsoft.com/office/drawing/2014/main" id="{3501AB9C-D740-47DD-A48C-C4D760E7DD23}"/>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266" name="n_3aveValue【福祉施設】&#10;一人当たり面積">
          <a:extLst>
            <a:ext uri="{FF2B5EF4-FFF2-40B4-BE49-F238E27FC236}">
              <a16:creationId xmlns:a16="http://schemas.microsoft.com/office/drawing/2014/main" id="{8C5EEF8F-EEF4-44B3-8633-7C7CE4B7EC0D}"/>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138892</xdr:rowOff>
    </xdr:from>
    <xdr:ext cx="469744" cy="259045"/>
    <xdr:sp macro="" textlink="">
      <xdr:nvSpPr>
        <xdr:cNvPr id="267" name="n_4aveValue【福祉施設】&#10;一人当たり面積">
          <a:extLst>
            <a:ext uri="{FF2B5EF4-FFF2-40B4-BE49-F238E27FC236}">
              <a16:creationId xmlns:a16="http://schemas.microsoft.com/office/drawing/2014/main" id="{4687CE6C-52B2-4EE8-AD85-0C04A34A9FA1}"/>
            </a:ext>
          </a:extLst>
        </xdr:cNvPr>
        <xdr:cNvSpPr txBox="1"/>
      </xdr:nvSpPr>
      <xdr:spPr>
        <a:xfrm>
          <a:off x="6737427" y="1454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107714</xdr:rowOff>
    </xdr:from>
    <xdr:ext cx="469744" cy="259045"/>
    <xdr:sp macro="" textlink="">
      <xdr:nvSpPr>
        <xdr:cNvPr id="268" name="n_1mainValue【福祉施設】&#10;一人当たり面積">
          <a:extLst>
            <a:ext uri="{FF2B5EF4-FFF2-40B4-BE49-F238E27FC236}">
              <a16:creationId xmlns:a16="http://schemas.microsoft.com/office/drawing/2014/main" id="{7BB6F5CB-A1AE-4F11-9A03-0F3A88CDB5B0}"/>
            </a:ext>
          </a:extLst>
        </xdr:cNvPr>
        <xdr:cNvSpPr txBox="1"/>
      </xdr:nvSpPr>
      <xdr:spPr>
        <a:xfrm>
          <a:off x="9391727" y="1399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112856</xdr:rowOff>
    </xdr:from>
    <xdr:ext cx="469744" cy="259045"/>
    <xdr:sp macro="" textlink="">
      <xdr:nvSpPr>
        <xdr:cNvPr id="269" name="n_2mainValue【福祉施設】&#10;一人当たり面積">
          <a:extLst>
            <a:ext uri="{FF2B5EF4-FFF2-40B4-BE49-F238E27FC236}">
              <a16:creationId xmlns:a16="http://schemas.microsoft.com/office/drawing/2014/main" id="{08CEF9E1-755D-4FF5-AA27-14AE85352E9B}"/>
            </a:ext>
          </a:extLst>
        </xdr:cNvPr>
        <xdr:cNvSpPr txBox="1"/>
      </xdr:nvSpPr>
      <xdr:spPr>
        <a:xfrm>
          <a:off x="8515427" y="1400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115715</xdr:rowOff>
    </xdr:from>
    <xdr:ext cx="469744" cy="259045"/>
    <xdr:sp macro="" textlink="">
      <xdr:nvSpPr>
        <xdr:cNvPr id="270" name="n_3mainValue【福祉施設】&#10;一人当たり面積">
          <a:extLst>
            <a:ext uri="{FF2B5EF4-FFF2-40B4-BE49-F238E27FC236}">
              <a16:creationId xmlns:a16="http://schemas.microsoft.com/office/drawing/2014/main" id="{EB7DFA0F-C37A-43D5-BFFD-D0D97D88C45E}"/>
            </a:ext>
          </a:extLst>
        </xdr:cNvPr>
        <xdr:cNvSpPr txBox="1"/>
      </xdr:nvSpPr>
      <xdr:spPr>
        <a:xfrm>
          <a:off x="7626427" y="1400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115715</xdr:rowOff>
    </xdr:from>
    <xdr:ext cx="469744" cy="259045"/>
    <xdr:sp macro="" textlink="">
      <xdr:nvSpPr>
        <xdr:cNvPr id="271" name="n_4mainValue【福祉施設】&#10;一人当たり面積">
          <a:extLst>
            <a:ext uri="{FF2B5EF4-FFF2-40B4-BE49-F238E27FC236}">
              <a16:creationId xmlns:a16="http://schemas.microsoft.com/office/drawing/2014/main" id="{BF46E586-B8BF-4524-8145-AF97552E5904}"/>
            </a:ext>
          </a:extLst>
        </xdr:cNvPr>
        <xdr:cNvSpPr txBox="1"/>
      </xdr:nvSpPr>
      <xdr:spPr>
        <a:xfrm>
          <a:off x="6737427" y="1400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3A7F6717-298F-46C5-B98F-8352D02C1E6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419EBD4F-47A9-4F95-9955-4463B25CA1F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5EDA7DEC-2440-48CC-A264-11909A739E0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7198CA02-CFB9-466D-BD01-E42E3D47131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368A5C15-2DDA-4F6B-8DB0-1B998D944B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CBA9B1C0-8D91-42EB-AD97-94C3663B15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7BF4C5E8-BA8E-48C4-9FBF-5C3E0AAAF5E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7F9440AB-0FEA-415D-8CD5-8721BEB96CB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9D166943-4F54-4803-BA1B-79B81544A9F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8C84A338-04C5-4DAB-87A6-E164D2F3ED5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29A14EAC-3F31-41B0-81E3-EF52CFFA4FB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ACD92831-86F7-482A-B4EC-77D60438A0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17CC9395-CF2E-406A-B4A7-1B40B4C8A5C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054B6AE3-9E99-4543-BF4C-66B44A4658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0F7A71B5-4A71-4F41-9A65-98116F680F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5AB26B1B-89AD-445D-9DA7-42F6D4BBA59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44BBBA24-72F1-4B9A-8288-91D0AF2645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901758A2-7EDF-4584-9454-E83C45C4D9C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F33B0BB5-5DD3-4663-A166-125706A6EB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EB74007B-D9AA-4FD9-B674-FC57E7E3FF9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DAA734C4-2C58-48BB-8F0B-9EBEFFF3B67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8C838F4E-2C12-4072-8A80-789F1699FC1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DD694D66-F111-4F16-BA0D-6C9299329A0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18BA68FB-B5E4-4372-9075-5F448329D3E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E6CB8E51-FD54-4670-8E05-DAD3E02B2B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7602EC0A-3A3B-47CA-A0E4-B6702655C6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3A5206D6-6EC5-42FB-A2B9-A9F43150DE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592A139C-F7E6-4873-8867-9A1D9E3AD60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B63C233A-DE3B-4B04-BB90-511E58A5FB6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39E6AEE7-292E-4817-B78E-61E6160FBFD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200D5212-AE1D-479E-B24B-36EB4624F65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04DBA7BD-E73B-4A94-B9D6-EAE12105C7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AF4BEF86-E112-4EB7-A639-A4D4855B94C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B9FBA691-D6A2-4C67-ABBA-0FBD6ED542F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FF2BAC05-E37A-486C-81C8-569DE48C085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FEB903A0-3421-4811-AEEA-512A326F8D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2C77C78D-71ED-4B54-9D48-003742FA0672}"/>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C256817B-5049-4044-9C23-042D2230BEB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2850F286-6EDB-4372-9669-7F5B49F9849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2173C677-57C2-48F5-8EC6-91D27E44ECC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E1713078-EAA0-4BC2-BEB0-C0C2AA1EE25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925E9284-5216-4F96-870B-93399A6F3169}"/>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84B30133-9AFD-454C-9239-DBFC9567D05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7AD1410B-E835-42DD-A5CA-F0102E1349C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918D9B9D-191F-4168-83C3-0DA56FD725FB}"/>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31BED942-6C3E-4228-BF02-878BDEDE17EB}"/>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5DD55727-6BAE-4990-906B-51EAEF8289AF}"/>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553A6D3A-4AF5-4B64-989E-39F023664C0E}"/>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EEAFF322-48DF-41A4-AA28-BA65FF88115C}"/>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21" name="フローチャート: 判断 320">
          <a:extLst>
            <a:ext uri="{FF2B5EF4-FFF2-40B4-BE49-F238E27FC236}">
              <a16:creationId xmlns:a16="http://schemas.microsoft.com/office/drawing/2014/main" id="{87288C13-EF2C-43C6-B939-4951586417E1}"/>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642BFCBF-52DD-491A-B818-87F9172A6BF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7AC74C78-DFC4-4167-BDC8-5FED9226F7B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99CBECD9-817A-4277-ADC2-6956C4B0EEC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EF9253DF-1243-4536-A78A-BC9E8E17576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0B2FAE11-C472-443F-B3F6-B70DC181CB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327" name="楕円 326">
          <a:extLst>
            <a:ext uri="{FF2B5EF4-FFF2-40B4-BE49-F238E27FC236}">
              <a16:creationId xmlns:a16="http://schemas.microsoft.com/office/drawing/2014/main" id="{EB3CD5A0-1322-4762-9CCA-C4AE137ADDFD}"/>
            </a:ext>
          </a:extLst>
        </xdr:cNvPr>
        <xdr:cNvSpPr/>
      </xdr:nvSpPr>
      <xdr:spPr>
        <a:xfrm>
          <a:off x="16268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151147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426B669F-C48D-4FFA-837B-DECA9D9AA694}"/>
            </a:ext>
          </a:extLst>
        </xdr:cNvPr>
        <xdr:cNvSpPr txBox="1"/>
      </xdr:nvSpPr>
      <xdr:spPr>
        <a:xfrm>
          <a:off x="163576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329" name="楕円 328">
          <a:extLst>
            <a:ext uri="{FF2B5EF4-FFF2-40B4-BE49-F238E27FC236}">
              <a16:creationId xmlns:a16="http://schemas.microsoft.com/office/drawing/2014/main" id="{61F1F16D-8B4A-4B31-8243-E6E658ABADDE}"/>
            </a:ext>
          </a:extLst>
        </xdr:cNvPr>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38</xdr:row>
      <xdr:rowOff>144780</xdr:rowOff>
    </xdr:to>
    <xdr:cxnSp macro="">
      <xdr:nvCxnSpPr>
        <xdr:cNvPr id="330" name="直線コネクタ 329">
          <a:extLst>
            <a:ext uri="{FF2B5EF4-FFF2-40B4-BE49-F238E27FC236}">
              <a16:creationId xmlns:a16="http://schemas.microsoft.com/office/drawing/2014/main" id="{0183ACB2-46FE-4FC2-A4F9-F42227648B5B}"/>
            </a:ext>
          </a:extLst>
        </xdr:cNvPr>
        <xdr:cNvCxnSpPr/>
      </xdr:nvCxnSpPr>
      <xdr:spPr>
        <a:xfrm flipV="1">
          <a:off x="15481300" y="6179820"/>
          <a:ext cx="8382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331" name="楕円 330">
          <a:extLst>
            <a:ext uri="{FF2B5EF4-FFF2-40B4-BE49-F238E27FC236}">
              <a16:creationId xmlns:a16="http://schemas.microsoft.com/office/drawing/2014/main" id="{070D649C-ABD4-4F26-8B53-BD62C94BB5F5}"/>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144780</xdr:rowOff>
    </xdr:to>
    <xdr:cxnSp macro="">
      <xdr:nvCxnSpPr>
        <xdr:cNvPr id="332" name="直線コネクタ 331">
          <a:extLst>
            <a:ext uri="{FF2B5EF4-FFF2-40B4-BE49-F238E27FC236}">
              <a16:creationId xmlns:a16="http://schemas.microsoft.com/office/drawing/2014/main" id="{AA9EBEAF-F223-4A2B-AE13-417969CED6A5}"/>
            </a:ext>
          </a:extLst>
        </xdr:cNvPr>
        <xdr:cNvCxnSpPr/>
      </xdr:nvCxnSpPr>
      <xdr:spPr>
        <a:xfrm>
          <a:off x="14592300" y="6637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49530</xdr:rowOff>
    </xdr:from>
    <xdr:to>
      <xdr:col>72</xdr:col>
      <xdr:colOff>38100</xdr:colOff>
      <xdr:row>39</xdr:row>
      <xdr:rowOff>151130</xdr:rowOff>
    </xdr:to>
    <xdr:sp macro="" textlink="">
      <xdr:nvSpPr>
        <xdr:cNvPr id="333" name="楕円 332">
          <a:extLst>
            <a:ext uri="{FF2B5EF4-FFF2-40B4-BE49-F238E27FC236}">
              <a16:creationId xmlns:a16="http://schemas.microsoft.com/office/drawing/2014/main" id="{36B3B812-819E-4AB9-A6B9-875C928B8094}"/>
            </a:ext>
          </a:extLst>
        </xdr:cNvPr>
        <xdr:cNvSpPr/>
      </xdr:nvSpPr>
      <xdr:spPr>
        <a:xfrm>
          <a:off x="136525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121920</xdr:rowOff>
    </xdr:from>
    <xdr:to>
      <xdr:col>76</xdr:col>
      <xdr:colOff>114300</xdr:colOff>
      <xdr:row>39</xdr:row>
      <xdr:rowOff>100330</xdr:rowOff>
    </xdr:to>
    <xdr:cxnSp macro="">
      <xdr:nvCxnSpPr>
        <xdr:cNvPr id="334" name="直線コネクタ 333">
          <a:extLst>
            <a:ext uri="{FF2B5EF4-FFF2-40B4-BE49-F238E27FC236}">
              <a16:creationId xmlns:a16="http://schemas.microsoft.com/office/drawing/2014/main" id="{F001A348-941D-4BB4-ABEC-F814060CC97D}"/>
            </a:ext>
          </a:extLst>
        </xdr:cNvPr>
        <xdr:cNvCxnSpPr/>
      </xdr:nvCxnSpPr>
      <xdr:spPr>
        <a:xfrm flipV="1">
          <a:off x="13703300" y="6637020"/>
          <a:ext cx="889000" cy="14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105410</xdr:rowOff>
    </xdr:from>
    <xdr:to>
      <xdr:col>67</xdr:col>
      <xdr:colOff>101600</xdr:colOff>
      <xdr:row>38</xdr:row>
      <xdr:rowOff>35560</xdr:rowOff>
    </xdr:to>
    <xdr:sp macro="" textlink="">
      <xdr:nvSpPr>
        <xdr:cNvPr id="335" name="楕円 334">
          <a:extLst>
            <a:ext uri="{FF2B5EF4-FFF2-40B4-BE49-F238E27FC236}">
              <a16:creationId xmlns:a16="http://schemas.microsoft.com/office/drawing/2014/main" id="{F1287506-1F37-431B-AC45-0793E68267F0}"/>
            </a:ext>
          </a:extLst>
        </xdr:cNvPr>
        <xdr:cNvSpPr/>
      </xdr:nvSpPr>
      <xdr:spPr>
        <a:xfrm>
          <a:off x="12763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156210</xdr:rowOff>
    </xdr:from>
    <xdr:to>
      <xdr:col>71</xdr:col>
      <xdr:colOff>177800</xdr:colOff>
      <xdr:row>39</xdr:row>
      <xdr:rowOff>100330</xdr:rowOff>
    </xdr:to>
    <xdr:cxnSp macro="">
      <xdr:nvCxnSpPr>
        <xdr:cNvPr id="336" name="直線コネクタ 335">
          <a:extLst>
            <a:ext uri="{FF2B5EF4-FFF2-40B4-BE49-F238E27FC236}">
              <a16:creationId xmlns:a16="http://schemas.microsoft.com/office/drawing/2014/main" id="{019F40DE-6FD5-46E2-96BE-01394F83398A}"/>
            </a:ext>
          </a:extLst>
        </xdr:cNvPr>
        <xdr:cNvCxnSpPr/>
      </xdr:nvCxnSpPr>
      <xdr:spPr>
        <a:xfrm>
          <a:off x="12814300" y="6499860"/>
          <a:ext cx="889000" cy="28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9C75A155-2ECA-4BBC-B92A-41CF380B9C85}"/>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03A5B8B6-D851-466E-9A68-ADD6642D1869}"/>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718D6E58-B58B-4E89-8C4D-3F85B235A2F4}"/>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C97E829C-BD24-4AB1-ABB0-322D7F7A020B}"/>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9198C9E7-C5AB-4B21-B17A-EC94FC4B0328}"/>
            </a:ext>
          </a:extLst>
        </xdr:cNvPr>
        <xdr:cNvSpPr txBox="1"/>
      </xdr:nvSpPr>
      <xdr:spPr>
        <a:xfrm>
          <a:off x="15266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ED04D09B-FAFB-4522-AD05-201622786736}"/>
            </a:ext>
          </a:extLst>
        </xdr:cNvPr>
        <xdr:cNvSpPr txBox="1"/>
      </xdr:nvSpPr>
      <xdr:spPr>
        <a:xfrm>
          <a:off x="14389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142257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451549CD-9916-486F-BFFF-D9BDCAA6A64F}"/>
            </a:ext>
          </a:extLst>
        </xdr:cNvPr>
        <xdr:cNvSpPr txBox="1"/>
      </xdr:nvSpPr>
      <xdr:spPr>
        <a:xfrm>
          <a:off x="13500744" y="682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26687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59329718-4333-438C-B596-637B0A005F83}"/>
            </a:ext>
          </a:extLst>
        </xdr:cNvPr>
        <xdr:cNvSpPr txBox="1"/>
      </xdr:nvSpPr>
      <xdr:spPr>
        <a:xfrm>
          <a:off x="12611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23431868-3BCB-45D3-99A0-1E73BB802D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0E1AF361-8361-49CA-A13E-A0FDAF3350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7AC8D63A-01A2-4F84-81B6-01C36F16436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70CDFFD9-AC05-4A4D-BB83-53EC77016D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AF569AAC-E8C7-459F-99AE-F11AA68C49A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E0560A6A-42BC-4512-8564-166B8F598B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89BC9A73-87FF-435E-9DF2-F82952B467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A95CD68A-53A4-4D0F-9B27-BBED8AA1049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74C4BC2B-6AD4-42C5-B271-7A00F7AD6D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9C240EBC-4BE1-4682-BE59-0F6876325C7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4D63FD54-8BB8-41BB-B827-54941BD51A7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E44E9EFD-D0E1-4752-98AF-47A0C9AF150E}"/>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80E91151-3411-46FA-BC3E-2B780383754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97D5A3F4-2F46-4F0A-A923-6EF7EAF28DBA}"/>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679FED46-1E9C-4064-82E5-0A9A7C04BAE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BF6300DB-D2B8-463C-9435-0A0F5F469E88}"/>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DDA6DCEA-1C54-46C7-9196-7DE2DEB41E1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2FDBE0BD-8E88-4BCF-A745-A543F41BC25F}"/>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A022BAB9-4FD6-4934-A8CA-B0812A3B557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23B89C8A-F3E8-4B42-869A-75E208060675}"/>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2D4A4DD1-C00A-4346-9860-5090A3A6E59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EAC94ECA-9A64-4C2A-B6EB-87AE32154E8A}"/>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9EA10BA4-03AD-421B-A45D-D8AA12E670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409ED095-4BA6-4E83-AABE-11B942C6A4F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EEDC233F-1688-4772-88A8-BEA7381C6C2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768DB721-41FB-4235-9248-4DCE7815EB5D}"/>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7C97E9ED-B9C7-4F88-A2B4-6F2B12E4D63B}"/>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40EBFE3C-1294-4E09-9AF4-C5C0C755BB6A}"/>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2E2ADBD4-2549-4716-AA36-E2CC1048C4DA}"/>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88AC79D9-EB6D-4A1A-8756-57C8379D0A0B}"/>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ED3DD81B-6EA2-4C83-8E58-92D7C38B5A45}"/>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AFFCE291-77C0-4AC4-AEE1-46C1F4B157F4}"/>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7D1EEFCD-3FEB-4E02-936F-3BBF8A283D48}"/>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33D26E2D-C81C-4C0C-A0AF-4AFCF444C913}"/>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5CECC5C3-ED20-40A7-809F-E67F0F6F4302}"/>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109430</xdr:rowOff>
    </xdr:from>
    <xdr:to>
      <xdr:col>98</xdr:col>
      <xdr:colOff>38100</xdr:colOff>
      <xdr:row>40</xdr:row>
      <xdr:rowOff>39580</xdr:rowOff>
    </xdr:to>
    <xdr:sp macro="" textlink="">
      <xdr:nvSpPr>
        <xdr:cNvPr id="380" name="フローチャート: 判断 379">
          <a:extLst>
            <a:ext uri="{FF2B5EF4-FFF2-40B4-BE49-F238E27FC236}">
              <a16:creationId xmlns:a16="http://schemas.microsoft.com/office/drawing/2014/main" id="{BDF3240E-3299-4CBE-B3EB-7929638B7C66}"/>
            </a:ext>
          </a:extLst>
        </xdr:cNvPr>
        <xdr:cNvSpPr/>
      </xdr:nvSpPr>
      <xdr:spPr>
        <a:xfrm>
          <a:off x="18605500" y="679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EEB627C0-A542-4BA9-84E8-5F460490E5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3C44B8B8-A4FF-403B-A13F-CA46201EDD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91A76A5C-A215-431D-A796-96B2565526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C86D222-1CC6-4C92-B805-486036178B2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5BA8FB2C-F979-448E-8427-D23EF4EDD80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90698</xdr:rowOff>
    </xdr:from>
    <xdr:to>
      <xdr:col>116</xdr:col>
      <xdr:colOff>114300</xdr:colOff>
      <xdr:row>36</xdr:row>
      <xdr:rowOff>20848</xdr:rowOff>
    </xdr:to>
    <xdr:sp macro="" textlink="">
      <xdr:nvSpPr>
        <xdr:cNvPr id="386" name="楕円 385">
          <a:extLst>
            <a:ext uri="{FF2B5EF4-FFF2-40B4-BE49-F238E27FC236}">
              <a16:creationId xmlns:a16="http://schemas.microsoft.com/office/drawing/2014/main" id="{CD668649-8C43-4651-A612-780658F3A74A}"/>
            </a:ext>
          </a:extLst>
        </xdr:cNvPr>
        <xdr:cNvSpPr/>
      </xdr:nvSpPr>
      <xdr:spPr>
        <a:xfrm>
          <a:off x="22110700" y="609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113575</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4F7C1C95-B359-49F0-A526-81ACA26B98EB}"/>
            </a:ext>
          </a:extLst>
        </xdr:cNvPr>
        <xdr:cNvSpPr txBox="1"/>
      </xdr:nvSpPr>
      <xdr:spPr>
        <a:xfrm>
          <a:off x="22199600" y="5942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116867</xdr:rowOff>
    </xdr:from>
    <xdr:to>
      <xdr:col>112</xdr:col>
      <xdr:colOff>38100</xdr:colOff>
      <xdr:row>39</xdr:row>
      <xdr:rowOff>47017</xdr:rowOff>
    </xdr:to>
    <xdr:sp macro="" textlink="">
      <xdr:nvSpPr>
        <xdr:cNvPr id="388" name="楕円 387">
          <a:extLst>
            <a:ext uri="{FF2B5EF4-FFF2-40B4-BE49-F238E27FC236}">
              <a16:creationId xmlns:a16="http://schemas.microsoft.com/office/drawing/2014/main" id="{757A9B89-4069-4B71-A788-1A6B1F02DA8D}"/>
            </a:ext>
          </a:extLst>
        </xdr:cNvPr>
        <xdr:cNvSpPr/>
      </xdr:nvSpPr>
      <xdr:spPr>
        <a:xfrm>
          <a:off x="21272500" y="663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141498</xdr:rowOff>
    </xdr:from>
    <xdr:to>
      <xdr:col>116</xdr:col>
      <xdr:colOff>63500</xdr:colOff>
      <xdr:row>38</xdr:row>
      <xdr:rowOff>167667</xdr:rowOff>
    </xdr:to>
    <xdr:cxnSp macro="">
      <xdr:nvCxnSpPr>
        <xdr:cNvPr id="389" name="直線コネクタ 388">
          <a:extLst>
            <a:ext uri="{FF2B5EF4-FFF2-40B4-BE49-F238E27FC236}">
              <a16:creationId xmlns:a16="http://schemas.microsoft.com/office/drawing/2014/main" id="{D4FF7350-8763-46EB-8F0B-C9C988FC9E6A}"/>
            </a:ext>
          </a:extLst>
        </xdr:cNvPr>
        <xdr:cNvCxnSpPr/>
      </xdr:nvCxnSpPr>
      <xdr:spPr>
        <a:xfrm flipV="1">
          <a:off x="21323300" y="6142248"/>
          <a:ext cx="838200" cy="54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96436</xdr:rowOff>
    </xdr:from>
    <xdr:to>
      <xdr:col>107</xdr:col>
      <xdr:colOff>101600</xdr:colOff>
      <xdr:row>39</xdr:row>
      <xdr:rowOff>26586</xdr:rowOff>
    </xdr:to>
    <xdr:sp macro="" textlink="">
      <xdr:nvSpPr>
        <xdr:cNvPr id="390" name="楕円 389">
          <a:extLst>
            <a:ext uri="{FF2B5EF4-FFF2-40B4-BE49-F238E27FC236}">
              <a16:creationId xmlns:a16="http://schemas.microsoft.com/office/drawing/2014/main" id="{3644910F-0AF4-4903-A6FA-96FDE94E1BE1}"/>
            </a:ext>
          </a:extLst>
        </xdr:cNvPr>
        <xdr:cNvSpPr/>
      </xdr:nvSpPr>
      <xdr:spPr>
        <a:xfrm>
          <a:off x="20383500" y="661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147236</xdr:rowOff>
    </xdr:from>
    <xdr:to>
      <xdr:col>111</xdr:col>
      <xdr:colOff>177800</xdr:colOff>
      <xdr:row>38</xdr:row>
      <xdr:rowOff>167667</xdr:rowOff>
    </xdr:to>
    <xdr:cxnSp macro="">
      <xdr:nvCxnSpPr>
        <xdr:cNvPr id="391" name="直線コネクタ 390">
          <a:extLst>
            <a:ext uri="{FF2B5EF4-FFF2-40B4-BE49-F238E27FC236}">
              <a16:creationId xmlns:a16="http://schemas.microsoft.com/office/drawing/2014/main" id="{7FD96FED-03BD-49B8-887F-C2D137DF9F91}"/>
            </a:ext>
          </a:extLst>
        </xdr:cNvPr>
        <xdr:cNvCxnSpPr/>
      </xdr:nvCxnSpPr>
      <xdr:spPr>
        <a:xfrm>
          <a:off x="20434300" y="6662336"/>
          <a:ext cx="889000" cy="2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60118</xdr:rowOff>
    </xdr:from>
    <xdr:to>
      <xdr:col>102</xdr:col>
      <xdr:colOff>165100</xdr:colOff>
      <xdr:row>39</xdr:row>
      <xdr:rowOff>161718</xdr:rowOff>
    </xdr:to>
    <xdr:sp macro="" textlink="">
      <xdr:nvSpPr>
        <xdr:cNvPr id="392" name="楕円 391">
          <a:extLst>
            <a:ext uri="{FF2B5EF4-FFF2-40B4-BE49-F238E27FC236}">
              <a16:creationId xmlns:a16="http://schemas.microsoft.com/office/drawing/2014/main" id="{56665972-2710-4CF8-9B2D-07D2BC37CF33}"/>
            </a:ext>
          </a:extLst>
        </xdr:cNvPr>
        <xdr:cNvSpPr/>
      </xdr:nvSpPr>
      <xdr:spPr>
        <a:xfrm>
          <a:off x="19494500" y="674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147236</xdr:rowOff>
    </xdr:from>
    <xdr:to>
      <xdr:col>107</xdr:col>
      <xdr:colOff>50800</xdr:colOff>
      <xdr:row>39</xdr:row>
      <xdr:rowOff>110918</xdr:rowOff>
    </xdr:to>
    <xdr:cxnSp macro="">
      <xdr:nvCxnSpPr>
        <xdr:cNvPr id="393" name="直線コネクタ 392">
          <a:extLst>
            <a:ext uri="{FF2B5EF4-FFF2-40B4-BE49-F238E27FC236}">
              <a16:creationId xmlns:a16="http://schemas.microsoft.com/office/drawing/2014/main" id="{63C59ADD-5A3E-43B1-A486-DD3B1BEA9EE7}"/>
            </a:ext>
          </a:extLst>
        </xdr:cNvPr>
        <xdr:cNvCxnSpPr/>
      </xdr:nvCxnSpPr>
      <xdr:spPr>
        <a:xfrm flipV="1">
          <a:off x="19545300" y="6662336"/>
          <a:ext cx="889000" cy="13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101945</xdr:rowOff>
    </xdr:from>
    <xdr:to>
      <xdr:col>98</xdr:col>
      <xdr:colOff>38100</xdr:colOff>
      <xdr:row>40</xdr:row>
      <xdr:rowOff>32095</xdr:rowOff>
    </xdr:to>
    <xdr:sp macro="" textlink="">
      <xdr:nvSpPr>
        <xdr:cNvPr id="394" name="楕円 393">
          <a:extLst>
            <a:ext uri="{FF2B5EF4-FFF2-40B4-BE49-F238E27FC236}">
              <a16:creationId xmlns:a16="http://schemas.microsoft.com/office/drawing/2014/main" id="{1017A143-C630-43FA-BA11-066B14D6D6D3}"/>
            </a:ext>
          </a:extLst>
        </xdr:cNvPr>
        <xdr:cNvSpPr/>
      </xdr:nvSpPr>
      <xdr:spPr>
        <a:xfrm>
          <a:off x="18605500" y="678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110918</xdr:rowOff>
    </xdr:from>
    <xdr:to>
      <xdr:col>102</xdr:col>
      <xdr:colOff>114300</xdr:colOff>
      <xdr:row>39</xdr:row>
      <xdr:rowOff>152745</xdr:rowOff>
    </xdr:to>
    <xdr:cxnSp macro="">
      <xdr:nvCxnSpPr>
        <xdr:cNvPr id="395" name="直線コネクタ 394">
          <a:extLst>
            <a:ext uri="{FF2B5EF4-FFF2-40B4-BE49-F238E27FC236}">
              <a16:creationId xmlns:a16="http://schemas.microsoft.com/office/drawing/2014/main" id="{4A70C591-AAB9-4CB1-80FE-F45B24A1D89E}"/>
            </a:ext>
          </a:extLst>
        </xdr:cNvPr>
        <xdr:cNvCxnSpPr/>
      </xdr:nvCxnSpPr>
      <xdr:spPr>
        <a:xfrm flipV="1">
          <a:off x="18656300" y="6797468"/>
          <a:ext cx="889000" cy="4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395AE88D-A297-4DF8-AF6D-F9C6764EF91B}"/>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5787D2ED-3407-4DF8-9615-7A552F47896A}"/>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294FB028-8BA7-462A-B7D7-2BBDB77ECDB5}"/>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30707</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A27849AD-E21F-4CEC-81BB-0ADFA0C9C8CD}"/>
            </a:ext>
          </a:extLst>
        </xdr:cNvPr>
        <xdr:cNvSpPr txBox="1"/>
      </xdr:nvSpPr>
      <xdr:spPr>
        <a:xfrm>
          <a:off x="18356795" y="688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63543</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DEBAF68F-406F-4B70-B3D1-FC906FD1A5C6}"/>
            </a:ext>
          </a:extLst>
        </xdr:cNvPr>
        <xdr:cNvSpPr txBox="1"/>
      </xdr:nvSpPr>
      <xdr:spPr>
        <a:xfrm>
          <a:off x="21011095" y="6407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43113</xdr:rowOff>
    </xdr:from>
    <xdr:ext cx="599010" cy="259045"/>
    <xdr:sp macro="" textlink="">
      <xdr:nvSpPr>
        <xdr:cNvPr id="401" name="n_2mainValue【一般廃棄物処理施設】&#10;一人当たり有形固定資産（償却資産）額">
          <a:extLst>
            <a:ext uri="{FF2B5EF4-FFF2-40B4-BE49-F238E27FC236}">
              <a16:creationId xmlns:a16="http://schemas.microsoft.com/office/drawing/2014/main" id="{4751EA8C-3FDD-47C7-A7DD-EEA7CB90CC79}"/>
            </a:ext>
          </a:extLst>
        </xdr:cNvPr>
        <xdr:cNvSpPr txBox="1"/>
      </xdr:nvSpPr>
      <xdr:spPr>
        <a:xfrm>
          <a:off x="20134795" y="638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152845</xdr:rowOff>
    </xdr:from>
    <xdr:ext cx="599010" cy="259045"/>
    <xdr:sp macro="" textlink="">
      <xdr:nvSpPr>
        <xdr:cNvPr id="402" name="n_3mainValue【一般廃棄物処理施設】&#10;一人当たり有形固定資産（償却資産）額">
          <a:extLst>
            <a:ext uri="{FF2B5EF4-FFF2-40B4-BE49-F238E27FC236}">
              <a16:creationId xmlns:a16="http://schemas.microsoft.com/office/drawing/2014/main" id="{6CB459AF-7923-4ABF-9FA8-51E5FB56B01A}"/>
            </a:ext>
          </a:extLst>
        </xdr:cNvPr>
        <xdr:cNvSpPr txBox="1"/>
      </xdr:nvSpPr>
      <xdr:spPr>
        <a:xfrm>
          <a:off x="19245795" y="683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48622</xdr:rowOff>
    </xdr:from>
    <xdr:ext cx="599010" cy="259045"/>
    <xdr:sp macro="" textlink="">
      <xdr:nvSpPr>
        <xdr:cNvPr id="403" name="n_4mainValue【一般廃棄物処理施設】&#10;一人当たり有形固定資産（償却資産）額">
          <a:extLst>
            <a:ext uri="{FF2B5EF4-FFF2-40B4-BE49-F238E27FC236}">
              <a16:creationId xmlns:a16="http://schemas.microsoft.com/office/drawing/2014/main" id="{88944280-711B-4CA2-8DE3-CC1B2E0C2667}"/>
            </a:ext>
          </a:extLst>
        </xdr:cNvPr>
        <xdr:cNvSpPr txBox="1"/>
      </xdr:nvSpPr>
      <xdr:spPr>
        <a:xfrm>
          <a:off x="18356795" y="656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7DA6B08E-6CFB-4F62-A253-EF487D3277E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B9465C1B-9D67-48AC-95DA-B2C5A5E0D7D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F2151A52-8485-46F6-ADBC-2066C81F97B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6FCB8ADE-3DC9-438B-94FC-C2EA89C7D32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246E3E53-944C-4D92-96E9-D76F2B7A63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F2F87C89-682D-4413-962C-F0258E314B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AF337106-931B-4F0F-86B9-37ABCA4205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CF0BD862-7989-4976-99D9-FC47D9E4E5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131DE816-A553-406D-9A5D-8FDB2ADA834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70FE7CCB-A07D-4DBB-A9A6-D8788D1431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EC8521F6-2B9E-4B3D-A2D7-D89D702864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6AC2DF57-4FE9-4C19-8613-165440BBA0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7FD2E9A3-C1BF-40E9-9101-3EB175CF806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4927BAFE-058B-467A-9604-A7F3C8A6DC2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A4C7595A-0E16-4B8A-81D1-A27B056A156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6629392A-F7AB-47DB-9B5D-9294924C1FF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0EFDEC50-341A-4E6B-A8DC-232E83A5FBD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1394EDB6-B447-4B14-9B7A-EED0CCD093B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9C8B3042-11B5-4D55-82C5-0B48F3B0228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1D8BA0C4-ADE4-487C-B265-41BFDDB879A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59ADD2CD-24E6-45A1-80D4-14B7527FBB4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A447A0E5-E123-49EC-85C8-E14F4BA9FA2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59AEE403-302B-4773-B260-689284EA38E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C8C23C36-EE8E-423E-B34A-A2D94949099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B62BA864-E219-4F24-8B2B-2172BA99B7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9ED3237F-2089-4FF9-B997-0443804E193A}"/>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75D5FDE6-5CA6-4D8F-8697-0267093F8D2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A4584393-31D6-4B84-BBAB-C9AB5CC26C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CA1DF285-03CE-4E7F-AD29-1E24E660C6F3}"/>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205C8385-D1CD-4EB9-82C1-23327E0EBC1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56AEA946-CB75-4FA0-B4E1-E3E4819A2BDD}"/>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671040C6-592A-4719-9DB7-F38672F2F73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CF647AE4-FC4B-4889-9508-B889FC325E57}"/>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EEC2610B-A895-4A32-B89E-20398EAC70D4}"/>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C020B1AB-9BAB-41B9-A664-E3D3AF5D7984}"/>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439" name="フローチャート: 判断 438">
          <a:extLst>
            <a:ext uri="{FF2B5EF4-FFF2-40B4-BE49-F238E27FC236}">
              <a16:creationId xmlns:a16="http://schemas.microsoft.com/office/drawing/2014/main" id="{7772C908-0990-40EF-ACA5-395A5D467B60}"/>
            </a:ext>
          </a:extLst>
        </xdr:cNvPr>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3DF09F92-921B-4544-A34C-B30D6EF2A26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1DA5B732-D5CB-48C3-AA68-0129714CCCC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F0520F1-974C-44C9-99E2-C72B5F1F800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69A6DD12-1908-431D-9241-64DF12C828F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15F140B4-B6F7-4A48-A436-5054D794AC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94524</xdr:rowOff>
    </xdr:from>
    <xdr:to>
      <xdr:col>85</xdr:col>
      <xdr:colOff>177800</xdr:colOff>
      <xdr:row>61</xdr:row>
      <xdr:rowOff>24674</xdr:rowOff>
    </xdr:to>
    <xdr:sp macro="" textlink="">
      <xdr:nvSpPr>
        <xdr:cNvPr id="445" name="楕円 444">
          <a:extLst>
            <a:ext uri="{FF2B5EF4-FFF2-40B4-BE49-F238E27FC236}">
              <a16:creationId xmlns:a16="http://schemas.microsoft.com/office/drawing/2014/main" id="{78EBDCBA-A251-4DB9-90FC-2CE82447F853}"/>
            </a:ext>
          </a:extLst>
        </xdr:cNvPr>
        <xdr:cNvSpPr/>
      </xdr:nvSpPr>
      <xdr:spPr>
        <a:xfrm>
          <a:off x="16268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72951</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DC4511CA-C064-40C7-BB5A-C21761EFDAD5}"/>
            </a:ext>
          </a:extLst>
        </xdr:cNvPr>
        <xdr:cNvSpPr txBox="1"/>
      </xdr:nvSpPr>
      <xdr:spPr>
        <a:xfrm>
          <a:off x="16357600" y="1035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92891</xdr:rowOff>
    </xdr:from>
    <xdr:to>
      <xdr:col>81</xdr:col>
      <xdr:colOff>101600</xdr:colOff>
      <xdr:row>61</xdr:row>
      <xdr:rowOff>23041</xdr:rowOff>
    </xdr:to>
    <xdr:sp macro="" textlink="">
      <xdr:nvSpPr>
        <xdr:cNvPr id="447" name="楕円 446">
          <a:extLst>
            <a:ext uri="{FF2B5EF4-FFF2-40B4-BE49-F238E27FC236}">
              <a16:creationId xmlns:a16="http://schemas.microsoft.com/office/drawing/2014/main" id="{685306F6-86F6-4046-9010-7FA4A3C124A5}"/>
            </a:ext>
          </a:extLst>
        </xdr:cNvPr>
        <xdr:cNvSpPr/>
      </xdr:nvSpPr>
      <xdr:spPr>
        <a:xfrm>
          <a:off x="15430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143691</xdr:rowOff>
    </xdr:from>
    <xdr:to>
      <xdr:col>85</xdr:col>
      <xdr:colOff>127000</xdr:colOff>
      <xdr:row>60</xdr:row>
      <xdr:rowOff>145324</xdr:rowOff>
    </xdr:to>
    <xdr:cxnSp macro="">
      <xdr:nvCxnSpPr>
        <xdr:cNvPr id="448" name="直線コネクタ 447">
          <a:extLst>
            <a:ext uri="{FF2B5EF4-FFF2-40B4-BE49-F238E27FC236}">
              <a16:creationId xmlns:a16="http://schemas.microsoft.com/office/drawing/2014/main" id="{AE17C916-DAB8-42F8-880A-A353FE74E78A}"/>
            </a:ext>
          </a:extLst>
        </xdr:cNvPr>
        <xdr:cNvCxnSpPr/>
      </xdr:nvCxnSpPr>
      <xdr:spPr>
        <a:xfrm>
          <a:off x="15481300" y="10430691"/>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55335</xdr:rowOff>
    </xdr:from>
    <xdr:to>
      <xdr:col>76</xdr:col>
      <xdr:colOff>165100</xdr:colOff>
      <xdr:row>60</xdr:row>
      <xdr:rowOff>156935</xdr:rowOff>
    </xdr:to>
    <xdr:sp macro="" textlink="">
      <xdr:nvSpPr>
        <xdr:cNvPr id="449" name="楕円 448">
          <a:extLst>
            <a:ext uri="{FF2B5EF4-FFF2-40B4-BE49-F238E27FC236}">
              <a16:creationId xmlns:a16="http://schemas.microsoft.com/office/drawing/2014/main" id="{09FFB32D-32FE-4450-8200-C58A2876EF0A}"/>
            </a:ext>
          </a:extLst>
        </xdr:cNvPr>
        <xdr:cNvSpPr/>
      </xdr:nvSpPr>
      <xdr:spPr>
        <a:xfrm>
          <a:off x="14541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106135</xdr:rowOff>
    </xdr:from>
    <xdr:to>
      <xdr:col>81</xdr:col>
      <xdr:colOff>50800</xdr:colOff>
      <xdr:row>60</xdr:row>
      <xdr:rowOff>143691</xdr:rowOff>
    </xdr:to>
    <xdr:cxnSp macro="">
      <xdr:nvCxnSpPr>
        <xdr:cNvPr id="450" name="直線コネクタ 449">
          <a:extLst>
            <a:ext uri="{FF2B5EF4-FFF2-40B4-BE49-F238E27FC236}">
              <a16:creationId xmlns:a16="http://schemas.microsoft.com/office/drawing/2014/main" id="{9902C7A2-DAEA-44B6-AEFB-12879B081EA0}"/>
            </a:ext>
          </a:extLst>
        </xdr:cNvPr>
        <xdr:cNvCxnSpPr/>
      </xdr:nvCxnSpPr>
      <xdr:spPr>
        <a:xfrm>
          <a:off x="14592300" y="103931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19413</xdr:rowOff>
    </xdr:from>
    <xdr:to>
      <xdr:col>72</xdr:col>
      <xdr:colOff>38100</xdr:colOff>
      <xdr:row>60</xdr:row>
      <xdr:rowOff>121013</xdr:rowOff>
    </xdr:to>
    <xdr:sp macro="" textlink="">
      <xdr:nvSpPr>
        <xdr:cNvPr id="451" name="楕円 450">
          <a:extLst>
            <a:ext uri="{FF2B5EF4-FFF2-40B4-BE49-F238E27FC236}">
              <a16:creationId xmlns:a16="http://schemas.microsoft.com/office/drawing/2014/main" id="{02F2B17A-C419-46D6-B569-D39ACBA6CDC1}"/>
            </a:ext>
          </a:extLst>
        </xdr:cNvPr>
        <xdr:cNvSpPr/>
      </xdr:nvSpPr>
      <xdr:spPr>
        <a:xfrm>
          <a:off x="13652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70213</xdr:rowOff>
    </xdr:from>
    <xdr:to>
      <xdr:col>76</xdr:col>
      <xdr:colOff>114300</xdr:colOff>
      <xdr:row>60</xdr:row>
      <xdr:rowOff>106135</xdr:rowOff>
    </xdr:to>
    <xdr:cxnSp macro="">
      <xdr:nvCxnSpPr>
        <xdr:cNvPr id="452" name="直線コネクタ 451">
          <a:extLst>
            <a:ext uri="{FF2B5EF4-FFF2-40B4-BE49-F238E27FC236}">
              <a16:creationId xmlns:a16="http://schemas.microsoft.com/office/drawing/2014/main" id="{211A3669-AC2B-43B1-9FF7-AE4DACF76BD6}"/>
            </a:ext>
          </a:extLst>
        </xdr:cNvPr>
        <xdr:cNvCxnSpPr/>
      </xdr:nvCxnSpPr>
      <xdr:spPr>
        <a:xfrm>
          <a:off x="13703300" y="103572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153307</xdr:rowOff>
    </xdr:from>
    <xdr:to>
      <xdr:col>67</xdr:col>
      <xdr:colOff>101600</xdr:colOff>
      <xdr:row>60</xdr:row>
      <xdr:rowOff>83457</xdr:rowOff>
    </xdr:to>
    <xdr:sp macro="" textlink="">
      <xdr:nvSpPr>
        <xdr:cNvPr id="453" name="楕円 452">
          <a:extLst>
            <a:ext uri="{FF2B5EF4-FFF2-40B4-BE49-F238E27FC236}">
              <a16:creationId xmlns:a16="http://schemas.microsoft.com/office/drawing/2014/main" id="{BC6FE57E-2C4B-4A50-9CD7-9BDF5BDC4EBD}"/>
            </a:ext>
          </a:extLst>
        </xdr:cNvPr>
        <xdr:cNvSpPr/>
      </xdr:nvSpPr>
      <xdr:spPr>
        <a:xfrm>
          <a:off x="12763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32657</xdr:rowOff>
    </xdr:from>
    <xdr:to>
      <xdr:col>71</xdr:col>
      <xdr:colOff>177800</xdr:colOff>
      <xdr:row>60</xdr:row>
      <xdr:rowOff>70213</xdr:rowOff>
    </xdr:to>
    <xdr:cxnSp macro="">
      <xdr:nvCxnSpPr>
        <xdr:cNvPr id="454" name="直線コネクタ 453">
          <a:extLst>
            <a:ext uri="{FF2B5EF4-FFF2-40B4-BE49-F238E27FC236}">
              <a16:creationId xmlns:a16="http://schemas.microsoft.com/office/drawing/2014/main" id="{76EE84E5-4702-4C94-81C0-352C7D04D8C5}"/>
            </a:ext>
          </a:extLst>
        </xdr:cNvPr>
        <xdr:cNvCxnSpPr/>
      </xdr:nvCxnSpPr>
      <xdr:spPr>
        <a:xfrm>
          <a:off x="12814300" y="1031965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C787EC6F-1FA6-433A-B0CC-5CD5974D7836}"/>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A6226F4D-6D30-411C-8462-C639A0829ADC}"/>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67021482-0D26-4378-A346-711EE8D02C96}"/>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15076</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00A3653F-B9E5-42EC-985D-782AB5D42467}"/>
            </a:ext>
          </a:extLst>
        </xdr:cNvPr>
        <xdr:cNvSpPr txBox="1"/>
      </xdr:nvSpPr>
      <xdr:spPr>
        <a:xfrm>
          <a:off x="12611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14168</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4F7B6279-5314-4E88-8F67-0C79EC588241}"/>
            </a:ext>
          </a:extLst>
        </xdr:cNvPr>
        <xdr:cNvSpPr txBox="1"/>
      </xdr:nvSpPr>
      <xdr:spPr>
        <a:xfrm>
          <a:off x="15266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148062</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D5A578C4-1CDD-44E9-9043-46EE8A42873F}"/>
            </a:ext>
          </a:extLst>
        </xdr:cNvPr>
        <xdr:cNvSpPr txBox="1"/>
      </xdr:nvSpPr>
      <xdr:spPr>
        <a:xfrm>
          <a:off x="14389744" y="1043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112140</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0812D5F7-1DB9-47CB-92C1-B77235D9D090}"/>
            </a:ext>
          </a:extLst>
        </xdr:cNvPr>
        <xdr:cNvSpPr txBox="1"/>
      </xdr:nvSpPr>
      <xdr:spPr>
        <a:xfrm>
          <a:off x="13500744" y="1039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74584</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C8E3C298-7802-41D0-AB2A-3E446D39E919}"/>
            </a:ext>
          </a:extLst>
        </xdr:cNvPr>
        <xdr:cNvSpPr txBox="1"/>
      </xdr:nvSpPr>
      <xdr:spPr>
        <a:xfrm>
          <a:off x="12611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8A425AB5-FA97-4D1C-A51A-A39524CB92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41CF1EC8-8B0F-4034-982C-C58AAE56B53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1339154F-DC0D-42E1-B0D3-99BF78CF624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2FDDD746-F61E-4D59-B330-0C742E0FC54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D27005D4-F705-40BF-A9BF-1DB33256B36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DB5664EE-0705-4A0F-9E79-1E86BCE800B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9E4E6EA1-1FE9-46CF-81D1-1D9B5301ED9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E42FD426-6009-4592-B545-B78B9D7A6C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D9C69A41-D973-4651-8393-C3B8687960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ECE05AA7-7225-41C0-AE08-075C24EF791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A86B8C5D-3C9A-4211-BE39-6CB133E7724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19794B6B-DD32-4CFB-926B-FAE83A6FC90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18770379-8BE4-4AF9-8BDE-5CB5F012ED3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4BAF6C9F-DA2C-454F-9D2F-43C06AC2469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13030704-F653-4E6B-83BA-B5C8DE8B7C5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009765C1-A034-4CEC-8482-5473DAD04C0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2468555A-16D9-4E9A-8D09-323515C8126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3E12CAE5-D392-472F-AD38-8553ED59C39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D424D1F4-A1E0-4D56-ABC8-645555E7D2E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439B356A-347D-4835-82E1-ABBCFF4A536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B2791AE6-2430-47A2-8DF6-DA82F73C036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9B672B52-ED63-4E9A-9AB3-A054DDDDA06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1BB8A65A-02C0-4EF0-AB2A-446E30B3D30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8268B42E-D215-4430-8238-030E1DEFC38C}"/>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52D67DE1-E374-4683-8946-A1AFCA93B8F6}"/>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4F960F92-2CB1-4140-A0D6-64AF673F794D}"/>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23739DF5-E4F2-4CEF-84AE-27BBA3AD040F}"/>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94D5F3A5-9344-4D7B-824F-BA6452B4AC82}"/>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518E3232-0BD8-49D2-9BFF-4EAC79D90287}"/>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6D735936-9A3B-4291-A9A0-79C3C0B9EF5F}"/>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725004FF-64C6-458D-AB1F-A356B383F80C}"/>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92C61A6E-6627-4743-AB44-1CE0B9E40A7E}"/>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DA3E63EA-5EEF-4F01-B6C5-2131FEBFEED6}"/>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162560</xdr:rowOff>
    </xdr:from>
    <xdr:to>
      <xdr:col>98</xdr:col>
      <xdr:colOff>38100</xdr:colOff>
      <xdr:row>61</xdr:row>
      <xdr:rowOff>92710</xdr:rowOff>
    </xdr:to>
    <xdr:sp macro="" textlink="">
      <xdr:nvSpPr>
        <xdr:cNvPr id="496" name="フローチャート: 判断 495">
          <a:extLst>
            <a:ext uri="{FF2B5EF4-FFF2-40B4-BE49-F238E27FC236}">
              <a16:creationId xmlns:a16="http://schemas.microsoft.com/office/drawing/2014/main" id="{D72F7A7E-451C-4137-8C67-1ADA7AEE72BA}"/>
            </a:ext>
          </a:extLst>
        </xdr:cNvPr>
        <xdr:cNvSpPr/>
      </xdr:nvSpPr>
      <xdr:spPr>
        <a:xfrm>
          <a:off x="18605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513F8E32-D5A3-4A40-9C1F-4B1DEC773B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2E268944-A821-4907-8CAA-153810EB16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D61D9A0B-6818-43D9-8F51-A3194513FA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260085E-8552-467F-BD66-F0BA972113C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F24A444-D236-4A80-8129-2D4D77732A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02" name="楕円 501">
          <a:extLst>
            <a:ext uri="{FF2B5EF4-FFF2-40B4-BE49-F238E27FC236}">
              <a16:creationId xmlns:a16="http://schemas.microsoft.com/office/drawing/2014/main" id="{AF9BDEE8-7F6C-465D-9B36-32E91E110E5E}"/>
            </a:ext>
          </a:extLst>
        </xdr:cNvPr>
        <xdr:cNvSpPr/>
      </xdr:nvSpPr>
      <xdr:spPr>
        <a:xfrm>
          <a:off x="22110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40657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8DE3A11B-2D3F-4AF6-B0F9-D307763AE806}"/>
            </a:ext>
          </a:extLst>
        </xdr:cNvPr>
        <xdr:cNvSpPr txBox="1"/>
      </xdr:nvSpPr>
      <xdr:spPr>
        <a:xfrm>
          <a:off x="22199600"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23495</xdr:rowOff>
    </xdr:from>
    <xdr:to>
      <xdr:col>112</xdr:col>
      <xdr:colOff>38100</xdr:colOff>
      <xdr:row>62</xdr:row>
      <xdr:rowOff>125095</xdr:rowOff>
    </xdr:to>
    <xdr:sp macro="" textlink="">
      <xdr:nvSpPr>
        <xdr:cNvPr id="504" name="楕円 503">
          <a:extLst>
            <a:ext uri="{FF2B5EF4-FFF2-40B4-BE49-F238E27FC236}">
              <a16:creationId xmlns:a16="http://schemas.microsoft.com/office/drawing/2014/main" id="{8BFF908A-B7C7-4309-99FA-E392C3F38B5A}"/>
            </a:ext>
          </a:extLst>
        </xdr:cNvPr>
        <xdr:cNvSpPr/>
      </xdr:nvSpPr>
      <xdr:spPr>
        <a:xfrm>
          <a:off x="21272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68580</xdr:rowOff>
    </xdr:from>
    <xdr:to>
      <xdr:col>116</xdr:col>
      <xdr:colOff>63500</xdr:colOff>
      <xdr:row>62</xdr:row>
      <xdr:rowOff>74295</xdr:rowOff>
    </xdr:to>
    <xdr:cxnSp macro="">
      <xdr:nvCxnSpPr>
        <xdr:cNvPr id="505" name="直線コネクタ 504">
          <a:extLst>
            <a:ext uri="{FF2B5EF4-FFF2-40B4-BE49-F238E27FC236}">
              <a16:creationId xmlns:a16="http://schemas.microsoft.com/office/drawing/2014/main" id="{49107849-5A1A-4829-A347-0D9147EF0348}"/>
            </a:ext>
          </a:extLst>
        </xdr:cNvPr>
        <xdr:cNvCxnSpPr/>
      </xdr:nvCxnSpPr>
      <xdr:spPr>
        <a:xfrm flipV="1">
          <a:off x="21323300" y="106984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27305</xdr:rowOff>
    </xdr:from>
    <xdr:to>
      <xdr:col>107</xdr:col>
      <xdr:colOff>101600</xdr:colOff>
      <xdr:row>62</xdr:row>
      <xdr:rowOff>128905</xdr:rowOff>
    </xdr:to>
    <xdr:sp macro="" textlink="">
      <xdr:nvSpPr>
        <xdr:cNvPr id="506" name="楕円 505">
          <a:extLst>
            <a:ext uri="{FF2B5EF4-FFF2-40B4-BE49-F238E27FC236}">
              <a16:creationId xmlns:a16="http://schemas.microsoft.com/office/drawing/2014/main" id="{ACCCA805-489D-4CBE-A1B5-5116C7A98AFF}"/>
            </a:ext>
          </a:extLst>
        </xdr:cNvPr>
        <xdr:cNvSpPr/>
      </xdr:nvSpPr>
      <xdr:spPr>
        <a:xfrm>
          <a:off x="20383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74295</xdr:rowOff>
    </xdr:from>
    <xdr:to>
      <xdr:col>111</xdr:col>
      <xdr:colOff>177800</xdr:colOff>
      <xdr:row>62</xdr:row>
      <xdr:rowOff>78105</xdr:rowOff>
    </xdr:to>
    <xdr:cxnSp macro="">
      <xdr:nvCxnSpPr>
        <xdr:cNvPr id="507" name="直線コネクタ 506">
          <a:extLst>
            <a:ext uri="{FF2B5EF4-FFF2-40B4-BE49-F238E27FC236}">
              <a16:creationId xmlns:a16="http://schemas.microsoft.com/office/drawing/2014/main" id="{BCFEA3B2-CEFD-4361-8EA1-CCB40F81C7D4}"/>
            </a:ext>
          </a:extLst>
        </xdr:cNvPr>
        <xdr:cNvCxnSpPr/>
      </xdr:nvCxnSpPr>
      <xdr:spPr>
        <a:xfrm flipV="1">
          <a:off x="20434300" y="107041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29210</xdr:rowOff>
    </xdr:from>
    <xdr:to>
      <xdr:col>102</xdr:col>
      <xdr:colOff>165100</xdr:colOff>
      <xdr:row>62</xdr:row>
      <xdr:rowOff>130810</xdr:rowOff>
    </xdr:to>
    <xdr:sp macro="" textlink="">
      <xdr:nvSpPr>
        <xdr:cNvPr id="508" name="楕円 507">
          <a:extLst>
            <a:ext uri="{FF2B5EF4-FFF2-40B4-BE49-F238E27FC236}">
              <a16:creationId xmlns:a16="http://schemas.microsoft.com/office/drawing/2014/main" id="{AA0362F0-293D-423F-B003-3DFEAFBBAB7D}"/>
            </a:ext>
          </a:extLst>
        </xdr:cNvPr>
        <xdr:cNvSpPr/>
      </xdr:nvSpPr>
      <xdr:spPr>
        <a:xfrm>
          <a:off x="19494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78105</xdr:rowOff>
    </xdr:from>
    <xdr:to>
      <xdr:col>107</xdr:col>
      <xdr:colOff>50800</xdr:colOff>
      <xdr:row>62</xdr:row>
      <xdr:rowOff>80010</xdr:rowOff>
    </xdr:to>
    <xdr:cxnSp macro="">
      <xdr:nvCxnSpPr>
        <xdr:cNvPr id="509" name="直線コネクタ 508">
          <a:extLst>
            <a:ext uri="{FF2B5EF4-FFF2-40B4-BE49-F238E27FC236}">
              <a16:creationId xmlns:a16="http://schemas.microsoft.com/office/drawing/2014/main" id="{B47AE75F-961B-42D6-B6C9-54AE00CD9840}"/>
            </a:ext>
          </a:extLst>
        </xdr:cNvPr>
        <xdr:cNvCxnSpPr/>
      </xdr:nvCxnSpPr>
      <xdr:spPr>
        <a:xfrm flipV="1">
          <a:off x="19545300" y="107080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510" name="楕円 509">
          <a:extLst>
            <a:ext uri="{FF2B5EF4-FFF2-40B4-BE49-F238E27FC236}">
              <a16:creationId xmlns:a16="http://schemas.microsoft.com/office/drawing/2014/main" id="{10223B15-8828-42CE-99A2-A8303BBBCF8F}"/>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80010</xdr:rowOff>
    </xdr:from>
    <xdr:to>
      <xdr:col>102</xdr:col>
      <xdr:colOff>114300</xdr:colOff>
      <xdr:row>62</xdr:row>
      <xdr:rowOff>80010</xdr:rowOff>
    </xdr:to>
    <xdr:cxnSp macro="">
      <xdr:nvCxnSpPr>
        <xdr:cNvPr id="511" name="直線コネクタ 510">
          <a:extLst>
            <a:ext uri="{FF2B5EF4-FFF2-40B4-BE49-F238E27FC236}">
              <a16:creationId xmlns:a16="http://schemas.microsoft.com/office/drawing/2014/main" id="{F89AB674-D640-43F4-9C6A-E468EA9D07B1}"/>
            </a:ext>
          </a:extLst>
        </xdr:cNvPr>
        <xdr:cNvCxnSpPr/>
      </xdr:nvCxnSpPr>
      <xdr:spPr>
        <a:xfrm>
          <a:off x="18656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2" name="n_1aveValue【保健センター・保健所】&#10;一人当たり面積">
          <a:extLst>
            <a:ext uri="{FF2B5EF4-FFF2-40B4-BE49-F238E27FC236}">
              <a16:creationId xmlns:a16="http://schemas.microsoft.com/office/drawing/2014/main" id="{5CDFDF2E-3077-4639-9AE7-A75E5CF90113}"/>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3" name="n_2aveValue【保健センター・保健所】&#10;一人当たり面積">
          <a:extLst>
            <a:ext uri="{FF2B5EF4-FFF2-40B4-BE49-F238E27FC236}">
              <a16:creationId xmlns:a16="http://schemas.microsoft.com/office/drawing/2014/main" id="{ECB8A19D-9BC7-4DB7-8A8E-AC0F4A210863}"/>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4" name="n_3aveValue【保健センター・保健所】&#10;一人当たり面積">
          <a:extLst>
            <a:ext uri="{FF2B5EF4-FFF2-40B4-BE49-F238E27FC236}">
              <a16:creationId xmlns:a16="http://schemas.microsoft.com/office/drawing/2014/main" id="{A2C115BA-C97B-4548-A27E-484146300DE5}"/>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109237</xdr:rowOff>
    </xdr:from>
    <xdr:ext cx="469744" cy="259045"/>
    <xdr:sp macro="" textlink="">
      <xdr:nvSpPr>
        <xdr:cNvPr id="515" name="n_4aveValue【保健センター・保健所】&#10;一人当たり面積">
          <a:extLst>
            <a:ext uri="{FF2B5EF4-FFF2-40B4-BE49-F238E27FC236}">
              <a16:creationId xmlns:a16="http://schemas.microsoft.com/office/drawing/2014/main" id="{46663BD7-0585-4C87-99C3-90FB3282516A}"/>
            </a:ext>
          </a:extLst>
        </xdr:cNvPr>
        <xdr:cNvSpPr txBox="1"/>
      </xdr:nvSpPr>
      <xdr:spPr>
        <a:xfrm>
          <a:off x="184214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141622</xdr:rowOff>
    </xdr:from>
    <xdr:ext cx="469744" cy="259045"/>
    <xdr:sp macro="" textlink="">
      <xdr:nvSpPr>
        <xdr:cNvPr id="516" name="n_1mainValue【保健センター・保健所】&#10;一人当たり面積">
          <a:extLst>
            <a:ext uri="{FF2B5EF4-FFF2-40B4-BE49-F238E27FC236}">
              <a16:creationId xmlns:a16="http://schemas.microsoft.com/office/drawing/2014/main" id="{6FB28F7F-B466-4E62-89CF-EC0E04D43868}"/>
            </a:ext>
          </a:extLst>
        </xdr:cNvPr>
        <xdr:cNvSpPr txBox="1"/>
      </xdr:nvSpPr>
      <xdr:spPr>
        <a:xfrm>
          <a:off x="210757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145432</xdr:rowOff>
    </xdr:from>
    <xdr:ext cx="469744" cy="259045"/>
    <xdr:sp macro="" textlink="">
      <xdr:nvSpPr>
        <xdr:cNvPr id="517" name="n_2mainValue【保健センター・保健所】&#10;一人当たり面積">
          <a:extLst>
            <a:ext uri="{FF2B5EF4-FFF2-40B4-BE49-F238E27FC236}">
              <a16:creationId xmlns:a16="http://schemas.microsoft.com/office/drawing/2014/main" id="{DECBCD36-DE03-4452-8ABB-ECAC44EE76C9}"/>
            </a:ext>
          </a:extLst>
        </xdr:cNvPr>
        <xdr:cNvSpPr txBox="1"/>
      </xdr:nvSpPr>
      <xdr:spPr>
        <a:xfrm>
          <a:off x="20199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147337</xdr:rowOff>
    </xdr:from>
    <xdr:ext cx="469744" cy="259045"/>
    <xdr:sp macro="" textlink="">
      <xdr:nvSpPr>
        <xdr:cNvPr id="518" name="n_3mainValue【保健センター・保健所】&#10;一人当たり面積">
          <a:extLst>
            <a:ext uri="{FF2B5EF4-FFF2-40B4-BE49-F238E27FC236}">
              <a16:creationId xmlns:a16="http://schemas.microsoft.com/office/drawing/2014/main" id="{2DB17D94-2BEA-48FD-B5A1-FBBC6F0E3DC5}"/>
            </a:ext>
          </a:extLst>
        </xdr:cNvPr>
        <xdr:cNvSpPr txBox="1"/>
      </xdr:nvSpPr>
      <xdr:spPr>
        <a:xfrm>
          <a:off x="19310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519" name="n_4mainValue【保健センター・保健所】&#10;一人当たり面積">
          <a:extLst>
            <a:ext uri="{FF2B5EF4-FFF2-40B4-BE49-F238E27FC236}">
              <a16:creationId xmlns:a16="http://schemas.microsoft.com/office/drawing/2014/main" id="{7BD755DD-4622-467D-832B-FDCE4BCCF688}"/>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647B5C43-94C0-46E9-B92E-54AAB63DFCF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C07694B7-5DFF-4210-9E20-87C907983C3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E66D6372-A555-4B45-9C46-2D8391B862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4A04FD11-F39D-48B5-B102-7919DFE00F2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CD85955D-2FCC-47BD-AEB8-E89ED4821B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A537358A-08D6-477A-BB48-E0058220A2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05839E91-1908-4665-B25A-C11DC9F1397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EE6CB376-A6D4-483A-8811-59805BFBB2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D65D4222-6FC7-46EB-979E-FD4D27A6FB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EB8397E4-061F-42C5-B50A-BC04326523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C05A46F6-C2CB-4D6B-B642-71D4115C813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2DF9E3E-B65F-45B9-AAAC-C52A72C936A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356BC507-3DCD-418C-8912-D949277F731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BCC3880E-8629-4946-AD45-6AAD26224F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85FD3A11-BEB3-4D15-BC6B-547D4BB76BB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6247A745-D0C0-44BD-89BF-0B26FFE4572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C072D6E6-27C3-4618-B9C1-28A347E4D64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7FC73D92-CABE-4FC7-B7C6-06C780F0001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89CB347D-83E7-4F5A-ABDF-C07D8F8C042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1058DEC2-A89C-437A-901A-BD5F175470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F6A5BC4D-2F97-4289-BFFD-1A5D3FC6BB0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74476E0-7726-41B0-BA19-32822F1EEFF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075C312A-3FC1-4456-9FDD-B2B89FC0781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071C2E2B-BD74-4ABA-A554-8F7B14EA433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DA438EE5-BE63-4875-9136-ED7104922304}"/>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F2180F7B-2155-4025-9626-B057C7E7A3FE}"/>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645D452A-E9A2-4F7E-AD62-733688DC7D9F}"/>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50884077-9660-46C6-97EB-672F7CE167D4}"/>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959C50C9-BD84-47EC-8B2B-4363E10F3BD2}"/>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DBDE38BB-5371-4A27-8DE8-804024FE4A6F}"/>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DD25B59B-6E73-4737-9173-99F100EDA6C6}"/>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059D1D2A-111B-40FD-B93D-872487BBB3C9}"/>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7AAA4A9A-DFB1-4B41-A6F0-3EE6AA2EFD6E}"/>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23FFB39E-7DCC-417E-8742-3AF7AFB796EB}"/>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4" name="フローチャート: 判断 553">
          <a:extLst>
            <a:ext uri="{FF2B5EF4-FFF2-40B4-BE49-F238E27FC236}">
              <a16:creationId xmlns:a16="http://schemas.microsoft.com/office/drawing/2014/main" id="{196E8577-8B80-4673-9A51-A467B8699994}"/>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A08D0712-7DBD-430B-8942-7D391CC074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4B3FB17D-04C8-4D4E-9769-0D46774473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1B5C6EF7-41FC-4B3A-8163-A950600D6C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28DF1ED8-1BF5-42EB-903D-6FE1F95D168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94451664-21A7-4FB6-A17B-935B1557CE7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636</xdr:rowOff>
    </xdr:from>
    <xdr:to>
      <xdr:col>85</xdr:col>
      <xdr:colOff>177800</xdr:colOff>
      <xdr:row>82</xdr:row>
      <xdr:rowOff>102236</xdr:rowOff>
    </xdr:to>
    <xdr:sp macro="" textlink="">
      <xdr:nvSpPr>
        <xdr:cNvPr id="560" name="楕円 559">
          <a:extLst>
            <a:ext uri="{FF2B5EF4-FFF2-40B4-BE49-F238E27FC236}">
              <a16:creationId xmlns:a16="http://schemas.microsoft.com/office/drawing/2014/main" id="{9CF6EB2B-3A6E-42FB-9775-EF3C3BEA1AD4}"/>
            </a:ext>
          </a:extLst>
        </xdr:cNvPr>
        <xdr:cNvSpPr/>
      </xdr:nvSpPr>
      <xdr:spPr>
        <a:xfrm>
          <a:off x="16268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23513</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2C88FC88-58CF-4024-8BF5-EC193C93C56A}"/>
            </a:ext>
          </a:extLst>
        </xdr:cNvPr>
        <xdr:cNvSpPr txBox="1"/>
      </xdr:nvSpPr>
      <xdr:spPr>
        <a:xfrm>
          <a:off x="16357600"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99695</xdr:rowOff>
    </xdr:from>
    <xdr:to>
      <xdr:col>81</xdr:col>
      <xdr:colOff>101600</xdr:colOff>
      <xdr:row>82</xdr:row>
      <xdr:rowOff>29845</xdr:rowOff>
    </xdr:to>
    <xdr:sp macro="" textlink="">
      <xdr:nvSpPr>
        <xdr:cNvPr id="562" name="楕円 561">
          <a:extLst>
            <a:ext uri="{FF2B5EF4-FFF2-40B4-BE49-F238E27FC236}">
              <a16:creationId xmlns:a16="http://schemas.microsoft.com/office/drawing/2014/main" id="{2A7C5507-C26C-4E5B-B638-696348881484}"/>
            </a:ext>
          </a:extLst>
        </xdr:cNvPr>
        <xdr:cNvSpPr/>
      </xdr:nvSpPr>
      <xdr:spPr>
        <a:xfrm>
          <a:off x="15430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51436</xdr:rowOff>
    </xdr:to>
    <xdr:cxnSp macro="">
      <xdr:nvCxnSpPr>
        <xdr:cNvPr id="563" name="直線コネクタ 562">
          <a:extLst>
            <a:ext uri="{FF2B5EF4-FFF2-40B4-BE49-F238E27FC236}">
              <a16:creationId xmlns:a16="http://schemas.microsoft.com/office/drawing/2014/main" id="{793088A4-B045-4D22-8599-5BEFA8EDD13B}"/>
            </a:ext>
          </a:extLst>
        </xdr:cNvPr>
        <xdr:cNvCxnSpPr/>
      </xdr:nvCxnSpPr>
      <xdr:spPr>
        <a:xfrm>
          <a:off x="15481300" y="14037945"/>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33020</xdr:rowOff>
    </xdr:from>
    <xdr:to>
      <xdr:col>76</xdr:col>
      <xdr:colOff>165100</xdr:colOff>
      <xdr:row>81</xdr:row>
      <xdr:rowOff>134620</xdr:rowOff>
    </xdr:to>
    <xdr:sp macro="" textlink="">
      <xdr:nvSpPr>
        <xdr:cNvPr id="564" name="楕円 563">
          <a:extLst>
            <a:ext uri="{FF2B5EF4-FFF2-40B4-BE49-F238E27FC236}">
              <a16:creationId xmlns:a16="http://schemas.microsoft.com/office/drawing/2014/main" id="{2255E5C9-EEDD-45B6-91B2-E592C6829570}"/>
            </a:ext>
          </a:extLst>
        </xdr:cNvPr>
        <xdr:cNvSpPr/>
      </xdr:nvSpPr>
      <xdr:spPr>
        <a:xfrm>
          <a:off x="14541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83820</xdr:rowOff>
    </xdr:from>
    <xdr:to>
      <xdr:col>81</xdr:col>
      <xdr:colOff>50800</xdr:colOff>
      <xdr:row>81</xdr:row>
      <xdr:rowOff>150495</xdr:rowOff>
    </xdr:to>
    <xdr:cxnSp macro="">
      <xdr:nvCxnSpPr>
        <xdr:cNvPr id="565" name="直線コネクタ 564">
          <a:extLst>
            <a:ext uri="{FF2B5EF4-FFF2-40B4-BE49-F238E27FC236}">
              <a16:creationId xmlns:a16="http://schemas.microsoft.com/office/drawing/2014/main" id="{7D1DC807-9D0B-453A-95B3-2B187B53F217}"/>
            </a:ext>
          </a:extLst>
        </xdr:cNvPr>
        <xdr:cNvCxnSpPr/>
      </xdr:nvCxnSpPr>
      <xdr:spPr>
        <a:xfrm>
          <a:off x="14592300" y="139712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137795</xdr:rowOff>
    </xdr:from>
    <xdr:to>
      <xdr:col>72</xdr:col>
      <xdr:colOff>38100</xdr:colOff>
      <xdr:row>81</xdr:row>
      <xdr:rowOff>67945</xdr:rowOff>
    </xdr:to>
    <xdr:sp macro="" textlink="">
      <xdr:nvSpPr>
        <xdr:cNvPr id="566" name="楕円 565">
          <a:extLst>
            <a:ext uri="{FF2B5EF4-FFF2-40B4-BE49-F238E27FC236}">
              <a16:creationId xmlns:a16="http://schemas.microsoft.com/office/drawing/2014/main" id="{2A3E3785-5FBE-4447-ABEB-F9DC638E2B17}"/>
            </a:ext>
          </a:extLst>
        </xdr:cNvPr>
        <xdr:cNvSpPr/>
      </xdr:nvSpPr>
      <xdr:spPr>
        <a:xfrm>
          <a:off x="136525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17145</xdr:rowOff>
    </xdr:from>
    <xdr:to>
      <xdr:col>76</xdr:col>
      <xdr:colOff>114300</xdr:colOff>
      <xdr:row>81</xdr:row>
      <xdr:rowOff>83820</xdr:rowOff>
    </xdr:to>
    <xdr:cxnSp macro="">
      <xdr:nvCxnSpPr>
        <xdr:cNvPr id="567" name="直線コネクタ 566">
          <a:extLst>
            <a:ext uri="{FF2B5EF4-FFF2-40B4-BE49-F238E27FC236}">
              <a16:creationId xmlns:a16="http://schemas.microsoft.com/office/drawing/2014/main" id="{CF2A6713-AF01-4781-9A9D-4BE218011257}"/>
            </a:ext>
          </a:extLst>
        </xdr:cNvPr>
        <xdr:cNvCxnSpPr/>
      </xdr:nvCxnSpPr>
      <xdr:spPr>
        <a:xfrm>
          <a:off x="13703300" y="1390459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568" name="楕円 567">
          <a:extLst>
            <a:ext uri="{FF2B5EF4-FFF2-40B4-BE49-F238E27FC236}">
              <a16:creationId xmlns:a16="http://schemas.microsoft.com/office/drawing/2014/main" id="{0DE1B59A-17A4-434F-A213-501714CE2B65}"/>
            </a:ext>
          </a:extLst>
        </xdr:cNvPr>
        <xdr:cNvSpPr/>
      </xdr:nvSpPr>
      <xdr:spPr>
        <a:xfrm>
          <a:off x="12763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81</xdr:row>
      <xdr:rowOff>17145</xdr:rowOff>
    </xdr:to>
    <xdr:cxnSp macro="">
      <xdr:nvCxnSpPr>
        <xdr:cNvPr id="569" name="直線コネクタ 568">
          <a:extLst>
            <a:ext uri="{FF2B5EF4-FFF2-40B4-BE49-F238E27FC236}">
              <a16:creationId xmlns:a16="http://schemas.microsoft.com/office/drawing/2014/main" id="{6ED32E14-2684-4AD9-8107-B54E605BB566}"/>
            </a:ext>
          </a:extLst>
        </xdr:cNvPr>
        <xdr:cNvCxnSpPr/>
      </xdr:nvCxnSpPr>
      <xdr:spPr>
        <a:xfrm>
          <a:off x="12814300" y="13834111"/>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A606571B-5CB8-48EA-BEBF-6AA8CA386B0A}"/>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6E72A83D-33AB-4932-8437-79713C163E6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F8A59298-1CAB-4BDF-893F-B5049F3EA4B3}"/>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3" name="n_4aveValue【消防施設】&#10;有形固定資産減価償却率">
          <a:extLst>
            <a:ext uri="{FF2B5EF4-FFF2-40B4-BE49-F238E27FC236}">
              <a16:creationId xmlns:a16="http://schemas.microsoft.com/office/drawing/2014/main" id="{31FC3816-1329-45B7-ABC5-B044177398A0}"/>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46372</xdr:rowOff>
    </xdr:from>
    <xdr:ext cx="405111" cy="259045"/>
    <xdr:sp macro="" textlink="">
      <xdr:nvSpPr>
        <xdr:cNvPr id="574" name="n_1mainValue【消防施設】&#10;有形固定資産減価償却率">
          <a:extLst>
            <a:ext uri="{FF2B5EF4-FFF2-40B4-BE49-F238E27FC236}">
              <a16:creationId xmlns:a16="http://schemas.microsoft.com/office/drawing/2014/main" id="{96747634-AF7C-42C8-8B54-6F7F5E5D920E}"/>
            </a:ext>
          </a:extLst>
        </xdr:cNvPr>
        <xdr:cNvSpPr txBox="1"/>
      </xdr:nvSpPr>
      <xdr:spPr>
        <a:xfrm>
          <a:off x="15266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151147</xdr:rowOff>
    </xdr:from>
    <xdr:ext cx="405111" cy="259045"/>
    <xdr:sp macro="" textlink="">
      <xdr:nvSpPr>
        <xdr:cNvPr id="575" name="n_2mainValue【消防施設】&#10;有形固定資産減価償却率">
          <a:extLst>
            <a:ext uri="{FF2B5EF4-FFF2-40B4-BE49-F238E27FC236}">
              <a16:creationId xmlns:a16="http://schemas.microsoft.com/office/drawing/2014/main" id="{261B5FEE-45D9-4597-9B68-E69097EBF88B}"/>
            </a:ext>
          </a:extLst>
        </xdr:cNvPr>
        <xdr:cNvSpPr txBox="1"/>
      </xdr:nvSpPr>
      <xdr:spPr>
        <a:xfrm>
          <a:off x="14389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84472</xdr:rowOff>
    </xdr:from>
    <xdr:ext cx="405111" cy="259045"/>
    <xdr:sp macro="" textlink="">
      <xdr:nvSpPr>
        <xdr:cNvPr id="576" name="n_3mainValue【消防施設】&#10;有形固定資産減価償却率">
          <a:extLst>
            <a:ext uri="{FF2B5EF4-FFF2-40B4-BE49-F238E27FC236}">
              <a16:creationId xmlns:a16="http://schemas.microsoft.com/office/drawing/2014/main" id="{8A667249-BE20-4D64-9188-966AEE47A945}"/>
            </a:ext>
          </a:extLst>
        </xdr:cNvPr>
        <xdr:cNvSpPr txBox="1"/>
      </xdr:nvSpPr>
      <xdr:spPr>
        <a:xfrm>
          <a:off x="13500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577" name="n_4mainValue【消防施設】&#10;有形固定資産減価償却率">
          <a:extLst>
            <a:ext uri="{FF2B5EF4-FFF2-40B4-BE49-F238E27FC236}">
              <a16:creationId xmlns:a16="http://schemas.microsoft.com/office/drawing/2014/main" id="{BC7C780B-83E0-4C0E-8BB4-080AC54579AD}"/>
            </a:ext>
          </a:extLst>
        </xdr:cNvPr>
        <xdr:cNvSpPr txBox="1"/>
      </xdr:nvSpPr>
      <xdr:spPr>
        <a:xfrm>
          <a:off x="126117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0EE11519-332B-4B27-BB9A-95E718D3820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BE606A37-B948-40F9-8DD3-F06BD2EA62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4574DA9D-AF9B-4BE6-8060-7B0FDD258B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98E4A823-CA79-43EC-B35F-5540CC8FA5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54057EDC-09EA-4995-883E-EE65889F9D0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8DD67FAE-17E0-45DA-9518-6435957F1CD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FF9F0B0C-9F0F-482C-AD10-EA6D683B96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7667F66A-4CA7-43E4-B737-6B78AE9B14A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4B8B8319-C021-493C-B8EE-5F1552851B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2476B86D-74DA-4CEB-A9B0-C77D5C6986D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F479034F-1E6B-410A-BA89-2CB8A31426F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70D5B829-D5C2-44EF-82C2-722F0BC5F1D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A4A90C0-DD33-44C7-95CE-F331465A6B4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E28397FF-340B-4DDF-8A8B-955940E3E45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729424CB-E9BF-4D68-B645-856E240BF0C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0C179CC3-7EC2-4FA8-B6C2-70B1D07DA86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DE517A27-7A58-4FF6-9275-665E9D4ABA0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C233AA41-DA9F-44C4-ADFE-B18B361899E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04F37CA4-6D0F-4086-B603-93720434FAB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1A6D8067-404D-4E4F-9C7C-A4ECF787E15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A5844A4E-CBFF-4F10-9FCE-52D6361A5D7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EC879E18-42BB-4662-BCC9-2BBF5AFB5256}"/>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79B8F8CB-21EC-48A1-83F0-E2C1E92F60F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528FA308-C8EE-4E03-9235-55402C1862C9}"/>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A08E9FE8-BCFA-4B2A-9486-E1CA89A22A9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F4067B88-1DFC-4031-B464-35F46ED885F4}"/>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2E8C6CCE-9DC0-47D9-9DE9-77BE151BF78F}"/>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8753DCEA-0A8A-40AE-8990-F903E9497049}"/>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93D19FC-E1B0-4683-9AC3-A5D9000A43B6}"/>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2957B50F-A809-4EC4-A014-E23046E8A91B}"/>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3F3853B2-A96A-407C-A6A8-7013F46C0D42}"/>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CE1480F7-88D7-4696-905B-83F5AFB4C9F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31F329E2-ACF1-45F4-BA02-7023C62B7103}"/>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91DA91BD-6639-402C-A9E4-F845B2F6C777}"/>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3DDE14E0-73F5-4552-8480-402EE6552AD4}"/>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94416</xdr:rowOff>
    </xdr:from>
    <xdr:to>
      <xdr:col>98</xdr:col>
      <xdr:colOff>38100</xdr:colOff>
      <xdr:row>87</xdr:row>
      <xdr:rowOff>24566</xdr:rowOff>
    </xdr:to>
    <xdr:sp macro="" textlink="">
      <xdr:nvSpPr>
        <xdr:cNvPr id="613" name="フローチャート: 判断 612">
          <a:extLst>
            <a:ext uri="{FF2B5EF4-FFF2-40B4-BE49-F238E27FC236}">
              <a16:creationId xmlns:a16="http://schemas.microsoft.com/office/drawing/2014/main" id="{5744D230-F61E-4108-9653-94DF8250ECF3}"/>
            </a:ext>
          </a:extLst>
        </xdr:cNvPr>
        <xdr:cNvSpPr/>
      </xdr:nvSpPr>
      <xdr:spPr>
        <a:xfrm>
          <a:off x="18605500" y="1483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31291DCA-E499-4CB6-BE95-5CC9A15BE48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110FFEF7-08E8-44E3-BDD5-8AA48BF46F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2AC6C96-6549-4C36-A276-69714F83D56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2C64F41-8AEF-4BE3-BAD5-D60DD0D821E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D0C9BDDB-765B-4EDA-8085-84FAD84C362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79229</xdr:rowOff>
    </xdr:from>
    <xdr:to>
      <xdr:col>116</xdr:col>
      <xdr:colOff>114300</xdr:colOff>
      <xdr:row>87</xdr:row>
      <xdr:rowOff>9379</xdr:rowOff>
    </xdr:to>
    <xdr:sp macro="" textlink="">
      <xdr:nvSpPr>
        <xdr:cNvPr id="619" name="楕円 618">
          <a:extLst>
            <a:ext uri="{FF2B5EF4-FFF2-40B4-BE49-F238E27FC236}">
              <a16:creationId xmlns:a16="http://schemas.microsoft.com/office/drawing/2014/main" id="{70122E50-95FF-4D0F-94D3-711DEA34CABC}"/>
            </a:ext>
          </a:extLst>
        </xdr:cNvPr>
        <xdr:cNvSpPr/>
      </xdr:nvSpPr>
      <xdr:spPr>
        <a:xfrm>
          <a:off x="22110700" y="1482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20" name="【消防施設】&#10;一人当たり面積該当値テキスト">
          <a:extLst>
            <a:ext uri="{FF2B5EF4-FFF2-40B4-BE49-F238E27FC236}">
              <a16:creationId xmlns:a16="http://schemas.microsoft.com/office/drawing/2014/main" id="{6601F8BD-FE6E-4F50-9EBD-6ED8E57CA472}"/>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77597</xdr:rowOff>
    </xdr:from>
    <xdr:to>
      <xdr:col>112</xdr:col>
      <xdr:colOff>38100</xdr:colOff>
      <xdr:row>87</xdr:row>
      <xdr:rowOff>7747</xdr:rowOff>
    </xdr:to>
    <xdr:sp macro="" textlink="">
      <xdr:nvSpPr>
        <xdr:cNvPr id="621" name="楕円 620">
          <a:extLst>
            <a:ext uri="{FF2B5EF4-FFF2-40B4-BE49-F238E27FC236}">
              <a16:creationId xmlns:a16="http://schemas.microsoft.com/office/drawing/2014/main" id="{7FE0C814-D8D2-4E10-9479-9ADB97299157}"/>
            </a:ext>
          </a:extLst>
        </xdr:cNvPr>
        <xdr:cNvSpPr/>
      </xdr:nvSpPr>
      <xdr:spPr>
        <a:xfrm>
          <a:off x="21272500" y="1482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128397</xdr:rowOff>
    </xdr:from>
    <xdr:to>
      <xdr:col>116</xdr:col>
      <xdr:colOff>63500</xdr:colOff>
      <xdr:row>86</xdr:row>
      <xdr:rowOff>130029</xdr:rowOff>
    </xdr:to>
    <xdr:cxnSp macro="">
      <xdr:nvCxnSpPr>
        <xdr:cNvPr id="622" name="直線コネクタ 621">
          <a:extLst>
            <a:ext uri="{FF2B5EF4-FFF2-40B4-BE49-F238E27FC236}">
              <a16:creationId xmlns:a16="http://schemas.microsoft.com/office/drawing/2014/main" id="{D79C4231-300F-437F-9346-759C4669DC69}"/>
            </a:ext>
          </a:extLst>
        </xdr:cNvPr>
        <xdr:cNvCxnSpPr/>
      </xdr:nvCxnSpPr>
      <xdr:spPr>
        <a:xfrm>
          <a:off x="21323300" y="14873097"/>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77270</xdr:rowOff>
    </xdr:from>
    <xdr:to>
      <xdr:col>107</xdr:col>
      <xdr:colOff>101600</xdr:colOff>
      <xdr:row>87</xdr:row>
      <xdr:rowOff>7420</xdr:rowOff>
    </xdr:to>
    <xdr:sp macro="" textlink="">
      <xdr:nvSpPr>
        <xdr:cNvPr id="623" name="楕円 622">
          <a:extLst>
            <a:ext uri="{FF2B5EF4-FFF2-40B4-BE49-F238E27FC236}">
              <a16:creationId xmlns:a16="http://schemas.microsoft.com/office/drawing/2014/main" id="{57B27A08-2D2C-4EF4-BC68-9CF958070488}"/>
            </a:ext>
          </a:extLst>
        </xdr:cNvPr>
        <xdr:cNvSpPr/>
      </xdr:nvSpPr>
      <xdr:spPr>
        <a:xfrm>
          <a:off x="20383500" y="1482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128070</xdr:rowOff>
    </xdr:from>
    <xdr:to>
      <xdr:col>111</xdr:col>
      <xdr:colOff>177800</xdr:colOff>
      <xdr:row>86</xdr:row>
      <xdr:rowOff>128397</xdr:rowOff>
    </xdr:to>
    <xdr:cxnSp macro="">
      <xdr:nvCxnSpPr>
        <xdr:cNvPr id="624" name="直線コネクタ 623">
          <a:extLst>
            <a:ext uri="{FF2B5EF4-FFF2-40B4-BE49-F238E27FC236}">
              <a16:creationId xmlns:a16="http://schemas.microsoft.com/office/drawing/2014/main" id="{71FF116A-B617-4AAC-80A8-8CC33425D3E3}"/>
            </a:ext>
          </a:extLst>
        </xdr:cNvPr>
        <xdr:cNvCxnSpPr/>
      </xdr:nvCxnSpPr>
      <xdr:spPr>
        <a:xfrm>
          <a:off x="20434300" y="14872770"/>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69759</xdr:rowOff>
    </xdr:from>
    <xdr:to>
      <xdr:col>102</xdr:col>
      <xdr:colOff>165100</xdr:colOff>
      <xdr:row>86</xdr:row>
      <xdr:rowOff>171359</xdr:rowOff>
    </xdr:to>
    <xdr:sp macro="" textlink="">
      <xdr:nvSpPr>
        <xdr:cNvPr id="625" name="楕円 624">
          <a:extLst>
            <a:ext uri="{FF2B5EF4-FFF2-40B4-BE49-F238E27FC236}">
              <a16:creationId xmlns:a16="http://schemas.microsoft.com/office/drawing/2014/main" id="{10507515-BACB-49B7-8A0B-C8688C957524}"/>
            </a:ext>
          </a:extLst>
        </xdr:cNvPr>
        <xdr:cNvSpPr/>
      </xdr:nvSpPr>
      <xdr:spPr>
        <a:xfrm>
          <a:off x="19494500" y="1481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120559</xdr:rowOff>
    </xdr:from>
    <xdr:to>
      <xdr:col>107</xdr:col>
      <xdr:colOff>50800</xdr:colOff>
      <xdr:row>86</xdr:row>
      <xdr:rowOff>128070</xdr:rowOff>
    </xdr:to>
    <xdr:cxnSp macro="">
      <xdr:nvCxnSpPr>
        <xdr:cNvPr id="626" name="直線コネクタ 625">
          <a:extLst>
            <a:ext uri="{FF2B5EF4-FFF2-40B4-BE49-F238E27FC236}">
              <a16:creationId xmlns:a16="http://schemas.microsoft.com/office/drawing/2014/main" id="{C4432441-8EEC-4D14-A6DA-12C432E3E2B1}"/>
            </a:ext>
          </a:extLst>
        </xdr:cNvPr>
        <xdr:cNvCxnSpPr/>
      </xdr:nvCxnSpPr>
      <xdr:spPr>
        <a:xfrm>
          <a:off x="19545300" y="14865259"/>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69759</xdr:rowOff>
    </xdr:from>
    <xdr:to>
      <xdr:col>98</xdr:col>
      <xdr:colOff>38100</xdr:colOff>
      <xdr:row>86</xdr:row>
      <xdr:rowOff>171359</xdr:rowOff>
    </xdr:to>
    <xdr:sp macro="" textlink="">
      <xdr:nvSpPr>
        <xdr:cNvPr id="627" name="楕円 626">
          <a:extLst>
            <a:ext uri="{FF2B5EF4-FFF2-40B4-BE49-F238E27FC236}">
              <a16:creationId xmlns:a16="http://schemas.microsoft.com/office/drawing/2014/main" id="{80561DB3-2464-408D-97C4-468360091ACA}"/>
            </a:ext>
          </a:extLst>
        </xdr:cNvPr>
        <xdr:cNvSpPr/>
      </xdr:nvSpPr>
      <xdr:spPr>
        <a:xfrm>
          <a:off x="18605500" y="1481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120559</xdr:rowOff>
    </xdr:from>
    <xdr:to>
      <xdr:col>102</xdr:col>
      <xdr:colOff>114300</xdr:colOff>
      <xdr:row>86</xdr:row>
      <xdr:rowOff>120559</xdr:rowOff>
    </xdr:to>
    <xdr:cxnSp macro="">
      <xdr:nvCxnSpPr>
        <xdr:cNvPr id="628" name="直線コネクタ 627">
          <a:extLst>
            <a:ext uri="{FF2B5EF4-FFF2-40B4-BE49-F238E27FC236}">
              <a16:creationId xmlns:a16="http://schemas.microsoft.com/office/drawing/2014/main" id="{8088CE77-7E5B-4B9D-80F6-DFF4A20F303A}"/>
            </a:ext>
          </a:extLst>
        </xdr:cNvPr>
        <xdr:cNvCxnSpPr/>
      </xdr:nvCxnSpPr>
      <xdr:spPr>
        <a:xfrm>
          <a:off x="18656300" y="148652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0165B973-6800-42B5-B6A1-5FBA27732C54}"/>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630" name="n_2aveValue【消防施設】&#10;一人当たり面積">
          <a:extLst>
            <a:ext uri="{FF2B5EF4-FFF2-40B4-BE49-F238E27FC236}">
              <a16:creationId xmlns:a16="http://schemas.microsoft.com/office/drawing/2014/main" id="{B9D2D020-1D83-4C13-A266-B9D8446870C3}"/>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631" name="n_3aveValue【消防施設】&#10;一人当たり面積">
          <a:extLst>
            <a:ext uri="{FF2B5EF4-FFF2-40B4-BE49-F238E27FC236}">
              <a16:creationId xmlns:a16="http://schemas.microsoft.com/office/drawing/2014/main" id="{CBB4EB2D-A3CF-49A6-AAF6-1DE3A89B57B1}"/>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15693</xdr:rowOff>
    </xdr:from>
    <xdr:ext cx="469744" cy="259045"/>
    <xdr:sp macro="" textlink="">
      <xdr:nvSpPr>
        <xdr:cNvPr id="632" name="n_4aveValue【消防施設】&#10;一人当たり面積">
          <a:extLst>
            <a:ext uri="{FF2B5EF4-FFF2-40B4-BE49-F238E27FC236}">
              <a16:creationId xmlns:a16="http://schemas.microsoft.com/office/drawing/2014/main" id="{E3D7E542-C024-401B-906B-2C0580C2143C}"/>
            </a:ext>
          </a:extLst>
        </xdr:cNvPr>
        <xdr:cNvSpPr txBox="1"/>
      </xdr:nvSpPr>
      <xdr:spPr>
        <a:xfrm>
          <a:off x="18421427" y="149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170324</xdr:rowOff>
    </xdr:from>
    <xdr:ext cx="469744" cy="259045"/>
    <xdr:sp macro="" textlink="">
      <xdr:nvSpPr>
        <xdr:cNvPr id="633" name="n_1mainValue【消防施設】&#10;一人当たり面積">
          <a:extLst>
            <a:ext uri="{FF2B5EF4-FFF2-40B4-BE49-F238E27FC236}">
              <a16:creationId xmlns:a16="http://schemas.microsoft.com/office/drawing/2014/main" id="{D3BEF37E-20E6-450A-A8AF-AE340D198274}"/>
            </a:ext>
          </a:extLst>
        </xdr:cNvPr>
        <xdr:cNvSpPr txBox="1"/>
      </xdr:nvSpPr>
      <xdr:spPr>
        <a:xfrm>
          <a:off x="21075727" y="1491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23947</xdr:rowOff>
    </xdr:from>
    <xdr:ext cx="469744" cy="259045"/>
    <xdr:sp macro="" textlink="">
      <xdr:nvSpPr>
        <xdr:cNvPr id="634" name="n_2mainValue【消防施設】&#10;一人当たり面積">
          <a:extLst>
            <a:ext uri="{FF2B5EF4-FFF2-40B4-BE49-F238E27FC236}">
              <a16:creationId xmlns:a16="http://schemas.microsoft.com/office/drawing/2014/main" id="{6CDF0FD3-58C3-4818-A649-A3EF51F00175}"/>
            </a:ext>
          </a:extLst>
        </xdr:cNvPr>
        <xdr:cNvSpPr txBox="1"/>
      </xdr:nvSpPr>
      <xdr:spPr>
        <a:xfrm>
          <a:off x="20199427" y="1459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16436</xdr:rowOff>
    </xdr:from>
    <xdr:ext cx="469744" cy="259045"/>
    <xdr:sp macro="" textlink="">
      <xdr:nvSpPr>
        <xdr:cNvPr id="635" name="n_3mainValue【消防施設】&#10;一人当たり面積">
          <a:extLst>
            <a:ext uri="{FF2B5EF4-FFF2-40B4-BE49-F238E27FC236}">
              <a16:creationId xmlns:a16="http://schemas.microsoft.com/office/drawing/2014/main" id="{C3DA70D5-0CF1-4F33-813C-1AC33E536B4D}"/>
            </a:ext>
          </a:extLst>
        </xdr:cNvPr>
        <xdr:cNvSpPr txBox="1"/>
      </xdr:nvSpPr>
      <xdr:spPr>
        <a:xfrm>
          <a:off x="19310427" y="1458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16436</xdr:rowOff>
    </xdr:from>
    <xdr:ext cx="469744" cy="259045"/>
    <xdr:sp macro="" textlink="">
      <xdr:nvSpPr>
        <xdr:cNvPr id="636" name="n_4mainValue【消防施設】&#10;一人当たり面積">
          <a:extLst>
            <a:ext uri="{FF2B5EF4-FFF2-40B4-BE49-F238E27FC236}">
              <a16:creationId xmlns:a16="http://schemas.microsoft.com/office/drawing/2014/main" id="{9EB31272-B993-46C8-8613-AE72EAFF3D9A}"/>
            </a:ext>
          </a:extLst>
        </xdr:cNvPr>
        <xdr:cNvSpPr txBox="1"/>
      </xdr:nvSpPr>
      <xdr:spPr>
        <a:xfrm>
          <a:off x="18421427" y="1458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8D72F603-5A8C-4B6D-80F5-9F3358523F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CA038D90-71CF-47A1-B5E4-9A25D64962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26F7F837-BDED-4242-A54B-6532ADA81D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84CA9D0B-905B-48DC-AA29-786A29CC0DF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D1E989B2-B0CF-4B77-9A1A-7CE739DA8D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D8BDC816-38F5-4D95-9D0F-C6690B238CC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E48036CA-2FE9-4976-969C-3D9B25AFD0F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818811DC-1DD6-490F-8F78-A3A3B770CC7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A34210D5-2699-445F-83F7-AEBEC04D04F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C80A73D5-A5CB-45F2-8489-5FEB949D13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0F6DB427-F4E3-4AE8-9C26-9B433F3A97F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81F887CA-A9BC-40FB-A94F-1AB3768351F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B1DB6444-46DD-4BAF-9093-577B0E86B85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5756EBC1-686B-4420-AB6B-25A74764A81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FAADC154-FC68-460D-835C-18BA8EBBB15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66A9A005-5520-4951-B08F-BE8311796B9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C98CEEC8-07AE-4897-ABA1-06FB00A4D6B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D798B21A-B290-4FEF-A767-F74AB7242AE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4D08C17-FFE1-4173-9753-E844895DE8E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5663E7E6-5257-41CA-AF50-12B2B57E957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DC6DF0BB-6BD3-481C-8B25-984350B990A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37FABF07-646F-400D-93D9-30E03F3DD7A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37AA80B3-D1D5-48C3-B70D-DF25B514E90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E33BA62D-812D-4F70-A84D-ECC4624241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6DED2346-1458-45F3-8DED-E40035ACF8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93B49597-BE56-4D67-B5C6-45429F0FA101}"/>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8152FF40-5095-49D3-8CF5-6DAA233A1B5B}"/>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9F000D2E-3499-4718-97CF-FE609FF1A89A}"/>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C8ABB738-F9F6-4111-A7A4-5D5CA31223E9}"/>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76D6C12B-7536-437A-BC6C-8833B4C8152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E5130B3F-D313-4F44-B469-A4C8A83B8DBE}"/>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437BC287-6042-4779-A545-84D7D295037A}"/>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D891FE41-4FBD-4846-A151-E0DD26C1FDF5}"/>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5AF93A63-7F50-4577-A7FE-3ECF7639E81A}"/>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1C0B3AEA-AF3A-440B-975E-CD23E4C05D0C}"/>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2" name="フローチャート: 判断 671">
          <a:extLst>
            <a:ext uri="{FF2B5EF4-FFF2-40B4-BE49-F238E27FC236}">
              <a16:creationId xmlns:a16="http://schemas.microsoft.com/office/drawing/2014/main" id="{284E4A82-2912-4825-ACBC-24EDCD76877F}"/>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470C1C0-F85C-47E8-A848-F8619270A2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32C2643-EA44-44C5-A75A-9B4BFF24EB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BF5B21D-4FCF-4EF4-B122-745E5CC50D9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B21A825-DFCD-4D40-AD94-EEEE534DA4F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B54BC79-D4D8-4325-962A-F17FE7C6CD3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97245</xdr:rowOff>
    </xdr:from>
    <xdr:to>
      <xdr:col>85</xdr:col>
      <xdr:colOff>177800</xdr:colOff>
      <xdr:row>107</xdr:row>
      <xdr:rowOff>27395</xdr:rowOff>
    </xdr:to>
    <xdr:sp macro="" textlink="">
      <xdr:nvSpPr>
        <xdr:cNvPr id="678" name="楕円 677">
          <a:extLst>
            <a:ext uri="{FF2B5EF4-FFF2-40B4-BE49-F238E27FC236}">
              <a16:creationId xmlns:a16="http://schemas.microsoft.com/office/drawing/2014/main" id="{740D5DF4-9F65-416B-9925-5142FB9660F6}"/>
            </a:ext>
          </a:extLst>
        </xdr:cNvPr>
        <xdr:cNvSpPr/>
      </xdr:nvSpPr>
      <xdr:spPr>
        <a:xfrm>
          <a:off x="162687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75672</xdr:rowOff>
    </xdr:from>
    <xdr:ext cx="405111" cy="259045"/>
    <xdr:sp macro="" textlink="">
      <xdr:nvSpPr>
        <xdr:cNvPr id="679" name="【庁舎】&#10;有形固定資産減価償却率該当値テキスト">
          <a:extLst>
            <a:ext uri="{FF2B5EF4-FFF2-40B4-BE49-F238E27FC236}">
              <a16:creationId xmlns:a16="http://schemas.microsoft.com/office/drawing/2014/main" id="{E90B3A2F-A8B1-45CE-91FA-E2329D38140C}"/>
            </a:ext>
          </a:extLst>
        </xdr:cNvPr>
        <xdr:cNvSpPr txBox="1"/>
      </xdr:nvSpPr>
      <xdr:spPr>
        <a:xfrm>
          <a:off x="16357600"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62956</xdr:rowOff>
    </xdr:from>
    <xdr:to>
      <xdr:col>81</xdr:col>
      <xdr:colOff>101600</xdr:colOff>
      <xdr:row>106</xdr:row>
      <xdr:rowOff>164556</xdr:rowOff>
    </xdr:to>
    <xdr:sp macro="" textlink="">
      <xdr:nvSpPr>
        <xdr:cNvPr id="680" name="楕円 679">
          <a:extLst>
            <a:ext uri="{FF2B5EF4-FFF2-40B4-BE49-F238E27FC236}">
              <a16:creationId xmlns:a16="http://schemas.microsoft.com/office/drawing/2014/main" id="{5665E8FC-4D00-4B31-ABB0-533E00340177}"/>
            </a:ext>
          </a:extLst>
        </xdr:cNvPr>
        <xdr:cNvSpPr/>
      </xdr:nvSpPr>
      <xdr:spPr>
        <a:xfrm>
          <a:off x="15430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113756</xdr:rowOff>
    </xdr:from>
    <xdr:to>
      <xdr:col>85</xdr:col>
      <xdr:colOff>127000</xdr:colOff>
      <xdr:row>106</xdr:row>
      <xdr:rowOff>148045</xdr:rowOff>
    </xdr:to>
    <xdr:cxnSp macro="">
      <xdr:nvCxnSpPr>
        <xdr:cNvPr id="681" name="直線コネクタ 680">
          <a:extLst>
            <a:ext uri="{FF2B5EF4-FFF2-40B4-BE49-F238E27FC236}">
              <a16:creationId xmlns:a16="http://schemas.microsoft.com/office/drawing/2014/main" id="{E4AAB2EC-CC1E-49AD-9262-96A8D35A0E84}"/>
            </a:ext>
          </a:extLst>
        </xdr:cNvPr>
        <xdr:cNvCxnSpPr/>
      </xdr:nvCxnSpPr>
      <xdr:spPr>
        <a:xfrm>
          <a:off x="15481300" y="1828745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35198</xdr:rowOff>
    </xdr:from>
    <xdr:to>
      <xdr:col>76</xdr:col>
      <xdr:colOff>165100</xdr:colOff>
      <xdr:row>106</xdr:row>
      <xdr:rowOff>136798</xdr:rowOff>
    </xdr:to>
    <xdr:sp macro="" textlink="">
      <xdr:nvSpPr>
        <xdr:cNvPr id="682" name="楕円 681">
          <a:extLst>
            <a:ext uri="{FF2B5EF4-FFF2-40B4-BE49-F238E27FC236}">
              <a16:creationId xmlns:a16="http://schemas.microsoft.com/office/drawing/2014/main" id="{29AFB29B-5D0B-40FD-99B7-26F4866791BF}"/>
            </a:ext>
          </a:extLst>
        </xdr:cNvPr>
        <xdr:cNvSpPr/>
      </xdr:nvSpPr>
      <xdr:spPr>
        <a:xfrm>
          <a:off x="14541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85998</xdr:rowOff>
    </xdr:from>
    <xdr:to>
      <xdr:col>81</xdr:col>
      <xdr:colOff>50800</xdr:colOff>
      <xdr:row>106</xdr:row>
      <xdr:rowOff>113756</xdr:rowOff>
    </xdr:to>
    <xdr:cxnSp macro="">
      <xdr:nvCxnSpPr>
        <xdr:cNvPr id="683" name="直線コネクタ 682">
          <a:extLst>
            <a:ext uri="{FF2B5EF4-FFF2-40B4-BE49-F238E27FC236}">
              <a16:creationId xmlns:a16="http://schemas.microsoft.com/office/drawing/2014/main" id="{E9C0E934-5CBF-41D1-8EEA-4A9FD3DF91C4}"/>
            </a:ext>
          </a:extLst>
        </xdr:cNvPr>
        <xdr:cNvCxnSpPr/>
      </xdr:nvCxnSpPr>
      <xdr:spPr>
        <a:xfrm>
          <a:off x="14592300" y="182596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684" name="楕円 683">
          <a:extLst>
            <a:ext uri="{FF2B5EF4-FFF2-40B4-BE49-F238E27FC236}">
              <a16:creationId xmlns:a16="http://schemas.microsoft.com/office/drawing/2014/main" id="{C5554954-BBFD-4F87-8CDF-A525EB1634E2}"/>
            </a:ext>
          </a:extLst>
        </xdr:cNvPr>
        <xdr:cNvSpPr/>
      </xdr:nvSpPr>
      <xdr:spPr>
        <a:xfrm>
          <a:off x="13652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85998</xdr:rowOff>
    </xdr:to>
    <xdr:cxnSp macro="">
      <xdr:nvCxnSpPr>
        <xdr:cNvPr id="685" name="直線コネクタ 684">
          <a:extLst>
            <a:ext uri="{FF2B5EF4-FFF2-40B4-BE49-F238E27FC236}">
              <a16:creationId xmlns:a16="http://schemas.microsoft.com/office/drawing/2014/main" id="{C185895B-3E14-4DAD-B572-D4DD2A2B14DA}"/>
            </a:ext>
          </a:extLst>
        </xdr:cNvPr>
        <xdr:cNvCxnSpPr/>
      </xdr:nvCxnSpPr>
      <xdr:spPr>
        <a:xfrm>
          <a:off x="13703300" y="182254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147864</xdr:rowOff>
    </xdr:from>
    <xdr:to>
      <xdr:col>67</xdr:col>
      <xdr:colOff>101600</xdr:colOff>
      <xdr:row>106</xdr:row>
      <xdr:rowOff>78014</xdr:rowOff>
    </xdr:to>
    <xdr:sp macro="" textlink="">
      <xdr:nvSpPr>
        <xdr:cNvPr id="686" name="楕円 685">
          <a:extLst>
            <a:ext uri="{FF2B5EF4-FFF2-40B4-BE49-F238E27FC236}">
              <a16:creationId xmlns:a16="http://schemas.microsoft.com/office/drawing/2014/main" id="{0E2FA2C7-7597-4333-877F-A389F036A0EE}"/>
            </a:ext>
          </a:extLst>
        </xdr:cNvPr>
        <xdr:cNvSpPr/>
      </xdr:nvSpPr>
      <xdr:spPr>
        <a:xfrm>
          <a:off x="12763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27214</xdr:rowOff>
    </xdr:from>
    <xdr:to>
      <xdr:col>71</xdr:col>
      <xdr:colOff>177800</xdr:colOff>
      <xdr:row>106</xdr:row>
      <xdr:rowOff>51707</xdr:rowOff>
    </xdr:to>
    <xdr:cxnSp macro="">
      <xdr:nvCxnSpPr>
        <xdr:cNvPr id="687" name="直線コネクタ 686">
          <a:extLst>
            <a:ext uri="{FF2B5EF4-FFF2-40B4-BE49-F238E27FC236}">
              <a16:creationId xmlns:a16="http://schemas.microsoft.com/office/drawing/2014/main" id="{4271A97D-839C-48C2-9E2F-6AC71BD58C95}"/>
            </a:ext>
          </a:extLst>
        </xdr:cNvPr>
        <xdr:cNvCxnSpPr/>
      </xdr:nvCxnSpPr>
      <xdr:spPr>
        <a:xfrm>
          <a:off x="12814300" y="182009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8" name="n_1aveValue【庁舎】&#10;有形固定資産減価償却率">
          <a:extLst>
            <a:ext uri="{FF2B5EF4-FFF2-40B4-BE49-F238E27FC236}">
              <a16:creationId xmlns:a16="http://schemas.microsoft.com/office/drawing/2014/main" id="{ED04F564-C190-445A-BA74-6C2321F6BE55}"/>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9" name="n_2aveValue【庁舎】&#10;有形固定資産減価償却率">
          <a:extLst>
            <a:ext uri="{FF2B5EF4-FFF2-40B4-BE49-F238E27FC236}">
              <a16:creationId xmlns:a16="http://schemas.microsoft.com/office/drawing/2014/main" id="{E03F1F47-E80A-4A20-B6A6-589EAC719E2A}"/>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0" name="n_3aveValue【庁舎】&#10;有形固定資産減価償却率">
          <a:extLst>
            <a:ext uri="{FF2B5EF4-FFF2-40B4-BE49-F238E27FC236}">
              <a16:creationId xmlns:a16="http://schemas.microsoft.com/office/drawing/2014/main" id="{4E905281-99B0-4A5F-A34B-6C368F86C3BB}"/>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1" name="n_4aveValue【庁舎】&#10;有形固定資産減価償却率">
          <a:extLst>
            <a:ext uri="{FF2B5EF4-FFF2-40B4-BE49-F238E27FC236}">
              <a16:creationId xmlns:a16="http://schemas.microsoft.com/office/drawing/2014/main" id="{A733A979-1176-42EF-871A-4B795F9EB148}"/>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155683</xdr:rowOff>
    </xdr:from>
    <xdr:ext cx="405111" cy="259045"/>
    <xdr:sp macro="" textlink="">
      <xdr:nvSpPr>
        <xdr:cNvPr id="692" name="n_1mainValue【庁舎】&#10;有形固定資産減価償却率">
          <a:extLst>
            <a:ext uri="{FF2B5EF4-FFF2-40B4-BE49-F238E27FC236}">
              <a16:creationId xmlns:a16="http://schemas.microsoft.com/office/drawing/2014/main" id="{C4110974-AB54-4D70-8147-BBDB9CB4F992}"/>
            </a:ext>
          </a:extLst>
        </xdr:cNvPr>
        <xdr:cNvSpPr txBox="1"/>
      </xdr:nvSpPr>
      <xdr:spPr>
        <a:xfrm>
          <a:off x="152660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127925</xdr:rowOff>
    </xdr:from>
    <xdr:ext cx="405111" cy="259045"/>
    <xdr:sp macro="" textlink="">
      <xdr:nvSpPr>
        <xdr:cNvPr id="693" name="n_2mainValue【庁舎】&#10;有形固定資産減価償却率">
          <a:extLst>
            <a:ext uri="{FF2B5EF4-FFF2-40B4-BE49-F238E27FC236}">
              <a16:creationId xmlns:a16="http://schemas.microsoft.com/office/drawing/2014/main" id="{0B62F008-62A7-4B2A-8429-2C2DDAAA86A8}"/>
            </a:ext>
          </a:extLst>
        </xdr:cNvPr>
        <xdr:cNvSpPr txBox="1"/>
      </xdr:nvSpPr>
      <xdr:spPr>
        <a:xfrm>
          <a:off x="14389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694" name="n_3mainValue【庁舎】&#10;有形固定資産減価償却率">
          <a:extLst>
            <a:ext uri="{FF2B5EF4-FFF2-40B4-BE49-F238E27FC236}">
              <a16:creationId xmlns:a16="http://schemas.microsoft.com/office/drawing/2014/main" id="{911CFF68-ADC2-4486-A5D5-E46F5E6B6358}"/>
            </a:ext>
          </a:extLst>
        </xdr:cNvPr>
        <xdr:cNvSpPr txBox="1"/>
      </xdr:nvSpPr>
      <xdr:spPr>
        <a:xfrm>
          <a:off x="13500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69141</xdr:rowOff>
    </xdr:from>
    <xdr:ext cx="405111" cy="259045"/>
    <xdr:sp macro="" textlink="">
      <xdr:nvSpPr>
        <xdr:cNvPr id="695" name="n_4mainValue【庁舎】&#10;有形固定資産減価償却率">
          <a:extLst>
            <a:ext uri="{FF2B5EF4-FFF2-40B4-BE49-F238E27FC236}">
              <a16:creationId xmlns:a16="http://schemas.microsoft.com/office/drawing/2014/main" id="{13FD5EAE-B6E8-47AD-81A1-34F13B298A6A}"/>
            </a:ext>
          </a:extLst>
        </xdr:cNvPr>
        <xdr:cNvSpPr txBox="1"/>
      </xdr:nvSpPr>
      <xdr:spPr>
        <a:xfrm>
          <a:off x="12611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44846079-C9F9-44D0-A1EB-996EE5D4C3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954D4BD5-2937-4C60-9023-1BE8ED5CD1F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7923EAE0-64CC-4C7C-9019-CF391D0395F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87969D0E-0B6E-461C-9C43-B4ED6C0EA3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46210204-5850-4CF0-ABFE-031A783F91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13AA6BB7-80ED-4A20-8676-D04EA5AD71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9733259E-0869-4253-BC1E-D169056F4CA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E8231B1C-A5A4-4F98-868F-7BA78835048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E9896DB-316D-4FE3-9277-DE03B34F83D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C22E61A5-9EDA-4230-ADA8-DBAACC13263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DA71A98F-786C-42E9-9891-DA2E7364F1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47EC5239-869F-4C47-B0BF-63DEFCF3F4D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9BA454AA-2C13-47A5-A2D2-26E94DA0B4A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3FCDA659-5FBD-40C1-A817-36D62C8279C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025D8CC0-EA8E-465B-83F4-DEDB7CDD550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7120A85C-B482-4BFA-8FF1-BEBB7DE553D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42CB397F-6B41-4514-A71D-7BF1BB0D293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5B0CC17D-AD6A-4307-B833-BF8976DB39B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C25D83D8-90EF-43DA-9687-543CC256151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A22B7DFE-F587-4085-BF3C-B8D84E11C7B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FCD374C8-83E2-4053-8485-59E239F825A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0862ADDD-F4BB-4284-8761-5AF3BEE6D49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29191DF4-0E63-4E5F-A716-AAD1108A73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360D5EF7-73F5-4C0D-87C4-63C5FE121A3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E65AAF86-FB56-45E1-890E-BB04250C60E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A37875D3-8B94-4A9D-A860-0C8C154ED3F1}"/>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D9D919ED-1984-402B-876A-85AD4C82218B}"/>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F0DDBC0C-DF83-442D-9F4C-B36F3ACFE4AE}"/>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58D26F5D-621A-4E3E-AB2D-7217486D4CB8}"/>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75E23FF6-6AAC-49A4-A152-A4EE0E83D17B}"/>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D92F09D0-9BF2-4C38-B5E2-5789464062EF}"/>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6F61F698-C6ED-46A5-B2B9-5044BB8B84AA}"/>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7D4BDC02-7844-4FB7-BDCA-EC41C6F5463F}"/>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78E634BA-1B98-4D79-ACDD-6921437522D4}"/>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367F3B33-814F-4879-8B52-A745DF43BF22}"/>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60779</xdr:rowOff>
    </xdr:from>
    <xdr:to>
      <xdr:col>98</xdr:col>
      <xdr:colOff>38100</xdr:colOff>
      <xdr:row>105</xdr:row>
      <xdr:rowOff>162379</xdr:rowOff>
    </xdr:to>
    <xdr:sp macro="" textlink="">
      <xdr:nvSpPr>
        <xdr:cNvPr id="731" name="フローチャート: 判断 730">
          <a:extLst>
            <a:ext uri="{FF2B5EF4-FFF2-40B4-BE49-F238E27FC236}">
              <a16:creationId xmlns:a16="http://schemas.microsoft.com/office/drawing/2014/main" id="{E27BFEEC-2DCA-40A8-A07B-993F6C4E1D50}"/>
            </a:ext>
          </a:extLst>
        </xdr:cNvPr>
        <xdr:cNvSpPr/>
      </xdr:nvSpPr>
      <xdr:spPr>
        <a:xfrm>
          <a:off x="18605500" y="180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5B4CD6B-F944-4522-9FFA-DE5DD3F5DD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08D56D5-7AC5-4D2E-ACD3-C1496B48D4E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9477DD3-27C0-402F-A80C-2F5D28AB68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EE32175-4EF8-4D1D-83CC-3BB36CB552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431D0B61-2A60-4BA0-B369-254C0C8B59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7982</xdr:rowOff>
    </xdr:from>
    <xdr:to>
      <xdr:col>116</xdr:col>
      <xdr:colOff>114300</xdr:colOff>
      <xdr:row>102</xdr:row>
      <xdr:rowOff>109582</xdr:rowOff>
    </xdr:to>
    <xdr:sp macro="" textlink="">
      <xdr:nvSpPr>
        <xdr:cNvPr id="737" name="楕円 736">
          <a:extLst>
            <a:ext uri="{FF2B5EF4-FFF2-40B4-BE49-F238E27FC236}">
              <a16:creationId xmlns:a16="http://schemas.microsoft.com/office/drawing/2014/main" id="{55C00B5D-96F2-493F-A880-E676739C8FE1}"/>
            </a:ext>
          </a:extLst>
        </xdr:cNvPr>
        <xdr:cNvSpPr/>
      </xdr:nvSpPr>
      <xdr:spPr>
        <a:xfrm>
          <a:off x="22110700" y="1749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30859</xdr:rowOff>
    </xdr:from>
    <xdr:ext cx="469744" cy="259045"/>
    <xdr:sp macro="" textlink="">
      <xdr:nvSpPr>
        <xdr:cNvPr id="738" name="【庁舎】&#10;一人当たり面積該当値テキスト">
          <a:extLst>
            <a:ext uri="{FF2B5EF4-FFF2-40B4-BE49-F238E27FC236}">
              <a16:creationId xmlns:a16="http://schemas.microsoft.com/office/drawing/2014/main" id="{2BA12724-4F19-40BF-97F2-A0EEE19274D6}"/>
            </a:ext>
          </a:extLst>
        </xdr:cNvPr>
        <xdr:cNvSpPr txBox="1"/>
      </xdr:nvSpPr>
      <xdr:spPr>
        <a:xfrm>
          <a:off x="22199600" y="1734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27577</xdr:rowOff>
    </xdr:from>
    <xdr:to>
      <xdr:col>112</xdr:col>
      <xdr:colOff>38100</xdr:colOff>
      <xdr:row>102</xdr:row>
      <xdr:rowOff>129177</xdr:rowOff>
    </xdr:to>
    <xdr:sp macro="" textlink="">
      <xdr:nvSpPr>
        <xdr:cNvPr id="739" name="楕円 738">
          <a:extLst>
            <a:ext uri="{FF2B5EF4-FFF2-40B4-BE49-F238E27FC236}">
              <a16:creationId xmlns:a16="http://schemas.microsoft.com/office/drawing/2014/main" id="{F63F97B0-E051-4DC9-BFBA-168560F23A1C}"/>
            </a:ext>
          </a:extLst>
        </xdr:cNvPr>
        <xdr:cNvSpPr/>
      </xdr:nvSpPr>
      <xdr:spPr>
        <a:xfrm>
          <a:off x="21272500" y="1751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58782</xdr:rowOff>
    </xdr:from>
    <xdr:to>
      <xdr:col>116</xdr:col>
      <xdr:colOff>63500</xdr:colOff>
      <xdr:row>102</xdr:row>
      <xdr:rowOff>78377</xdr:rowOff>
    </xdr:to>
    <xdr:cxnSp macro="">
      <xdr:nvCxnSpPr>
        <xdr:cNvPr id="740" name="直線コネクタ 739">
          <a:extLst>
            <a:ext uri="{FF2B5EF4-FFF2-40B4-BE49-F238E27FC236}">
              <a16:creationId xmlns:a16="http://schemas.microsoft.com/office/drawing/2014/main" id="{43860F65-AD61-4E03-A23F-F7C0305F395F}"/>
            </a:ext>
          </a:extLst>
        </xdr:cNvPr>
        <xdr:cNvCxnSpPr/>
      </xdr:nvCxnSpPr>
      <xdr:spPr>
        <a:xfrm flipV="1">
          <a:off x="21323300" y="17546682"/>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43906</xdr:rowOff>
    </xdr:from>
    <xdr:to>
      <xdr:col>107</xdr:col>
      <xdr:colOff>101600</xdr:colOff>
      <xdr:row>102</xdr:row>
      <xdr:rowOff>145506</xdr:rowOff>
    </xdr:to>
    <xdr:sp macro="" textlink="">
      <xdr:nvSpPr>
        <xdr:cNvPr id="741" name="楕円 740">
          <a:extLst>
            <a:ext uri="{FF2B5EF4-FFF2-40B4-BE49-F238E27FC236}">
              <a16:creationId xmlns:a16="http://schemas.microsoft.com/office/drawing/2014/main" id="{C2182449-8340-4C45-B1AE-6CEF3366F1D4}"/>
            </a:ext>
          </a:extLst>
        </xdr:cNvPr>
        <xdr:cNvSpPr/>
      </xdr:nvSpPr>
      <xdr:spPr>
        <a:xfrm>
          <a:off x="20383500" y="1753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78377</xdr:rowOff>
    </xdr:from>
    <xdr:to>
      <xdr:col>111</xdr:col>
      <xdr:colOff>177800</xdr:colOff>
      <xdr:row>102</xdr:row>
      <xdr:rowOff>94706</xdr:rowOff>
    </xdr:to>
    <xdr:cxnSp macro="">
      <xdr:nvCxnSpPr>
        <xdr:cNvPr id="742" name="直線コネクタ 741">
          <a:extLst>
            <a:ext uri="{FF2B5EF4-FFF2-40B4-BE49-F238E27FC236}">
              <a16:creationId xmlns:a16="http://schemas.microsoft.com/office/drawing/2014/main" id="{3060447F-D16E-4301-A0E0-35194E7071BD}"/>
            </a:ext>
          </a:extLst>
        </xdr:cNvPr>
        <xdr:cNvCxnSpPr/>
      </xdr:nvCxnSpPr>
      <xdr:spPr>
        <a:xfrm flipV="1">
          <a:off x="20434300" y="175662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51526</xdr:rowOff>
    </xdr:from>
    <xdr:to>
      <xdr:col>102</xdr:col>
      <xdr:colOff>165100</xdr:colOff>
      <xdr:row>102</xdr:row>
      <xdr:rowOff>153126</xdr:rowOff>
    </xdr:to>
    <xdr:sp macro="" textlink="">
      <xdr:nvSpPr>
        <xdr:cNvPr id="743" name="楕円 742">
          <a:extLst>
            <a:ext uri="{FF2B5EF4-FFF2-40B4-BE49-F238E27FC236}">
              <a16:creationId xmlns:a16="http://schemas.microsoft.com/office/drawing/2014/main" id="{B3550FF6-75E7-4AE2-AB97-EFB894076121}"/>
            </a:ext>
          </a:extLst>
        </xdr:cNvPr>
        <xdr:cNvSpPr/>
      </xdr:nvSpPr>
      <xdr:spPr>
        <a:xfrm>
          <a:off x="19494500" y="175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94706</xdr:rowOff>
    </xdr:from>
    <xdr:to>
      <xdr:col>107</xdr:col>
      <xdr:colOff>50800</xdr:colOff>
      <xdr:row>102</xdr:row>
      <xdr:rowOff>102326</xdr:rowOff>
    </xdr:to>
    <xdr:cxnSp macro="">
      <xdr:nvCxnSpPr>
        <xdr:cNvPr id="744" name="直線コネクタ 743">
          <a:extLst>
            <a:ext uri="{FF2B5EF4-FFF2-40B4-BE49-F238E27FC236}">
              <a16:creationId xmlns:a16="http://schemas.microsoft.com/office/drawing/2014/main" id="{EA6F6437-E9B3-43A9-929D-2643C01379F1}"/>
            </a:ext>
          </a:extLst>
        </xdr:cNvPr>
        <xdr:cNvCxnSpPr/>
      </xdr:nvCxnSpPr>
      <xdr:spPr>
        <a:xfrm flipV="1">
          <a:off x="19545300" y="1758260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51526</xdr:rowOff>
    </xdr:from>
    <xdr:to>
      <xdr:col>98</xdr:col>
      <xdr:colOff>38100</xdr:colOff>
      <xdr:row>102</xdr:row>
      <xdr:rowOff>153126</xdr:rowOff>
    </xdr:to>
    <xdr:sp macro="" textlink="">
      <xdr:nvSpPr>
        <xdr:cNvPr id="745" name="楕円 744">
          <a:extLst>
            <a:ext uri="{FF2B5EF4-FFF2-40B4-BE49-F238E27FC236}">
              <a16:creationId xmlns:a16="http://schemas.microsoft.com/office/drawing/2014/main" id="{6AA05EA8-C1AC-42C2-AD4E-ED3B7EDF4F30}"/>
            </a:ext>
          </a:extLst>
        </xdr:cNvPr>
        <xdr:cNvSpPr/>
      </xdr:nvSpPr>
      <xdr:spPr>
        <a:xfrm>
          <a:off x="18605500" y="175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102326</xdr:rowOff>
    </xdr:from>
    <xdr:to>
      <xdr:col>102</xdr:col>
      <xdr:colOff>114300</xdr:colOff>
      <xdr:row>102</xdr:row>
      <xdr:rowOff>102326</xdr:rowOff>
    </xdr:to>
    <xdr:cxnSp macro="">
      <xdr:nvCxnSpPr>
        <xdr:cNvPr id="746" name="直線コネクタ 745">
          <a:extLst>
            <a:ext uri="{FF2B5EF4-FFF2-40B4-BE49-F238E27FC236}">
              <a16:creationId xmlns:a16="http://schemas.microsoft.com/office/drawing/2014/main" id="{4030DBB0-18BF-40EC-99FA-71442DE030A7}"/>
            </a:ext>
          </a:extLst>
        </xdr:cNvPr>
        <xdr:cNvCxnSpPr/>
      </xdr:nvCxnSpPr>
      <xdr:spPr>
        <a:xfrm>
          <a:off x="18656300" y="175902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C779E216-67C5-4212-BA07-2C8157C54C85}"/>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667F1F05-CC9F-4245-AF30-61E317E4EC8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84EE8EEF-49AA-47B1-AA3D-903F7F725286}"/>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153506</xdr:rowOff>
    </xdr:from>
    <xdr:ext cx="469744" cy="259045"/>
    <xdr:sp macro="" textlink="">
      <xdr:nvSpPr>
        <xdr:cNvPr id="750" name="n_4aveValue【庁舎】&#10;一人当たり面積">
          <a:extLst>
            <a:ext uri="{FF2B5EF4-FFF2-40B4-BE49-F238E27FC236}">
              <a16:creationId xmlns:a16="http://schemas.microsoft.com/office/drawing/2014/main" id="{CB7019E4-A9C6-4BF4-952E-BBCE9CCAAC7E}"/>
            </a:ext>
          </a:extLst>
        </xdr:cNvPr>
        <xdr:cNvSpPr txBox="1"/>
      </xdr:nvSpPr>
      <xdr:spPr>
        <a:xfrm>
          <a:off x="18421427"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145704</xdr:rowOff>
    </xdr:from>
    <xdr:ext cx="469744" cy="259045"/>
    <xdr:sp macro="" textlink="">
      <xdr:nvSpPr>
        <xdr:cNvPr id="751" name="n_1mainValue【庁舎】&#10;一人当たり面積">
          <a:extLst>
            <a:ext uri="{FF2B5EF4-FFF2-40B4-BE49-F238E27FC236}">
              <a16:creationId xmlns:a16="http://schemas.microsoft.com/office/drawing/2014/main" id="{90B2BE38-C03A-4C16-91B1-16DDD3995813}"/>
            </a:ext>
          </a:extLst>
        </xdr:cNvPr>
        <xdr:cNvSpPr txBox="1"/>
      </xdr:nvSpPr>
      <xdr:spPr>
        <a:xfrm>
          <a:off x="21075727" y="1729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162033</xdr:rowOff>
    </xdr:from>
    <xdr:ext cx="469744" cy="259045"/>
    <xdr:sp macro="" textlink="">
      <xdr:nvSpPr>
        <xdr:cNvPr id="752" name="n_2mainValue【庁舎】&#10;一人当たり面積">
          <a:extLst>
            <a:ext uri="{FF2B5EF4-FFF2-40B4-BE49-F238E27FC236}">
              <a16:creationId xmlns:a16="http://schemas.microsoft.com/office/drawing/2014/main" id="{C7F1B327-E4A6-4BA2-9334-AA4EDD8A1EB3}"/>
            </a:ext>
          </a:extLst>
        </xdr:cNvPr>
        <xdr:cNvSpPr txBox="1"/>
      </xdr:nvSpPr>
      <xdr:spPr>
        <a:xfrm>
          <a:off x="20199427" y="1730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169653</xdr:rowOff>
    </xdr:from>
    <xdr:ext cx="469744" cy="259045"/>
    <xdr:sp macro="" textlink="">
      <xdr:nvSpPr>
        <xdr:cNvPr id="753" name="n_3mainValue【庁舎】&#10;一人当たり面積">
          <a:extLst>
            <a:ext uri="{FF2B5EF4-FFF2-40B4-BE49-F238E27FC236}">
              <a16:creationId xmlns:a16="http://schemas.microsoft.com/office/drawing/2014/main" id="{93F40CB3-1E00-4709-B323-90AC2E9F22FA}"/>
            </a:ext>
          </a:extLst>
        </xdr:cNvPr>
        <xdr:cNvSpPr txBox="1"/>
      </xdr:nvSpPr>
      <xdr:spPr>
        <a:xfrm>
          <a:off x="19310427" y="1731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169653</xdr:rowOff>
    </xdr:from>
    <xdr:ext cx="469744" cy="259045"/>
    <xdr:sp macro="" textlink="">
      <xdr:nvSpPr>
        <xdr:cNvPr id="754" name="n_4mainValue【庁舎】&#10;一人当たり面積">
          <a:extLst>
            <a:ext uri="{FF2B5EF4-FFF2-40B4-BE49-F238E27FC236}">
              <a16:creationId xmlns:a16="http://schemas.microsoft.com/office/drawing/2014/main" id="{91B65C17-CDD3-4A9D-BCFF-094DA3A526CA}"/>
            </a:ext>
          </a:extLst>
        </xdr:cNvPr>
        <xdr:cNvSpPr txBox="1"/>
      </xdr:nvSpPr>
      <xdr:spPr>
        <a:xfrm>
          <a:off x="18421427" y="1731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A72AEE48-C519-411A-ABEE-961B864FCC7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3E075890-9E95-4E57-8B80-0210D302B80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BAD2124E-E4D7-48E5-AF96-83116D5CC8E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入力類似団体と比較して、有形固定資産減価償却率（福祉施設）（庁舎）が平均よりも高い傾向にある。これは、福祉施設と庁舎が築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迎えていることが理由に挙げられる。中でも老人福祉センターは、改修工事等を行いながら継続使用している。また、特別養護老宇人ホーム「花ぶさ苑」を取得したことにより一人当たり面積が増加している。庁舎は日常の重要性だけでなく災害時の災害対策本部設置など重要機能を果たすことから適切な維持管理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また、上記以外の公共施設に関しては、平成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月に策定した「広野町公共施設等総合管理計画」に基づき、長期的な視点をもって、更新・統廃合・長寿命化などを計画的に行っていく。加えて、令和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月策定の「広野町公共施設個別管理計画」に基づき長期的な視点をもって、更新・統廃合・長寿命化などを計画的に行っていく。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M13" sqref="AM13:AT13"/>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5757564</v>
      </c>
      <c r="BO4" s="462"/>
      <c r="BP4" s="462"/>
      <c r="BQ4" s="462"/>
      <c r="BR4" s="462"/>
      <c r="BS4" s="462"/>
      <c r="BT4" s="462"/>
      <c r="BU4" s="463"/>
      <c r="BV4" s="461">
        <v>5977811</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11</v>
      </c>
      <c r="CU4" s="602"/>
      <c r="CV4" s="602"/>
      <c r="CW4" s="602"/>
      <c r="CX4" s="602"/>
      <c r="CY4" s="602"/>
      <c r="CZ4" s="602"/>
      <c r="DA4" s="603"/>
      <c r="DB4" s="601">
        <v>15.1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5249137</v>
      </c>
      <c r="BO5" s="433"/>
      <c r="BP5" s="433"/>
      <c r="BQ5" s="433"/>
      <c r="BR5" s="433"/>
      <c r="BS5" s="433"/>
      <c r="BT5" s="433"/>
      <c r="BU5" s="434"/>
      <c r="BV5" s="432">
        <v>5276375</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76.900000000000006</v>
      </c>
      <c r="CU5" s="430"/>
      <c r="CV5" s="430"/>
      <c r="CW5" s="430"/>
      <c r="CX5" s="430"/>
      <c r="CY5" s="430"/>
      <c r="CZ5" s="430"/>
      <c r="DA5" s="431"/>
      <c r="DB5" s="429">
        <v>59.3</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99</v>
      </c>
      <c r="AV6" s="491"/>
      <c r="AW6" s="491"/>
      <c r="AX6" s="491"/>
      <c r="AY6" s="446" t="s">
        <v>100</v>
      </c>
      <c r="AZ6" s="447"/>
      <c r="BA6" s="447"/>
      <c r="BB6" s="447"/>
      <c r="BC6" s="447"/>
      <c r="BD6" s="447"/>
      <c r="BE6" s="447"/>
      <c r="BF6" s="447"/>
      <c r="BG6" s="447"/>
      <c r="BH6" s="447"/>
      <c r="BI6" s="447"/>
      <c r="BJ6" s="447"/>
      <c r="BK6" s="447"/>
      <c r="BL6" s="447"/>
      <c r="BM6" s="448"/>
      <c r="BN6" s="432">
        <v>508427</v>
      </c>
      <c r="BO6" s="433"/>
      <c r="BP6" s="433"/>
      <c r="BQ6" s="433"/>
      <c r="BR6" s="433"/>
      <c r="BS6" s="433"/>
      <c r="BT6" s="433"/>
      <c r="BU6" s="434"/>
      <c r="BV6" s="432">
        <v>701436</v>
      </c>
      <c r="BW6" s="433"/>
      <c r="BX6" s="433"/>
      <c r="BY6" s="433"/>
      <c r="BZ6" s="433"/>
      <c r="CA6" s="433"/>
      <c r="CB6" s="433"/>
      <c r="CC6" s="434"/>
      <c r="CD6" s="472" t="s">
        <v>101</v>
      </c>
      <c r="CE6" s="392"/>
      <c r="CF6" s="392"/>
      <c r="CG6" s="392"/>
      <c r="CH6" s="392"/>
      <c r="CI6" s="392"/>
      <c r="CJ6" s="392"/>
      <c r="CK6" s="392"/>
      <c r="CL6" s="392"/>
      <c r="CM6" s="392"/>
      <c r="CN6" s="392"/>
      <c r="CO6" s="392"/>
      <c r="CP6" s="392"/>
      <c r="CQ6" s="392"/>
      <c r="CR6" s="392"/>
      <c r="CS6" s="473"/>
      <c r="CT6" s="575">
        <v>76.900000000000006</v>
      </c>
      <c r="CU6" s="576"/>
      <c r="CV6" s="576"/>
      <c r="CW6" s="576"/>
      <c r="CX6" s="576"/>
      <c r="CY6" s="576"/>
      <c r="CZ6" s="576"/>
      <c r="DA6" s="577"/>
      <c r="DB6" s="575">
        <v>59.3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102</v>
      </c>
      <c r="AN7" s="389"/>
      <c r="AO7" s="389"/>
      <c r="AP7" s="389"/>
      <c r="AQ7" s="389"/>
      <c r="AR7" s="389"/>
      <c r="AS7" s="389"/>
      <c r="AT7" s="390"/>
      <c r="AU7" s="490" t="s">
        <v>91</v>
      </c>
      <c r="AV7" s="491"/>
      <c r="AW7" s="491"/>
      <c r="AX7" s="491"/>
      <c r="AY7" s="446" t="s">
        <v>103</v>
      </c>
      <c r="AZ7" s="447"/>
      <c r="BA7" s="447"/>
      <c r="BB7" s="447"/>
      <c r="BC7" s="447"/>
      <c r="BD7" s="447"/>
      <c r="BE7" s="447"/>
      <c r="BF7" s="447"/>
      <c r="BG7" s="447"/>
      <c r="BH7" s="447"/>
      <c r="BI7" s="447"/>
      <c r="BJ7" s="447"/>
      <c r="BK7" s="447"/>
      <c r="BL7" s="447"/>
      <c r="BM7" s="448"/>
      <c r="BN7" s="432">
        <v>108893</v>
      </c>
      <c r="BO7" s="433"/>
      <c r="BP7" s="433"/>
      <c r="BQ7" s="433"/>
      <c r="BR7" s="433"/>
      <c r="BS7" s="433"/>
      <c r="BT7" s="433"/>
      <c r="BU7" s="434"/>
      <c r="BV7" s="432">
        <v>112067</v>
      </c>
      <c r="BW7" s="433"/>
      <c r="BX7" s="433"/>
      <c r="BY7" s="433"/>
      <c r="BZ7" s="433"/>
      <c r="CA7" s="433"/>
      <c r="CB7" s="433"/>
      <c r="CC7" s="434"/>
      <c r="CD7" s="472" t="s">
        <v>104</v>
      </c>
      <c r="CE7" s="392"/>
      <c r="CF7" s="392"/>
      <c r="CG7" s="392"/>
      <c r="CH7" s="392"/>
      <c r="CI7" s="392"/>
      <c r="CJ7" s="392"/>
      <c r="CK7" s="392"/>
      <c r="CL7" s="392"/>
      <c r="CM7" s="392"/>
      <c r="CN7" s="392"/>
      <c r="CO7" s="392"/>
      <c r="CP7" s="392"/>
      <c r="CQ7" s="392"/>
      <c r="CR7" s="392"/>
      <c r="CS7" s="473"/>
      <c r="CT7" s="432">
        <v>3619327</v>
      </c>
      <c r="CU7" s="433"/>
      <c r="CV7" s="433"/>
      <c r="CW7" s="433"/>
      <c r="CX7" s="433"/>
      <c r="CY7" s="433"/>
      <c r="CZ7" s="433"/>
      <c r="DA7" s="434"/>
      <c r="DB7" s="432">
        <v>3913307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105</v>
      </c>
      <c r="AN8" s="389"/>
      <c r="AO8" s="389"/>
      <c r="AP8" s="389"/>
      <c r="AQ8" s="389"/>
      <c r="AR8" s="389"/>
      <c r="AS8" s="389"/>
      <c r="AT8" s="390"/>
      <c r="AU8" s="490" t="s">
        <v>91</v>
      </c>
      <c r="AV8" s="491"/>
      <c r="AW8" s="491"/>
      <c r="AX8" s="491"/>
      <c r="AY8" s="446" t="s">
        <v>106</v>
      </c>
      <c r="AZ8" s="447"/>
      <c r="BA8" s="447"/>
      <c r="BB8" s="447"/>
      <c r="BC8" s="447"/>
      <c r="BD8" s="447"/>
      <c r="BE8" s="447"/>
      <c r="BF8" s="447"/>
      <c r="BG8" s="447"/>
      <c r="BH8" s="447"/>
      <c r="BI8" s="447"/>
      <c r="BJ8" s="447"/>
      <c r="BK8" s="447"/>
      <c r="BL8" s="447"/>
      <c r="BM8" s="448"/>
      <c r="BN8" s="432">
        <v>399534</v>
      </c>
      <c r="BO8" s="433"/>
      <c r="BP8" s="433"/>
      <c r="BQ8" s="433"/>
      <c r="BR8" s="433"/>
      <c r="BS8" s="433"/>
      <c r="BT8" s="433"/>
      <c r="BU8" s="434"/>
      <c r="BV8" s="432">
        <v>589369</v>
      </c>
      <c r="BW8" s="433"/>
      <c r="BX8" s="433"/>
      <c r="BY8" s="433"/>
      <c r="BZ8" s="433"/>
      <c r="CA8" s="433"/>
      <c r="CB8" s="433"/>
      <c r="CC8" s="434"/>
      <c r="CD8" s="472" t="s">
        <v>107</v>
      </c>
      <c r="CE8" s="392"/>
      <c r="CF8" s="392"/>
      <c r="CG8" s="392"/>
      <c r="CH8" s="392"/>
      <c r="CI8" s="392"/>
      <c r="CJ8" s="392"/>
      <c r="CK8" s="392"/>
      <c r="CL8" s="392"/>
      <c r="CM8" s="392"/>
      <c r="CN8" s="392"/>
      <c r="CO8" s="392"/>
      <c r="CP8" s="392"/>
      <c r="CQ8" s="392"/>
      <c r="CR8" s="392"/>
      <c r="CS8" s="473"/>
      <c r="CT8" s="535">
        <v>1.44</v>
      </c>
      <c r="CU8" s="536"/>
      <c r="CV8" s="536"/>
      <c r="CW8" s="536"/>
      <c r="CX8" s="536"/>
      <c r="CY8" s="536"/>
      <c r="CZ8" s="536"/>
      <c r="DA8" s="537"/>
      <c r="DB8" s="535">
        <v>1.34</v>
      </c>
      <c r="DC8" s="536"/>
      <c r="DD8" s="536"/>
      <c r="DE8" s="536"/>
      <c r="DF8" s="536"/>
      <c r="DG8" s="536"/>
      <c r="DH8" s="536"/>
      <c r="DI8" s="537"/>
    </row>
    <row r="9" spans="1:119" ht="18.75" customHeight="1" thickBot="1" x14ac:dyDescent="0.25">
      <c r="A9" s="163"/>
      <c r="B9" s="564" t="s">
        <v>108</v>
      </c>
      <c r="C9" s="565"/>
      <c r="D9" s="565"/>
      <c r="E9" s="565"/>
      <c r="F9" s="565"/>
      <c r="G9" s="565"/>
      <c r="H9" s="565"/>
      <c r="I9" s="565"/>
      <c r="J9" s="565"/>
      <c r="K9" s="483"/>
      <c r="L9" s="566" t="s">
        <v>109</v>
      </c>
      <c r="M9" s="567"/>
      <c r="N9" s="567"/>
      <c r="O9" s="567"/>
      <c r="P9" s="567"/>
      <c r="Q9" s="568"/>
      <c r="R9" s="569">
        <v>5412</v>
      </c>
      <c r="S9" s="570"/>
      <c r="T9" s="570"/>
      <c r="U9" s="570"/>
      <c r="V9" s="571"/>
      <c r="W9" s="501" t="s">
        <v>110</v>
      </c>
      <c r="X9" s="502"/>
      <c r="Y9" s="502"/>
      <c r="Z9" s="502"/>
      <c r="AA9" s="502"/>
      <c r="AB9" s="502"/>
      <c r="AC9" s="502"/>
      <c r="AD9" s="502"/>
      <c r="AE9" s="502"/>
      <c r="AF9" s="502"/>
      <c r="AG9" s="502"/>
      <c r="AH9" s="502"/>
      <c r="AI9" s="502"/>
      <c r="AJ9" s="502"/>
      <c r="AK9" s="502"/>
      <c r="AL9" s="572"/>
      <c r="AM9" s="489" t="s">
        <v>111</v>
      </c>
      <c r="AN9" s="389"/>
      <c r="AO9" s="389"/>
      <c r="AP9" s="389"/>
      <c r="AQ9" s="389"/>
      <c r="AR9" s="389"/>
      <c r="AS9" s="389"/>
      <c r="AT9" s="390"/>
      <c r="AU9" s="490" t="s">
        <v>91</v>
      </c>
      <c r="AV9" s="491"/>
      <c r="AW9" s="491"/>
      <c r="AX9" s="491"/>
      <c r="AY9" s="446" t="s">
        <v>112</v>
      </c>
      <c r="AZ9" s="447"/>
      <c r="BA9" s="447"/>
      <c r="BB9" s="447"/>
      <c r="BC9" s="447"/>
      <c r="BD9" s="447"/>
      <c r="BE9" s="447"/>
      <c r="BF9" s="447"/>
      <c r="BG9" s="447"/>
      <c r="BH9" s="447"/>
      <c r="BI9" s="447"/>
      <c r="BJ9" s="447"/>
      <c r="BK9" s="447"/>
      <c r="BL9" s="447"/>
      <c r="BM9" s="448"/>
      <c r="BN9" s="432">
        <v>-189835</v>
      </c>
      <c r="BO9" s="433"/>
      <c r="BP9" s="433"/>
      <c r="BQ9" s="433"/>
      <c r="BR9" s="433"/>
      <c r="BS9" s="433"/>
      <c r="BT9" s="433"/>
      <c r="BU9" s="434"/>
      <c r="BV9" s="432">
        <v>94228</v>
      </c>
      <c r="BW9" s="433"/>
      <c r="BX9" s="433"/>
      <c r="BY9" s="433"/>
      <c r="BZ9" s="433"/>
      <c r="CA9" s="433"/>
      <c r="CB9" s="433"/>
      <c r="CC9" s="434"/>
      <c r="CD9" s="472" t="s">
        <v>113</v>
      </c>
      <c r="CE9" s="392"/>
      <c r="CF9" s="392"/>
      <c r="CG9" s="392"/>
      <c r="CH9" s="392"/>
      <c r="CI9" s="392"/>
      <c r="CJ9" s="392"/>
      <c r="CK9" s="392"/>
      <c r="CL9" s="392"/>
      <c r="CM9" s="392"/>
      <c r="CN9" s="392"/>
      <c r="CO9" s="392"/>
      <c r="CP9" s="392"/>
      <c r="CQ9" s="392"/>
      <c r="CR9" s="392"/>
      <c r="CS9" s="473"/>
      <c r="CT9" s="429">
        <v>3.4</v>
      </c>
      <c r="CU9" s="430"/>
      <c r="CV9" s="430"/>
      <c r="CW9" s="430"/>
      <c r="CX9" s="430"/>
      <c r="CY9" s="430"/>
      <c r="CZ9" s="430"/>
      <c r="DA9" s="431"/>
      <c r="DB9" s="429">
        <v>3.7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114</v>
      </c>
      <c r="M10" s="389"/>
      <c r="N10" s="389"/>
      <c r="O10" s="389"/>
      <c r="P10" s="389"/>
      <c r="Q10" s="390"/>
      <c r="R10" s="385">
        <v>4319</v>
      </c>
      <c r="S10" s="386"/>
      <c r="T10" s="386"/>
      <c r="U10" s="386"/>
      <c r="V10" s="445"/>
      <c r="W10" s="573"/>
      <c r="X10" s="383"/>
      <c r="Y10" s="383"/>
      <c r="Z10" s="383"/>
      <c r="AA10" s="383"/>
      <c r="AB10" s="383"/>
      <c r="AC10" s="383"/>
      <c r="AD10" s="383"/>
      <c r="AE10" s="383"/>
      <c r="AF10" s="383"/>
      <c r="AG10" s="383"/>
      <c r="AH10" s="383"/>
      <c r="AI10" s="383"/>
      <c r="AJ10" s="383"/>
      <c r="AK10" s="383"/>
      <c r="AL10" s="574"/>
      <c r="AM10" s="489" t="s">
        <v>115</v>
      </c>
      <c r="AN10" s="389"/>
      <c r="AO10" s="389"/>
      <c r="AP10" s="389"/>
      <c r="AQ10" s="389"/>
      <c r="AR10" s="389"/>
      <c r="AS10" s="389"/>
      <c r="AT10" s="390"/>
      <c r="AU10" s="490" t="s">
        <v>91</v>
      </c>
      <c r="AV10" s="491"/>
      <c r="AW10" s="491"/>
      <c r="AX10" s="491"/>
      <c r="AY10" s="446" t="s">
        <v>116</v>
      </c>
      <c r="AZ10" s="447"/>
      <c r="BA10" s="447"/>
      <c r="BB10" s="447"/>
      <c r="BC10" s="447"/>
      <c r="BD10" s="447"/>
      <c r="BE10" s="447"/>
      <c r="BF10" s="447"/>
      <c r="BG10" s="447"/>
      <c r="BH10" s="447"/>
      <c r="BI10" s="447"/>
      <c r="BJ10" s="447"/>
      <c r="BK10" s="447"/>
      <c r="BL10" s="447"/>
      <c r="BM10" s="448"/>
      <c r="BN10" s="432">
        <v>68406</v>
      </c>
      <c r="BO10" s="433"/>
      <c r="BP10" s="433"/>
      <c r="BQ10" s="433"/>
      <c r="BR10" s="433"/>
      <c r="BS10" s="433"/>
      <c r="BT10" s="433"/>
      <c r="BU10" s="434"/>
      <c r="BV10" s="432">
        <v>632307</v>
      </c>
      <c r="BW10" s="433"/>
      <c r="BX10" s="433"/>
      <c r="BY10" s="433"/>
      <c r="BZ10" s="433"/>
      <c r="CA10" s="433"/>
      <c r="CB10" s="433"/>
      <c r="CC10" s="43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99</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4531</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131</v>
      </c>
      <c r="N13" s="517"/>
      <c r="O13" s="517"/>
      <c r="P13" s="517"/>
      <c r="Q13" s="518"/>
      <c r="R13" s="519">
        <v>4467</v>
      </c>
      <c r="S13" s="520"/>
      <c r="T13" s="520"/>
      <c r="U13" s="520"/>
      <c r="V13" s="521"/>
      <c r="W13" s="522" t="s">
        <v>132</v>
      </c>
      <c r="X13" s="418"/>
      <c r="Y13" s="418"/>
      <c r="Z13" s="418"/>
      <c r="AA13" s="418"/>
      <c r="AB13" s="419"/>
      <c r="AC13" s="385">
        <v>96</v>
      </c>
      <c r="AD13" s="386"/>
      <c r="AE13" s="386"/>
      <c r="AF13" s="386"/>
      <c r="AG13" s="387"/>
      <c r="AH13" s="385">
        <v>63</v>
      </c>
      <c r="AI13" s="386"/>
      <c r="AJ13" s="386"/>
      <c r="AK13" s="386"/>
      <c r="AL13" s="445"/>
      <c r="AM13" s="489" t="s">
        <v>133</v>
      </c>
      <c r="AN13" s="389"/>
      <c r="AO13" s="389"/>
      <c r="AP13" s="389"/>
      <c r="AQ13" s="389"/>
      <c r="AR13" s="389"/>
      <c r="AS13" s="389"/>
      <c r="AT13" s="390"/>
      <c r="AU13" s="490" t="s">
        <v>99</v>
      </c>
      <c r="AV13" s="491"/>
      <c r="AW13" s="491"/>
      <c r="AX13" s="491"/>
      <c r="AY13" s="446" t="s">
        <v>134</v>
      </c>
      <c r="AZ13" s="447"/>
      <c r="BA13" s="447"/>
      <c r="BB13" s="447"/>
      <c r="BC13" s="447"/>
      <c r="BD13" s="447"/>
      <c r="BE13" s="447"/>
      <c r="BF13" s="447"/>
      <c r="BG13" s="447"/>
      <c r="BH13" s="447"/>
      <c r="BI13" s="447"/>
      <c r="BJ13" s="447"/>
      <c r="BK13" s="447"/>
      <c r="BL13" s="447"/>
      <c r="BM13" s="448"/>
      <c r="BN13" s="432">
        <v>-121429</v>
      </c>
      <c r="BO13" s="433"/>
      <c r="BP13" s="433"/>
      <c r="BQ13" s="433"/>
      <c r="BR13" s="433"/>
      <c r="BS13" s="433"/>
      <c r="BT13" s="433"/>
      <c r="BU13" s="434"/>
      <c r="BV13" s="432">
        <v>726535</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4.7</v>
      </c>
      <c r="CU13" s="430"/>
      <c r="CV13" s="430"/>
      <c r="CW13" s="430"/>
      <c r="CX13" s="430"/>
      <c r="CY13" s="430"/>
      <c r="CZ13" s="430"/>
      <c r="DA13" s="431"/>
      <c r="DB13" s="429">
        <v>5.3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4608</v>
      </c>
      <c r="S14" s="520"/>
      <c r="T14" s="520"/>
      <c r="U14" s="520"/>
      <c r="V14" s="521"/>
      <c r="W14" s="523"/>
      <c r="X14" s="421"/>
      <c r="Y14" s="421"/>
      <c r="Z14" s="421"/>
      <c r="AA14" s="421"/>
      <c r="AB14" s="422"/>
      <c r="AC14" s="512">
        <v>3.6</v>
      </c>
      <c r="AD14" s="513"/>
      <c r="AE14" s="513"/>
      <c r="AF14" s="513"/>
      <c r="AG14" s="514"/>
      <c r="AH14" s="512">
        <v>2.4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131</v>
      </c>
      <c r="N15" s="517"/>
      <c r="O15" s="517"/>
      <c r="P15" s="517"/>
      <c r="Q15" s="518"/>
      <c r="R15" s="519">
        <v>4552</v>
      </c>
      <c r="S15" s="520"/>
      <c r="T15" s="520"/>
      <c r="U15" s="520"/>
      <c r="V15" s="521"/>
      <c r="W15" s="522" t="s">
        <v>138</v>
      </c>
      <c r="X15" s="418"/>
      <c r="Y15" s="418"/>
      <c r="Z15" s="418"/>
      <c r="AA15" s="418"/>
      <c r="AB15" s="419"/>
      <c r="AC15" s="385">
        <v>1048</v>
      </c>
      <c r="AD15" s="386"/>
      <c r="AE15" s="386"/>
      <c r="AF15" s="386"/>
      <c r="AG15" s="387"/>
      <c r="AH15" s="385">
        <v>737</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2754203</v>
      </c>
      <c r="BO15" s="462"/>
      <c r="BP15" s="462"/>
      <c r="BQ15" s="462"/>
      <c r="BR15" s="462"/>
      <c r="BS15" s="462"/>
      <c r="BT15" s="462"/>
      <c r="BU15" s="463"/>
      <c r="BV15" s="461">
        <v>2976758</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39.700000000000003</v>
      </c>
      <c r="AD16" s="513"/>
      <c r="AE16" s="513"/>
      <c r="AF16" s="513"/>
      <c r="AG16" s="514"/>
      <c r="AH16" s="512">
        <v>27.9</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2125414</v>
      </c>
      <c r="BO16" s="433"/>
      <c r="BP16" s="433"/>
      <c r="BQ16" s="433"/>
      <c r="BR16" s="433"/>
      <c r="BS16" s="433"/>
      <c r="BT16" s="433"/>
      <c r="BU16" s="434"/>
      <c r="BV16" s="432">
        <v>2070662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1494</v>
      </c>
      <c r="AD17" s="386"/>
      <c r="AE17" s="386"/>
      <c r="AF17" s="386"/>
      <c r="AG17" s="387"/>
      <c r="AH17" s="385">
        <v>1840</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3619327</v>
      </c>
      <c r="BO17" s="433"/>
      <c r="BP17" s="433"/>
      <c r="BQ17" s="433"/>
      <c r="BR17" s="433"/>
      <c r="BS17" s="433"/>
      <c r="BT17" s="433"/>
      <c r="BU17" s="434"/>
      <c r="BV17" s="432">
        <v>3913307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58.69</v>
      </c>
      <c r="M18" s="485"/>
      <c r="N18" s="485"/>
      <c r="O18" s="485"/>
      <c r="P18" s="485"/>
      <c r="Q18" s="485"/>
      <c r="R18" s="486"/>
      <c r="S18" s="486"/>
      <c r="T18" s="486"/>
      <c r="U18" s="486"/>
      <c r="V18" s="487"/>
      <c r="W18" s="503"/>
      <c r="X18" s="504"/>
      <c r="Y18" s="504"/>
      <c r="Z18" s="504"/>
      <c r="AA18" s="504"/>
      <c r="AB18" s="528"/>
      <c r="AC18" s="402">
        <v>56.6</v>
      </c>
      <c r="AD18" s="403"/>
      <c r="AE18" s="403"/>
      <c r="AF18" s="403"/>
      <c r="AG18" s="488"/>
      <c r="AH18" s="402">
        <v>69.7</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2706595</v>
      </c>
      <c r="BO18" s="433"/>
      <c r="BP18" s="433"/>
      <c r="BQ18" s="433"/>
      <c r="BR18" s="433"/>
      <c r="BS18" s="433"/>
      <c r="BT18" s="433"/>
      <c r="BU18" s="434"/>
      <c r="BV18" s="432">
        <v>2363112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92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4411445</v>
      </c>
      <c r="BO19" s="433"/>
      <c r="BP19" s="433"/>
      <c r="BQ19" s="433"/>
      <c r="BR19" s="433"/>
      <c r="BS19" s="433"/>
      <c r="BT19" s="433"/>
      <c r="BU19" s="434"/>
      <c r="BV19" s="432">
        <v>4715959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2899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1217467</v>
      </c>
      <c r="BO22" s="462"/>
      <c r="BP22" s="462"/>
      <c r="BQ22" s="462"/>
      <c r="BR22" s="462"/>
      <c r="BS22" s="462"/>
      <c r="BT22" s="462"/>
      <c r="BU22" s="463"/>
      <c r="BV22" s="461">
        <v>1195324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1097937</v>
      </c>
      <c r="BO23" s="433"/>
      <c r="BP23" s="433"/>
      <c r="BQ23" s="433"/>
      <c r="BR23" s="433"/>
      <c r="BS23" s="433"/>
      <c r="BT23" s="433"/>
      <c r="BU23" s="434"/>
      <c r="BV23" s="432">
        <v>1061571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7420</v>
      </c>
      <c r="R24" s="386"/>
      <c r="S24" s="386"/>
      <c r="T24" s="386"/>
      <c r="U24" s="386"/>
      <c r="V24" s="387"/>
      <c r="W24" s="475"/>
      <c r="X24" s="412"/>
      <c r="Y24" s="413"/>
      <c r="Z24" s="388" t="s">
        <v>163</v>
      </c>
      <c r="AA24" s="389"/>
      <c r="AB24" s="389"/>
      <c r="AC24" s="389"/>
      <c r="AD24" s="389"/>
      <c r="AE24" s="389"/>
      <c r="AF24" s="389"/>
      <c r="AG24" s="390"/>
      <c r="AH24" s="385">
        <v>78</v>
      </c>
      <c r="AI24" s="386"/>
      <c r="AJ24" s="386"/>
      <c r="AK24" s="386"/>
      <c r="AL24" s="387"/>
      <c r="AM24" s="385">
        <v>241254</v>
      </c>
      <c r="AN24" s="386"/>
      <c r="AO24" s="386"/>
      <c r="AP24" s="386"/>
      <c r="AQ24" s="386"/>
      <c r="AR24" s="387"/>
      <c r="AS24" s="385">
        <v>3093</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761657</v>
      </c>
      <c r="BO24" s="433"/>
      <c r="BP24" s="433"/>
      <c r="BQ24" s="433"/>
      <c r="BR24" s="433"/>
      <c r="BS24" s="433"/>
      <c r="BT24" s="433"/>
      <c r="BU24" s="434"/>
      <c r="BV24" s="432">
        <v>649780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5730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784720</v>
      </c>
      <c r="BO25" s="462"/>
      <c r="BP25" s="462"/>
      <c r="BQ25" s="462"/>
      <c r="BR25" s="462"/>
      <c r="BS25" s="462"/>
      <c r="BT25" s="462"/>
      <c r="BU25" s="463"/>
      <c r="BV25" s="461">
        <v>353479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5330</v>
      </c>
      <c r="R26" s="386"/>
      <c r="S26" s="386"/>
      <c r="T26" s="386"/>
      <c r="U26" s="386"/>
      <c r="V26" s="387"/>
      <c r="W26" s="475"/>
      <c r="X26" s="412"/>
      <c r="Y26" s="413"/>
      <c r="Z26" s="388" t="s">
        <v>169</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2760</v>
      </c>
      <c r="R27" s="386"/>
      <c r="S27" s="386"/>
      <c r="T27" s="386"/>
      <c r="U27" s="386"/>
      <c r="V27" s="387"/>
      <c r="W27" s="475"/>
      <c r="X27" s="412"/>
      <c r="Y27" s="413"/>
      <c r="Z27" s="388" t="s">
        <v>172</v>
      </c>
      <c r="AA27" s="389"/>
      <c r="AB27" s="389"/>
      <c r="AC27" s="389"/>
      <c r="AD27" s="389"/>
      <c r="AE27" s="389"/>
      <c r="AF27" s="389"/>
      <c r="AG27" s="390"/>
      <c r="AH27" s="385">
        <v>1</v>
      </c>
      <c r="AI27" s="386"/>
      <c r="AJ27" s="386"/>
      <c r="AK27" s="386"/>
      <c r="AL27" s="387"/>
      <c r="AM27" s="385" t="s">
        <v>173</v>
      </c>
      <c r="AN27" s="386"/>
      <c r="AO27" s="386"/>
      <c r="AP27" s="386"/>
      <c r="AQ27" s="386"/>
      <c r="AR27" s="387"/>
      <c r="AS27" s="385" t="s">
        <v>173</v>
      </c>
      <c r="AT27" s="386"/>
      <c r="AU27" s="386"/>
      <c r="AV27" s="386"/>
      <c r="AW27" s="386"/>
      <c r="AX27" s="445"/>
      <c r="AY27" s="469" t="s">
        <v>174</v>
      </c>
      <c r="AZ27" s="470"/>
      <c r="BA27" s="470"/>
      <c r="BB27" s="470"/>
      <c r="BC27" s="470"/>
      <c r="BD27" s="470"/>
      <c r="BE27" s="470"/>
      <c r="BF27" s="470"/>
      <c r="BG27" s="470"/>
      <c r="BH27" s="470"/>
      <c r="BI27" s="470"/>
      <c r="BJ27" s="470"/>
      <c r="BK27" s="470"/>
      <c r="BL27" s="470"/>
      <c r="BM27" s="471"/>
      <c r="BN27" s="466" t="s">
        <v>123</v>
      </c>
      <c r="BO27" s="467"/>
      <c r="BP27" s="467"/>
      <c r="BQ27" s="467"/>
      <c r="BR27" s="467"/>
      <c r="BS27" s="467"/>
      <c r="BT27" s="467"/>
      <c r="BU27" s="468"/>
      <c r="BV27" s="466" t="s">
        <v>123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175</v>
      </c>
      <c r="F28" s="389"/>
      <c r="G28" s="389"/>
      <c r="H28" s="389"/>
      <c r="I28" s="389"/>
      <c r="J28" s="389"/>
      <c r="K28" s="390"/>
      <c r="L28" s="385">
        <v>1</v>
      </c>
      <c r="M28" s="386"/>
      <c r="N28" s="386"/>
      <c r="O28" s="386"/>
      <c r="P28" s="387"/>
      <c r="Q28" s="385">
        <v>2400</v>
      </c>
      <c r="R28" s="386"/>
      <c r="S28" s="386"/>
      <c r="T28" s="386"/>
      <c r="U28" s="386"/>
      <c r="V28" s="387"/>
      <c r="W28" s="475"/>
      <c r="X28" s="412"/>
      <c r="Y28" s="413"/>
      <c r="Z28" s="388" t="s">
        <v>176</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177</v>
      </c>
      <c r="AZ28" s="450"/>
      <c r="BA28" s="450"/>
      <c r="BB28" s="451"/>
      <c r="BC28" s="458" t="s">
        <v>46</v>
      </c>
      <c r="BD28" s="459"/>
      <c r="BE28" s="459"/>
      <c r="BF28" s="459"/>
      <c r="BG28" s="459"/>
      <c r="BH28" s="459"/>
      <c r="BI28" s="459"/>
      <c r="BJ28" s="459"/>
      <c r="BK28" s="459"/>
      <c r="BL28" s="459"/>
      <c r="BM28" s="460"/>
      <c r="BN28" s="461">
        <v>4171708</v>
      </c>
      <c r="BO28" s="462"/>
      <c r="BP28" s="462"/>
      <c r="BQ28" s="462"/>
      <c r="BR28" s="462"/>
      <c r="BS28" s="462"/>
      <c r="BT28" s="462"/>
      <c r="BU28" s="463"/>
      <c r="BV28" s="461">
        <v>3803302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178</v>
      </c>
      <c r="F29" s="389"/>
      <c r="G29" s="389"/>
      <c r="H29" s="389"/>
      <c r="I29" s="389"/>
      <c r="J29" s="389"/>
      <c r="K29" s="390"/>
      <c r="L29" s="385">
        <v>6</v>
      </c>
      <c r="M29" s="386"/>
      <c r="N29" s="386"/>
      <c r="O29" s="386"/>
      <c r="P29" s="387"/>
      <c r="Q29" s="385">
        <v>2220</v>
      </c>
      <c r="R29" s="386"/>
      <c r="S29" s="386"/>
      <c r="T29" s="386"/>
      <c r="U29" s="386"/>
      <c r="V29" s="387"/>
      <c r="W29" s="476"/>
      <c r="X29" s="477"/>
      <c r="Y29" s="478"/>
      <c r="Z29" s="388" t="s">
        <v>179</v>
      </c>
      <c r="AA29" s="389"/>
      <c r="AB29" s="389"/>
      <c r="AC29" s="389"/>
      <c r="AD29" s="389"/>
      <c r="AE29" s="389"/>
      <c r="AF29" s="389"/>
      <c r="AG29" s="390"/>
      <c r="AH29" s="385">
        <v>79</v>
      </c>
      <c r="AI29" s="386"/>
      <c r="AJ29" s="386"/>
      <c r="AK29" s="386"/>
      <c r="AL29" s="387"/>
      <c r="AM29" s="385">
        <v>245659</v>
      </c>
      <c r="AN29" s="386"/>
      <c r="AO29" s="386"/>
      <c r="AP29" s="386"/>
      <c r="AQ29" s="386"/>
      <c r="AR29" s="387"/>
      <c r="AS29" s="385">
        <v>3110</v>
      </c>
      <c r="AT29" s="386"/>
      <c r="AU29" s="386"/>
      <c r="AV29" s="386"/>
      <c r="AW29" s="386"/>
      <c r="AX29" s="445"/>
      <c r="AY29" s="452"/>
      <c r="AZ29" s="453"/>
      <c r="BA29" s="453"/>
      <c r="BB29" s="454"/>
      <c r="BC29" s="446" t="s">
        <v>180</v>
      </c>
      <c r="BD29" s="447"/>
      <c r="BE29" s="447"/>
      <c r="BF29" s="447"/>
      <c r="BG29" s="447"/>
      <c r="BH29" s="447"/>
      <c r="BI29" s="447"/>
      <c r="BJ29" s="447"/>
      <c r="BK29" s="447"/>
      <c r="BL29" s="447"/>
      <c r="BM29" s="448"/>
      <c r="BN29" s="432">
        <v>496860</v>
      </c>
      <c r="BO29" s="433"/>
      <c r="BP29" s="433"/>
      <c r="BQ29" s="433"/>
      <c r="BR29" s="433"/>
      <c r="BS29" s="433"/>
      <c r="BT29" s="433"/>
      <c r="BU29" s="434"/>
      <c r="BV29" s="432">
        <v>446785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181</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1677948</v>
      </c>
      <c r="BO30" s="467"/>
      <c r="BP30" s="467"/>
      <c r="BQ30" s="467"/>
      <c r="BR30" s="467"/>
      <c r="BS30" s="467"/>
      <c r="BT30" s="467"/>
      <c r="BU30" s="468"/>
      <c r="BV30" s="466">
        <v>1599949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182</v>
      </c>
      <c r="D32" s="391"/>
      <c r="E32" s="391"/>
      <c r="F32" s="391"/>
      <c r="G32" s="391"/>
      <c r="H32" s="391"/>
      <c r="I32" s="391"/>
      <c r="J32" s="391"/>
      <c r="K32" s="391"/>
      <c r="L32" s="391"/>
      <c r="M32" s="391"/>
      <c r="N32" s="391"/>
      <c r="O32" s="391"/>
      <c r="P32" s="391"/>
      <c r="Q32" s="391"/>
      <c r="R32" s="391"/>
      <c r="S32" s="391"/>
      <c r="U32" s="392" t="s">
        <v>183</v>
      </c>
      <c r="V32" s="392"/>
      <c r="W32" s="392"/>
      <c r="X32" s="392"/>
      <c r="Y32" s="392"/>
      <c r="Z32" s="392"/>
      <c r="AA32" s="392"/>
      <c r="AB32" s="392"/>
      <c r="AC32" s="392"/>
      <c r="AD32" s="392"/>
      <c r="AE32" s="392"/>
      <c r="AF32" s="392"/>
      <c r="AG32" s="392"/>
      <c r="AH32" s="392"/>
      <c r="AI32" s="392"/>
      <c r="AJ32" s="392"/>
      <c r="AK32" s="392"/>
      <c r="AM32" s="392" t="s">
        <v>184</v>
      </c>
      <c r="AN32" s="392"/>
      <c r="AO32" s="392"/>
      <c r="AP32" s="392"/>
      <c r="AQ32" s="392"/>
      <c r="AR32" s="392"/>
      <c r="AS32" s="392"/>
      <c r="AT32" s="392"/>
      <c r="AU32" s="392"/>
      <c r="AV32" s="392"/>
      <c r="AW32" s="392"/>
      <c r="AX32" s="392"/>
      <c r="AY32" s="392"/>
      <c r="AZ32" s="392"/>
      <c r="BA32" s="392"/>
      <c r="BB32" s="392"/>
      <c r="BC32" s="392"/>
      <c r="BE32" s="392" t="s">
        <v>185</v>
      </c>
      <c r="BF32" s="392"/>
      <c r="BG32" s="392"/>
      <c r="BH32" s="392"/>
      <c r="BI32" s="392"/>
      <c r="BJ32" s="392"/>
      <c r="BK32" s="392"/>
      <c r="BL32" s="392"/>
      <c r="BM32" s="392"/>
      <c r="BN32" s="392"/>
      <c r="BO32" s="392"/>
      <c r="BP32" s="392"/>
      <c r="BQ32" s="392"/>
      <c r="BR32" s="392"/>
      <c r="BS32" s="392"/>
      <c r="BT32" s="392"/>
      <c r="BU32" s="392"/>
      <c r="BW32" s="392" t="s">
        <v>186</v>
      </c>
      <c r="BX32" s="392"/>
      <c r="BY32" s="392"/>
      <c r="BZ32" s="392"/>
      <c r="CA32" s="392"/>
      <c r="CB32" s="392"/>
      <c r="CC32" s="392"/>
      <c r="CD32" s="392"/>
      <c r="CE32" s="392"/>
      <c r="CF32" s="392"/>
      <c r="CG32" s="392"/>
      <c r="CH32" s="392"/>
      <c r="CI32" s="392"/>
      <c r="CJ32" s="392"/>
      <c r="CK32" s="392"/>
      <c r="CL32" s="392"/>
      <c r="CM32" s="392"/>
      <c r="CO32" s="392" t="s">
        <v>187</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188</v>
      </c>
      <c r="D33" s="384"/>
      <c r="E33" s="383" t="s">
        <v>189</v>
      </c>
      <c r="F33" s="383"/>
      <c r="G33" s="383"/>
      <c r="H33" s="383"/>
      <c r="I33" s="383"/>
      <c r="J33" s="383"/>
      <c r="K33" s="383"/>
      <c r="L33" s="383"/>
      <c r="M33" s="383"/>
      <c r="N33" s="383"/>
      <c r="O33" s="383"/>
      <c r="P33" s="383"/>
      <c r="Q33" s="383"/>
      <c r="R33" s="383"/>
      <c r="S33" s="383"/>
      <c r="T33" s="188"/>
      <c r="U33" s="384" t="s">
        <v>188</v>
      </c>
      <c r="V33" s="384"/>
      <c r="W33" s="383" t="s">
        <v>189</v>
      </c>
      <c r="X33" s="383"/>
      <c r="Y33" s="383"/>
      <c r="Z33" s="383"/>
      <c r="AA33" s="383"/>
      <c r="AB33" s="383"/>
      <c r="AC33" s="383"/>
      <c r="AD33" s="383"/>
      <c r="AE33" s="383"/>
      <c r="AF33" s="383"/>
      <c r="AG33" s="383"/>
      <c r="AH33" s="383"/>
      <c r="AI33" s="383"/>
      <c r="AJ33" s="383"/>
      <c r="AK33" s="383"/>
      <c r="AL33" s="188"/>
      <c r="AM33" s="384" t="s">
        <v>188</v>
      </c>
      <c r="AN33" s="384"/>
      <c r="AO33" s="383" t="s">
        <v>189</v>
      </c>
      <c r="AP33" s="383"/>
      <c r="AQ33" s="383"/>
      <c r="AR33" s="383"/>
      <c r="AS33" s="383"/>
      <c r="AT33" s="383"/>
      <c r="AU33" s="383"/>
      <c r="AV33" s="383"/>
      <c r="AW33" s="383"/>
      <c r="AX33" s="383"/>
      <c r="AY33" s="383"/>
      <c r="AZ33" s="383"/>
      <c r="BA33" s="383"/>
      <c r="BB33" s="383"/>
      <c r="BC33" s="383"/>
      <c r="BD33" s="189"/>
      <c r="BE33" s="383" t="s">
        <v>190</v>
      </c>
      <c r="BF33" s="383"/>
      <c r="BG33" s="383" t="s">
        <v>191</v>
      </c>
      <c r="BH33" s="383"/>
      <c r="BI33" s="383"/>
      <c r="BJ33" s="383"/>
      <c r="BK33" s="383"/>
      <c r="BL33" s="383"/>
      <c r="BM33" s="383"/>
      <c r="BN33" s="383"/>
      <c r="BO33" s="383"/>
      <c r="BP33" s="383"/>
      <c r="BQ33" s="383"/>
      <c r="BR33" s="383"/>
      <c r="BS33" s="383"/>
      <c r="BT33" s="383"/>
      <c r="BU33" s="383"/>
      <c r="BV33" s="189"/>
      <c r="BW33" s="384" t="s">
        <v>190</v>
      </c>
      <c r="BX33" s="384"/>
      <c r="BY33" s="383" t="s">
        <v>192</v>
      </c>
      <c r="BZ33" s="383"/>
      <c r="CA33" s="383"/>
      <c r="CB33" s="383"/>
      <c r="CC33" s="383"/>
      <c r="CD33" s="383"/>
      <c r="CE33" s="383"/>
      <c r="CF33" s="383"/>
      <c r="CG33" s="383"/>
      <c r="CH33" s="383"/>
      <c r="CI33" s="383"/>
      <c r="CJ33" s="383"/>
      <c r="CK33" s="383"/>
      <c r="CL33" s="383"/>
      <c r="CM33" s="383"/>
      <c r="CN33" s="188"/>
      <c r="CO33" s="384" t="s">
        <v>188</v>
      </c>
      <c r="CP33" s="384"/>
      <c r="CQ33" s="383" t="s">
        <v>193</v>
      </c>
      <c r="CR33" s="383"/>
      <c r="CS33" s="383"/>
      <c r="CT33" s="383"/>
      <c r="CU33" s="383"/>
      <c r="CV33" s="383"/>
      <c r="CW33" s="383"/>
      <c r="CX33" s="383"/>
      <c r="CY33" s="383"/>
      <c r="CZ33" s="383"/>
      <c r="DA33" s="383"/>
      <c r="DB33" s="383"/>
      <c r="DC33" s="383"/>
      <c r="DD33" s="383"/>
      <c r="DE33" s="383"/>
      <c r="DF33" s="188"/>
      <c r="DG33" s="382" t="s">
        <v>194</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f>IF(BG34="","",MAX(C34:D43,U34:V43,AM34:AN43)+1)</f>
        <v>6</v>
      </c>
      <c r="BF34" s="380"/>
      <c r="BG34" s="381" t="str">
        <f>IF('各会計、関係団体の財政状況及び健全化判断比率'!B32="","",'各会計、関係団体の財政状況及び健全化判断比率'!B32)</f>
        <v>土地開発事業特別会計</v>
      </c>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双葉地方広域市町村圏組合・一般会計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株式会社広野町振興公社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双葉地方広域市町村圏組合・下水道事業特別会計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社会福祉法人広葉会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双葉地方水道企業団・水道事業会計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双葉地方水道企業団・工業用水道会計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福島県市町村総合事務組合・一般会計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福島県市町村総合事務組合・消防補償等特別会計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福島県市町村総合事務組合・消防賞じゅつ金特別会計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福島県市町村総合事務組合・非常勤職員公務災害補償特別会計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福島県市町村総合事務組合・自治会館管理特別会計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77" t="s">
        <v>196</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197</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198</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199</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200</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201</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202</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203</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3GvWJbA9LG5x1OGc5vHHEIlK7GNHR4grg5stSdypC15Acpxr1bkp8u3tDavzTxtAz1j41fad7qzR04EF58Lag==" saltValue="S/gPp14FT5jeedjG+fFHM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204</v>
      </c>
      <c r="DI1" s="731"/>
      <c r="DJ1" s="731"/>
      <c r="DK1" s="731"/>
      <c r="DL1" s="731"/>
      <c r="DM1" s="731"/>
      <c r="DN1" s="732"/>
      <c r="DO1" s="196"/>
      <c r="DP1" s="730" t="s">
        <v>205</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207</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208</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209</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210</v>
      </c>
      <c r="S4" s="687"/>
      <c r="T4" s="687"/>
      <c r="U4" s="687"/>
      <c r="V4" s="687"/>
      <c r="W4" s="687"/>
      <c r="X4" s="687"/>
      <c r="Y4" s="688"/>
      <c r="Z4" s="686" t="s">
        <v>211</v>
      </c>
      <c r="AA4" s="687"/>
      <c r="AB4" s="687"/>
      <c r="AC4" s="688"/>
      <c r="AD4" s="686" t="s">
        <v>212</v>
      </c>
      <c r="AE4" s="687"/>
      <c r="AF4" s="687"/>
      <c r="AG4" s="687"/>
      <c r="AH4" s="687"/>
      <c r="AI4" s="687"/>
      <c r="AJ4" s="687"/>
      <c r="AK4" s="688"/>
      <c r="AL4" s="686" t="s">
        <v>211</v>
      </c>
      <c r="AM4" s="687"/>
      <c r="AN4" s="687"/>
      <c r="AO4" s="688"/>
      <c r="AP4" s="733" t="s">
        <v>213</v>
      </c>
      <c r="AQ4" s="733"/>
      <c r="AR4" s="733"/>
      <c r="AS4" s="733"/>
      <c r="AT4" s="733"/>
      <c r="AU4" s="733"/>
      <c r="AV4" s="733"/>
      <c r="AW4" s="733"/>
      <c r="AX4" s="733"/>
      <c r="AY4" s="733"/>
      <c r="AZ4" s="733"/>
      <c r="BA4" s="733"/>
      <c r="BB4" s="733"/>
      <c r="BC4" s="733"/>
      <c r="BD4" s="733"/>
      <c r="BE4" s="733"/>
      <c r="BF4" s="733"/>
      <c r="BG4" s="733" t="s">
        <v>214</v>
      </c>
      <c r="BH4" s="733"/>
      <c r="BI4" s="733"/>
      <c r="BJ4" s="733"/>
      <c r="BK4" s="733"/>
      <c r="BL4" s="733"/>
      <c r="BM4" s="733"/>
      <c r="BN4" s="733"/>
      <c r="BO4" s="733" t="s">
        <v>211</v>
      </c>
      <c r="BP4" s="733"/>
      <c r="BQ4" s="733"/>
      <c r="BR4" s="733"/>
      <c r="BS4" s="733" t="s">
        <v>215</v>
      </c>
      <c r="BT4" s="733"/>
      <c r="BU4" s="733"/>
      <c r="BV4" s="733"/>
      <c r="BW4" s="733"/>
      <c r="BX4" s="733"/>
      <c r="BY4" s="733"/>
      <c r="BZ4" s="733"/>
      <c r="CA4" s="733"/>
      <c r="CB4" s="733"/>
      <c r="CD4" s="686" t="s">
        <v>216</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217</v>
      </c>
      <c r="C5" s="693"/>
      <c r="D5" s="693"/>
      <c r="E5" s="693"/>
      <c r="F5" s="693"/>
      <c r="G5" s="693"/>
      <c r="H5" s="693"/>
      <c r="I5" s="693"/>
      <c r="J5" s="693"/>
      <c r="K5" s="693"/>
      <c r="L5" s="693"/>
      <c r="M5" s="693"/>
      <c r="N5" s="693"/>
      <c r="O5" s="693"/>
      <c r="P5" s="693"/>
      <c r="Q5" s="694"/>
      <c r="R5" s="689">
        <v>3267881</v>
      </c>
      <c r="S5" s="690"/>
      <c r="T5" s="690"/>
      <c r="U5" s="690"/>
      <c r="V5" s="690"/>
      <c r="W5" s="690"/>
      <c r="X5" s="690"/>
      <c r="Y5" s="715"/>
      <c r="Z5" s="728">
        <v>56.8</v>
      </c>
      <c r="AA5" s="728"/>
      <c r="AB5" s="728"/>
      <c r="AC5" s="728"/>
      <c r="AD5" s="729">
        <v>3267881</v>
      </c>
      <c r="AE5" s="729"/>
      <c r="AF5" s="729"/>
      <c r="AG5" s="729"/>
      <c r="AH5" s="729"/>
      <c r="AI5" s="729"/>
      <c r="AJ5" s="729"/>
      <c r="AK5" s="729"/>
      <c r="AL5" s="716">
        <v>92.9</v>
      </c>
      <c r="AM5" s="698"/>
      <c r="AN5" s="698"/>
      <c r="AO5" s="717"/>
      <c r="AP5" s="692" t="s">
        <v>218</v>
      </c>
      <c r="AQ5" s="693"/>
      <c r="AR5" s="693"/>
      <c r="AS5" s="693"/>
      <c r="AT5" s="693"/>
      <c r="AU5" s="693"/>
      <c r="AV5" s="693"/>
      <c r="AW5" s="693"/>
      <c r="AX5" s="693"/>
      <c r="AY5" s="693"/>
      <c r="AZ5" s="693"/>
      <c r="BA5" s="693"/>
      <c r="BB5" s="693"/>
      <c r="BC5" s="693"/>
      <c r="BD5" s="693"/>
      <c r="BE5" s="693"/>
      <c r="BF5" s="694"/>
      <c r="BG5" s="634">
        <v>3267881</v>
      </c>
      <c r="BH5" s="635"/>
      <c r="BI5" s="635"/>
      <c r="BJ5" s="635"/>
      <c r="BK5" s="635"/>
      <c r="BL5" s="635"/>
      <c r="BM5" s="635"/>
      <c r="BN5" s="636"/>
      <c r="BO5" s="672">
        <v>100</v>
      </c>
      <c r="BP5" s="672"/>
      <c r="BQ5" s="672"/>
      <c r="BR5" s="672"/>
      <c r="BS5" s="673" t="s">
        <v>123</v>
      </c>
      <c r="BT5" s="673"/>
      <c r="BU5" s="673"/>
      <c r="BV5" s="673"/>
      <c r="BW5" s="673"/>
      <c r="BX5" s="673"/>
      <c r="BY5" s="673"/>
      <c r="BZ5" s="673"/>
      <c r="CA5" s="673"/>
      <c r="CB5" s="711"/>
      <c r="CD5" s="686" t="s">
        <v>213</v>
      </c>
      <c r="CE5" s="687"/>
      <c r="CF5" s="687"/>
      <c r="CG5" s="687"/>
      <c r="CH5" s="687"/>
      <c r="CI5" s="687"/>
      <c r="CJ5" s="687"/>
      <c r="CK5" s="687"/>
      <c r="CL5" s="687"/>
      <c r="CM5" s="687"/>
      <c r="CN5" s="687"/>
      <c r="CO5" s="687"/>
      <c r="CP5" s="687"/>
      <c r="CQ5" s="688"/>
      <c r="CR5" s="686" t="s">
        <v>219</v>
      </c>
      <c r="CS5" s="687"/>
      <c r="CT5" s="687"/>
      <c r="CU5" s="687"/>
      <c r="CV5" s="687"/>
      <c r="CW5" s="687"/>
      <c r="CX5" s="687"/>
      <c r="CY5" s="688"/>
      <c r="CZ5" s="686" t="s">
        <v>211</v>
      </c>
      <c r="DA5" s="687"/>
      <c r="DB5" s="687"/>
      <c r="DC5" s="688"/>
      <c r="DD5" s="686" t="s">
        <v>220</v>
      </c>
      <c r="DE5" s="687"/>
      <c r="DF5" s="687"/>
      <c r="DG5" s="687"/>
      <c r="DH5" s="687"/>
      <c r="DI5" s="687"/>
      <c r="DJ5" s="687"/>
      <c r="DK5" s="687"/>
      <c r="DL5" s="687"/>
      <c r="DM5" s="687"/>
      <c r="DN5" s="687"/>
      <c r="DO5" s="687"/>
      <c r="DP5" s="688"/>
      <c r="DQ5" s="686" t="s">
        <v>221</v>
      </c>
      <c r="DR5" s="687"/>
      <c r="DS5" s="687"/>
      <c r="DT5" s="687"/>
      <c r="DU5" s="687"/>
      <c r="DV5" s="687"/>
      <c r="DW5" s="687"/>
      <c r="DX5" s="687"/>
      <c r="DY5" s="687"/>
      <c r="DZ5" s="687"/>
      <c r="EA5" s="687"/>
      <c r="EB5" s="687"/>
      <c r="EC5" s="688"/>
    </row>
    <row r="6" spans="2:143" ht="11.25" customHeight="1" x14ac:dyDescent="0.2">
      <c r="B6" s="631" t="s">
        <v>222</v>
      </c>
      <c r="C6" s="632"/>
      <c r="D6" s="632"/>
      <c r="E6" s="632"/>
      <c r="F6" s="632"/>
      <c r="G6" s="632"/>
      <c r="H6" s="632"/>
      <c r="I6" s="632"/>
      <c r="J6" s="632"/>
      <c r="K6" s="632"/>
      <c r="L6" s="632"/>
      <c r="M6" s="632"/>
      <c r="N6" s="632"/>
      <c r="O6" s="632"/>
      <c r="P6" s="632"/>
      <c r="Q6" s="633"/>
      <c r="R6" s="634">
        <v>37445</v>
      </c>
      <c r="S6" s="635"/>
      <c r="T6" s="635"/>
      <c r="U6" s="635"/>
      <c r="V6" s="635"/>
      <c r="W6" s="635"/>
      <c r="X6" s="635"/>
      <c r="Y6" s="636"/>
      <c r="Z6" s="672">
        <v>0.7</v>
      </c>
      <c r="AA6" s="672"/>
      <c r="AB6" s="672"/>
      <c r="AC6" s="672"/>
      <c r="AD6" s="673">
        <v>37445</v>
      </c>
      <c r="AE6" s="673"/>
      <c r="AF6" s="673"/>
      <c r="AG6" s="673"/>
      <c r="AH6" s="673"/>
      <c r="AI6" s="673"/>
      <c r="AJ6" s="673"/>
      <c r="AK6" s="673"/>
      <c r="AL6" s="637">
        <v>1.1000000000000001</v>
      </c>
      <c r="AM6" s="638"/>
      <c r="AN6" s="638"/>
      <c r="AO6" s="674"/>
      <c r="AP6" s="631" t="s">
        <v>223</v>
      </c>
      <c r="AQ6" s="632"/>
      <c r="AR6" s="632"/>
      <c r="AS6" s="632"/>
      <c r="AT6" s="632"/>
      <c r="AU6" s="632"/>
      <c r="AV6" s="632"/>
      <c r="AW6" s="632"/>
      <c r="AX6" s="632"/>
      <c r="AY6" s="632"/>
      <c r="AZ6" s="632"/>
      <c r="BA6" s="632"/>
      <c r="BB6" s="632"/>
      <c r="BC6" s="632"/>
      <c r="BD6" s="632"/>
      <c r="BE6" s="632"/>
      <c r="BF6" s="633"/>
      <c r="BG6" s="634">
        <v>3267881</v>
      </c>
      <c r="BH6" s="635"/>
      <c r="BI6" s="635"/>
      <c r="BJ6" s="635"/>
      <c r="BK6" s="635"/>
      <c r="BL6" s="635"/>
      <c r="BM6" s="635"/>
      <c r="BN6" s="636"/>
      <c r="BO6" s="672">
        <v>100</v>
      </c>
      <c r="BP6" s="672"/>
      <c r="BQ6" s="672"/>
      <c r="BR6" s="672"/>
      <c r="BS6" s="673" t="s">
        <v>123</v>
      </c>
      <c r="BT6" s="673"/>
      <c r="BU6" s="673"/>
      <c r="BV6" s="673"/>
      <c r="BW6" s="673"/>
      <c r="BX6" s="673"/>
      <c r="BY6" s="673"/>
      <c r="BZ6" s="673"/>
      <c r="CA6" s="673"/>
      <c r="CB6" s="711"/>
      <c r="CD6" s="692" t="s">
        <v>224</v>
      </c>
      <c r="CE6" s="693"/>
      <c r="CF6" s="693"/>
      <c r="CG6" s="693"/>
      <c r="CH6" s="693"/>
      <c r="CI6" s="693"/>
      <c r="CJ6" s="693"/>
      <c r="CK6" s="693"/>
      <c r="CL6" s="693"/>
      <c r="CM6" s="693"/>
      <c r="CN6" s="693"/>
      <c r="CO6" s="693"/>
      <c r="CP6" s="693"/>
      <c r="CQ6" s="694"/>
      <c r="CR6" s="634">
        <v>55810</v>
      </c>
      <c r="CS6" s="635"/>
      <c r="CT6" s="635"/>
      <c r="CU6" s="635"/>
      <c r="CV6" s="635"/>
      <c r="CW6" s="635"/>
      <c r="CX6" s="635"/>
      <c r="CY6" s="636"/>
      <c r="CZ6" s="716">
        <v>1.1000000000000001</v>
      </c>
      <c r="DA6" s="698"/>
      <c r="DB6" s="698"/>
      <c r="DC6" s="718"/>
      <c r="DD6" s="640" t="s">
        <v>123</v>
      </c>
      <c r="DE6" s="635"/>
      <c r="DF6" s="635"/>
      <c r="DG6" s="635"/>
      <c r="DH6" s="635"/>
      <c r="DI6" s="635"/>
      <c r="DJ6" s="635"/>
      <c r="DK6" s="635"/>
      <c r="DL6" s="635"/>
      <c r="DM6" s="635"/>
      <c r="DN6" s="635"/>
      <c r="DO6" s="635"/>
      <c r="DP6" s="636"/>
      <c r="DQ6" s="640">
        <v>55810</v>
      </c>
      <c r="DR6" s="635"/>
      <c r="DS6" s="635"/>
      <c r="DT6" s="635"/>
      <c r="DU6" s="635"/>
      <c r="DV6" s="635"/>
      <c r="DW6" s="635"/>
      <c r="DX6" s="635"/>
      <c r="DY6" s="635"/>
      <c r="DZ6" s="635"/>
      <c r="EA6" s="635"/>
      <c r="EB6" s="635"/>
      <c r="EC6" s="671"/>
    </row>
    <row r="7" spans="2:143" ht="11.25" customHeight="1" x14ac:dyDescent="0.2">
      <c r="B7" s="631" t="s">
        <v>225</v>
      </c>
      <c r="C7" s="632"/>
      <c r="D7" s="632"/>
      <c r="E7" s="632"/>
      <c r="F7" s="632"/>
      <c r="G7" s="632"/>
      <c r="H7" s="632"/>
      <c r="I7" s="632"/>
      <c r="J7" s="632"/>
      <c r="K7" s="632"/>
      <c r="L7" s="632"/>
      <c r="M7" s="632"/>
      <c r="N7" s="632"/>
      <c r="O7" s="632"/>
      <c r="P7" s="632"/>
      <c r="Q7" s="633"/>
      <c r="R7" s="634">
        <v>286</v>
      </c>
      <c r="S7" s="635"/>
      <c r="T7" s="635"/>
      <c r="U7" s="635"/>
      <c r="V7" s="635"/>
      <c r="W7" s="635"/>
      <c r="X7" s="635"/>
      <c r="Y7" s="636"/>
      <c r="Z7" s="672">
        <v>0</v>
      </c>
      <c r="AA7" s="672"/>
      <c r="AB7" s="672"/>
      <c r="AC7" s="672"/>
      <c r="AD7" s="673">
        <v>286</v>
      </c>
      <c r="AE7" s="673"/>
      <c r="AF7" s="673"/>
      <c r="AG7" s="673"/>
      <c r="AH7" s="673"/>
      <c r="AI7" s="673"/>
      <c r="AJ7" s="673"/>
      <c r="AK7" s="673"/>
      <c r="AL7" s="637">
        <v>0</v>
      </c>
      <c r="AM7" s="638"/>
      <c r="AN7" s="638"/>
      <c r="AO7" s="674"/>
      <c r="AP7" s="631" t="s">
        <v>226</v>
      </c>
      <c r="AQ7" s="632"/>
      <c r="AR7" s="632"/>
      <c r="AS7" s="632"/>
      <c r="AT7" s="632"/>
      <c r="AU7" s="632"/>
      <c r="AV7" s="632"/>
      <c r="AW7" s="632"/>
      <c r="AX7" s="632"/>
      <c r="AY7" s="632"/>
      <c r="AZ7" s="632"/>
      <c r="BA7" s="632"/>
      <c r="BB7" s="632"/>
      <c r="BC7" s="632"/>
      <c r="BD7" s="632"/>
      <c r="BE7" s="632"/>
      <c r="BF7" s="633"/>
      <c r="BG7" s="634">
        <v>443179</v>
      </c>
      <c r="BH7" s="635"/>
      <c r="BI7" s="635"/>
      <c r="BJ7" s="635"/>
      <c r="BK7" s="635"/>
      <c r="BL7" s="635"/>
      <c r="BM7" s="635"/>
      <c r="BN7" s="636"/>
      <c r="BO7" s="672">
        <v>13.6</v>
      </c>
      <c r="BP7" s="672"/>
      <c r="BQ7" s="672"/>
      <c r="BR7" s="672"/>
      <c r="BS7" s="673" t="s">
        <v>123</v>
      </c>
      <c r="BT7" s="673"/>
      <c r="BU7" s="673"/>
      <c r="BV7" s="673"/>
      <c r="BW7" s="673"/>
      <c r="BX7" s="673"/>
      <c r="BY7" s="673"/>
      <c r="BZ7" s="673"/>
      <c r="CA7" s="673"/>
      <c r="CB7" s="711"/>
      <c r="CD7" s="631" t="s">
        <v>227</v>
      </c>
      <c r="CE7" s="632"/>
      <c r="CF7" s="632"/>
      <c r="CG7" s="632"/>
      <c r="CH7" s="632"/>
      <c r="CI7" s="632"/>
      <c r="CJ7" s="632"/>
      <c r="CK7" s="632"/>
      <c r="CL7" s="632"/>
      <c r="CM7" s="632"/>
      <c r="CN7" s="632"/>
      <c r="CO7" s="632"/>
      <c r="CP7" s="632"/>
      <c r="CQ7" s="633"/>
      <c r="CR7" s="634">
        <v>1046032</v>
      </c>
      <c r="CS7" s="635"/>
      <c r="CT7" s="635"/>
      <c r="CU7" s="635"/>
      <c r="CV7" s="635"/>
      <c r="CW7" s="635"/>
      <c r="CX7" s="635"/>
      <c r="CY7" s="636"/>
      <c r="CZ7" s="672">
        <v>19.899999999999999</v>
      </c>
      <c r="DA7" s="672"/>
      <c r="DB7" s="672"/>
      <c r="DC7" s="672"/>
      <c r="DD7" s="640">
        <v>20901</v>
      </c>
      <c r="DE7" s="635"/>
      <c r="DF7" s="635"/>
      <c r="DG7" s="635"/>
      <c r="DH7" s="635"/>
      <c r="DI7" s="635"/>
      <c r="DJ7" s="635"/>
      <c r="DK7" s="635"/>
      <c r="DL7" s="635"/>
      <c r="DM7" s="635"/>
      <c r="DN7" s="635"/>
      <c r="DO7" s="635"/>
      <c r="DP7" s="636"/>
      <c r="DQ7" s="640">
        <v>798970</v>
      </c>
      <c r="DR7" s="635"/>
      <c r="DS7" s="635"/>
      <c r="DT7" s="635"/>
      <c r="DU7" s="635"/>
      <c r="DV7" s="635"/>
      <c r="DW7" s="635"/>
      <c r="DX7" s="635"/>
      <c r="DY7" s="635"/>
      <c r="DZ7" s="635"/>
      <c r="EA7" s="635"/>
      <c r="EB7" s="635"/>
      <c r="EC7" s="671"/>
    </row>
    <row r="8" spans="2:143" ht="11.25" customHeight="1" x14ac:dyDescent="0.2">
      <c r="B8" s="631" t="s">
        <v>228</v>
      </c>
      <c r="C8" s="632"/>
      <c r="D8" s="632"/>
      <c r="E8" s="632"/>
      <c r="F8" s="632"/>
      <c r="G8" s="632"/>
      <c r="H8" s="632"/>
      <c r="I8" s="632"/>
      <c r="J8" s="632"/>
      <c r="K8" s="632"/>
      <c r="L8" s="632"/>
      <c r="M8" s="632"/>
      <c r="N8" s="632"/>
      <c r="O8" s="632"/>
      <c r="P8" s="632"/>
      <c r="Q8" s="633"/>
      <c r="R8" s="634">
        <v>4575</v>
      </c>
      <c r="S8" s="635"/>
      <c r="T8" s="635"/>
      <c r="U8" s="635"/>
      <c r="V8" s="635"/>
      <c r="W8" s="635"/>
      <c r="X8" s="635"/>
      <c r="Y8" s="636"/>
      <c r="Z8" s="672">
        <v>0.1</v>
      </c>
      <c r="AA8" s="672"/>
      <c r="AB8" s="672"/>
      <c r="AC8" s="672"/>
      <c r="AD8" s="673">
        <v>4575</v>
      </c>
      <c r="AE8" s="673"/>
      <c r="AF8" s="673"/>
      <c r="AG8" s="673"/>
      <c r="AH8" s="673"/>
      <c r="AI8" s="673"/>
      <c r="AJ8" s="673"/>
      <c r="AK8" s="673"/>
      <c r="AL8" s="637">
        <v>0.1</v>
      </c>
      <c r="AM8" s="638"/>
      <c r="AN8" s="638"/>
      <c r="AO8" s="674"/>
      <c r="AP8" s="631" t="s">
        <v>229</v>
      </c>
      <c r="AQ8" s="632"/>
      <c r="AR8" s="632"/>
      <c r="AS8" s="632"/>
      <c r="AT8" s="632"/>
      <c r="AU8" s="632"/>
      <c r="AV8" s="632"/>
      <c r="AW8" s="632"/>
      <c r="AX8" s="632"/>
      <c r="AY8" s="632"/>
      <c r="AZ8" s="632"/>
      <c r="BA8" s="632"/>
      <c r="BB8" s="632"/>
      <c r="BC8" s="632"/>
      <c r="BD8" s="632"/>
      <c r="BE8" s="632"/>
      <c r="BF8" s="633"/>
      <c r="BG8" s="634">
        <v>7216</v>
      </c>
      <c r="BH8" s="635"/>
      <c r="BI8" s="635"/>
      <c r="BJ8" s="635"/>
      <c r="BK8" s="635"/>
      <c r="BL8" s="635"/>
      <c r="BM8" s="635"/>
      <c r="BN8" s="636"/>
      <c r="BO8" s="672">
        <v>0.2</v>
      </c>
      <c r="BP8" s="672"/>
      <c r="BQ8" s="672"/>
      <c r="BR8" s="672"/>
      <c r="BS8" s="673" t="s">
        <v>123</v>
      </c>
      <c r="BT8" s="673"/>
      <c r="BU8" s="673"/>
      <c r="BV8" s="673"/>
      <c r="BW8" s="673"/>
      <c r="BX8" s="673"/>
      <c r="BY8" s="673"/>
      <c r="BZ8" s="673"/>
      <c r="CA8" s="673"/>
      <c r="CB8" s="711"/>
      <c r="CD8" s="631" t="s">
        <v>230</v>
      </c>
      <c r="CE8" s="632"/>
      <c r="CF8" s="632"/>
      <c r="CG8" s="632"/>
      <c r="CH8" s="632"/>
      <c r="CI8" s="632"/>
      <c r="CJ8" s="632"/>
      <c r="CK8" s="632"/>
      <c r="CL8" s="632"/>
      <c r="CM8" s="632"/>
      <c r="CN8" s="632"/>
      <c r="CO8" s="632"/>
      <c r="CP8" s="632"/>
      <c r="CQ8" s="633"/>
      <c r="CR8" s="634">
        <v>948242</v>
      </c>
      <c r="CS8" s="635"/>
      <c r="CT8" s="635"/>
      <c r="CU8" s="635"/>
      <c r="CV8" s="635"/>
      <c r="CW8" s="635"/>
      <c r="CX8" s="635"/>
      <c r="CY8" s="636"/>
      <c r="CZ8" s="672">
        <v>18.100000000000001</v>
      </c>
      <c r="DA8" s="672"/>
      <c r="DB8" s="672"/>
      <c r="DC8" s="672"/>
      <c r="DD8" s="640">
        <v>4664</v>
      </c>
      <c r="DE8" s="635"/>
      <c r="DF8" s="635"/>
      <c r="DG8" s="635"/>
      <c r="DH8" s="635"/>
      <c r="DI8" s="635"/>
      <c r="DJ8" s="635"/>
      <c r="DK8" s="635"/>
      <c r="DL8" s="635"/>
      <c r="DM8" s="635"/>
      <c r="DN8" s="635"/>
      <c r="DO8" s="635"/>
      <c r="DP8" s="636"/>
      <c r="DQ8" s="640">
        <v>697424</v>
      </c>
      <c r="DR8" s="635"/>
      <c r="DS8" s="635"/>
      <c r="DT8" s="635"/>
      <c r="DU8" s="635"/>
      <c r="DV8" s="635"/>
      <c r="DW8" s="635"/>
      <c r="DX8" s="635"/>
      <c r="DY8" s="635"/>
      <c r="DZ8" s="635"/>
      <c r="EA8" s="635"/>
      <c r="EB8" s="635"/>
      <c r="EC8" s="671"/>
    </row>
    <row r="9" spans="2:143" ht="11.25" customHeight="1" x14ac:dyDescent="0.2">
      <c r="B9" s="631" t="s">
        <v>231</v>
      </c>
      <c r="C9" s="632"/>
      <c r="D9" s="632"/>
      <c r="E9" s="632"/>
      <c r="F9" s="632"/>
      <c r="G9" s="632"/>
      <c r="H9" s="632"/>
      <c r="I9" s="632"/>
      <c r="J9" s="632"/>
      <c r="K9" s="632"/>
      <c r="L9" s="632"/>
      <c r="M9" s="632"/>
      <c r="N9" s="632"/>
      <c r="O9" s="632"/>
      <c r="P9" s="632"/>
      <c r="Q9" s="633"/>
      <c r="R9" s="634">
        <v>5898</v>
      </c>
      <c r="S9" s="635"/>
      <c r="T9" s="635"/>
      <c r="U9" s="635"/>
      <c r="V9" s="635"/>
      <c r="W9" s="635"/>
      <c r="X9" s="635"/>
      <c r="Y9" s="636"/>
      <c r="Z9" s="672">
        <v>0.1</v>
      </c>
      <c r="AA9" s="672"/>
      <c r="AB9" s="672"/>
      <c r="AC9" s="672"/>
      <c r="AD9" s="673">
        <v>5898</v>
      </c>
      <c r="AE9" s="673"/>
      <c r="AF9" s="673"/>
      <c r="AG9" s="673"/>
      <c r="AH9" s="673"/>
      <c r="AI9" s="673"/>
      <c r="AJ9" s="673"/>
      <c r="AK9" s="673"/>
      <c r="AL9" s="637">
        <v>0.2</v>
      </c>
      <c r="AM9" s="638"/>
      <c r="AN9" s="638"/>
      <c r="AO9" s="674"/>
      <c r="AP9" s="631" t="s">
        <v>232</v>
      </c>
      <c r="AQ9" s="632"/>
      <c r="AR9" s="632"/>
      <c r="AS9" s="632"/>
      <c r="AT9" s="632"/>
      <c r="AU9" s="632"/>
      <c r="AV9" s="632"/>
      <c r="AW9" s="632"/>
      <c r="AX9" s="632"/>
      <c r="AY9" s="632"/>
      <c r="AZ9" s="632"/>
      <c r="BA9" s="632"/>
      <c r="BB9" s="632"/>
      <c r="BC9" s="632"/>
      <c r="BD9" s="632"/>
      <c r="BE9" s="632"/>
      <c r="BF9" s="633"/>
      <c r="BG9" s="634">
        <v>246764</v>
      </c>
      <c r="BH9" s="635"/>
      <c r="BI9" s="635"/>
      <c r="BJ9" s="635"/>
      <c r="BK9" s="635"/>
      <c r="BL9" s="635"/>
      <c r="BM9" s="635"/>
      <c r="BN9" s="636"/>
      <c r="BO9" s="672">
        <v>7.6</v>
      </c>
      <c r="BP9" s="672"/>
      <c r="BQ9" s="672"/>
      <c r="BR9" s="672"/>
      <c r="BS9" s="673" t="s">
        <v>123</v>
      </c>
      <c r="BT9" s="673"/>
      <c r="BU9" s="673"/>
      <c r="BV9" s="673"/>
      <c r="BW9" s="673"/>
      <c r="BX9" s="673"/>
      <c r="BY9" s="673"/>
      <c r="BZ9" s="673"/>
      <c r="CA9" s="673"/>
      <c r="CB9" s="711"/>
      <c r="CD9" s="631" t="s">
        <v>233</v>
      </c>
      <c r="CE9" s="632"/>
      <c r="CF9" s="632"/>
      <c r="CG9" s="632"/>
      <c r="CH9" s="632"/>
      <c r="CI9" s="632"/>
      <c r="CJ9" s="632"/>
      <c r="CK9" s="632"/>
      <c r="CL9" s="632"/>
      <c r="CM9" s="632"/>
      <c r="CN9" s="632"/>
      <c r="CO9" s="632"/>
      <c r="CP9" s="632"/>
      <c r="CQ9" s="633"/>
      <c r="CR9" s="634">
        <v>522889</v>
      </c>
      <c r="CS9" s="635"/>
      <c r="CT9" s="635"/>
      <c r="CU9" s="635"/>
      <c r="CV9" s="635"/>
      <c r="CW9" s="635"/>
      <c r="CX9" s="635"/>
      <c r="CY9" s="636"/>
      <c r="CZ9" s="672">
        <v>10</v>
      </c>
      <c r="DA9" s="672"/>
      <c r="DB9" s="672"/>
      <c r="DC9" s="672"/>
      <c r="DD9" s="640">
        <v>9550</v>
      </c>
      <c r="DE9" s="635"/>
      <c r="DF9" s="635"/>
      <c r="DG9" s="635"/>
      <c r="DH9" s="635"/>
      <c r="DI9" s="635"/>
      <c r="DJ9" s="635"/>
      <c r="DK9" s="635"/>
      <c r="DL9" s="635"/>
      <c r="DM9" s="635"/>
      <c r="DN9" s="635"/>
      <c r="DO9" s="635"/>
      <c r="DP9" s="636"/>
      <c r="DQ9" s="640">
        <v>439957</v>
      </c>
      <c r="DR9" s="635"/>
      <c r="DS9" s="635"/>
      <c r="DT9" s="635"/>
      <c r="DU9" s="635"/>
      <c r="DV9" s="635"/>
      <c r="DW9" s="635"/>
      <c r="DX9" s="635"/>
      <c r="DY9" s="635"/>
      <c r="DZ9" s="635"/>
      <c r="EA9" s="635"/>
      <c r="EB9" s="635"/>
      <c r="EC9" s="671"/>
    </row>
    <row r="10" spans="2:143" ht="11.25" customHeight="1" x14ac:dyDescent="0.2">
      <c r="B10" s="631" t="s">
        <v>234</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235</v>
      </c>
      <c r="AQ10" s="632"/>
      <c r="AR10" s="632"/>
      <c r="AS10" s="632"/>
      <c r="AT10" s="632"/>
      <c r="AU10" s="632"/>
      <c r="AV10" s="632"/>
      <c r="AW10" s="632"/>
      <c r="AX10" s="632"/>
      <c r="AY10" s="632"/>
      <c r="AZ10" s="632"/>
      <c r="BA10" s="632"/>
      <c r="BB10" s="632"/>
      <c r="BC10" s="632"/>
      <c r="BD10" s="632"/>
      <c r="BE10" s="632"/>
      <c r="BF10" s="633"/>
      <c r="BG10" s="634">
        <v>45986</v>
      </c>
      <c r="BH10" s="635"/>
      <c r="BI10" s="635"/>
      <c r="BJ10" s="635"/>
      <c r="BK10" s="635"/>
      <c r="BL10" s="635"/>
      <c r="BM10" s="635"/>
      <c r="BN10" s="636"/>
      <c r="BO10" s="672">
        <v>1.4</v>
      </c>
      <c r="BP10" s="672"/>
      <c r="BQ10" s="672"/>
      <c r="BR10" s="672"/>
      <c r="BS10" s="673" t="s">
        <v>123</v>
      </c>
      <c r="BT10" s="673"/>
      <c r="BU10" s="673"/>
      <c r="BV10" s="673"/>
      <c r="BW10" s="673"/>
      <c r="BX10" s="673"/>
      <c r="BY10" s="673"/>
      <c r="BZ10" s="673"/>
      <c r="CA10" s="673"/>
      <c r="CB10" s="711"/>
      <c r="CD10" s="631" t="s">
        <v>236</v>
      </c>
      <c r="CE10" s="632"/>
      <c r="CF10" s="632"/>
      <c r="CG10" s="632"/>
      <c r="CH10" s="632"/>
      <c r="CI10" s="632"/>
      <c r="CJ10" s="632"/>
      <c r="CK10" s="632"/>
      <c r="CL10" s="632"/>
      <c r="CM10" s="632"/>
      <c r="CN10" s="632"/>
      <c r="CO10" s="632"/>
      <c r="CP10" s="632"/>
      <c r="CQ10" s="633"/>
      <c r="CR10" s="634">
        <v>3934</v>
      </c>
      <c r="CS10" s="635"/>
      <c r="CT10" s="635"/>
      <c r="CU10" s="635"/>
      <c r="CV10" s="635"/>
      <c r="CW10" s="635"/>
      <c r="CX10" s="635"/>
      <c r="CY10" s="636"/>
      <c r="CZ10" s="672">
        <v>0.1</v>
      </c>
      <c r="DA10" s="672"/>
      <c r="DB10" s="672"/>
      <c r="DC10" s="672"/>
      <c r="DD10" s="640" t="s">
        <v>123</v>
      </c>
      <c r="DE10" s="635"/>
      <c r="DF10" s="635"/>
      <c r="DG10" s="635"/>
      <c r="DH10" s="635"/>
      <c r="DI10" s="635"/>
      <c r="DJ10" s="635"/>
      <c r="DK10" s="635"/>
      <c r="DL10" s="635"/>
      <c r="DM10" s="635"/>
      <c r="DN10" s="635"/>
      <c r="DO10" s="635"/>
      <c r="DP10" s="636"/>
      <c r="DQ10" s="640">
        <v>161</v>
      </c>
      <c r="DR10" s="635"/>
      <c r="DS10" s="635"/>
      <c r="DT10" s="635"/>
      <c r="DU10" s="635"/>
      <c r="DV10" s="635"/>
      <c r="DW10" s="635"/>
      <c r="DX10" s="635"/>
      <c r="DY10" s="635"/>
      <c r="DZ10" s="635"/>
      <c r="EA10" s="635"/>
      <c r="EB10" s="635"/>
      <c r="EC10" s="671"/>
    </row>
    <row r="11" spans="2:143" ht="11.25" customHeight="1" x14ac:dyDescent="0.2">
      <c r="B11" s="631" t="s">
        <v>237</v>
      </c>
      <c r="C11" s="632"/>
      <c r="D11" s="632"/>
      <c r="E11" s="632"/>
      <c r="F11" s="632"/>
      <c r="G11" s="632"/>
      <c r="H11" s="632"/>
      <c r="I11" s="632"/>
      <c r="J11" s="632"/>
      <c r="K11" s="632"/>
      <c r="L11" s="632"/>
      <c r="M11" s="632"/>
      <c r="N11" s="632"/>
      <c r="O11" s="632"/>
      <c r="P11" s="632"/>
      <c r="Q11" s="633"/>
      <c r="R11" s="634">
        <v>156641</v>
      </c>
      <c r="S11" s="635"/>
      <c r="T11" s="635"/>
      <c r="U11" s="635"/>
      <c r="V11" s="635"/>
      <c r="W11" s="635"/>
      <c r="X11" s="635"/>
      <c r="Y11" s="636"/>
      <c r="Z11" s="637">
        <v>2.7</v>
      </c>
      <c r="AA11" s="638"/>
      <c r="AB11" s="638"/>
      <c r="AC11" s="639"/>
      <c r="AD11" s="640">
        <v>156641</v>
      </c>
      <c r="AE11" s="635"/>
      <c r="AF11" s="635"/>
      <c r="AG11" s="635"/>
      <c r="AH11" s="635"/>
      <c r="AI11" s="635"/>
      <c r="AJ11" s="635"/>
      <c r="AK11" s="636"/>
      <c r="AL11" s="637">
        <v>4.5</v>
      </c>
      <c r="AM11" s="638"/>
      <c r="AN11" s="638"/>
      <c r="AO11" s="674"/>
      <c r="AP11" s="631" t="s">
        <v>238</v>
      </c>
      <c r="AQ11" s="632"/>
      <c r="AR11" s="632"/>
      <c r="AS11" s="632"/>
      <c r="AT11" s="632"/>
      <c r="AU11" s="632"/>
      <c r="AV11" s="632"/>
      <c r="AW11" s="632"/>
      <c r="AX11" s="632"/>
      <c r="AY11" s="632"/>
      <c r="AZ11" s="632"/>
      <c r="BA11" s="632"/>
      <c r="BB11" s="632"/>
      <c r="BC11" s="632"/>
      <c r="BD11" s="632"/>
      <c r="BE11" s="632"/>
      <c r="BF11" s="633"/>
      <c r="BG11" s="634">
        <v>143213</v>
      </c>
      <c r="BH11" s="635"/>
      <c r="BI11" s="635"/>
      <c r="BJ11" s="635"/>
      <c r="BK11" s="635"/>
      <c r="BL11" s="635"/>
      <c r="BM11" s="635"/>
      <c r="BN11" s="636"/>
      <c r="BO11" s="672">
        <v>4.4000000000000004</v>
      </c>
      <c r="BP11" s="672"/>
      <c r="BQ11" s="672"/>
      <c r="BR11" s="672"/>
      <c r="BS11" s="673" t="s">
        <v>123</v>
      </c>
      <c r="BT11" s="673"/>
      <c r="BU11" s="673"/>
      <c r="BV11" s="673"/>
      <c r="BW11" s="673"/>
      <c r="BX11" s="673"/>
      <c r="BY11" s="673"/>
      <c r="BZ11" s="673"/>
      <c r="CA11" s="673"/>
      <c r="CB11" s="711"/>
      <c r="CD11" s="631" t="s">
        <v>239</v>
      </c>
      <c r="CE11" s="632"/>
      <c r="CF11" s="632"/>
      <c r="CG11" s="632"/>
      <c r="CH11" s="632"/>
      <c r="CI11" s="632"/>
      <c r="CJ11" s="632"/>
      <c r="CK11" s="632"/>
      <c r="CL11" s="632"/>
      <c r="CM11" s="632"/>
      <c r="CN11" s="632"/>
      <c r="CO11" s="632"/>
      <c r="CP11" s="632"/>
      <c r="CQ11" s="633"/>
      <c r="CR11" s="634">
        <v>539162</v>
      </c>
      <c r="CS11" s="635"/>
      <c r="CT11" s="635"/>
      <c r="CU11" s="635"/>
      <c r="CV11" s="635"/>
      <c r="CW11" s="635"/>
      <c r="CX11" s="635"/>
      <c r="CY11" s="636"/>
      <c r="CZ11" s="672">
        <v>10.3</v>
      </c>
      <c r="DA11" s="672"/>
      <c r="DB11" s="672"/>
      <c r="DC11" s="672"/>
      <c r="DD11" s="640">
        <v>402027</v>
      </c>
      <c r="DE11" s="635"/>
      <c r="DF11" s="635"/>
      <c r="DG11" s="635"/>
      <c r="DH11" s="635"/>
      <c r="DI11" s="635"/>
      <c r="DJ11" s="635"/>
      <c r="DK11" s="635"/>
      <c r="DL11" s="635"/>
      <c r="DM11" s="635"/>
      <c r="DN11" s="635"/>
      <c r="DO11" s="635"/>
      <c r="DP11" s="636"/>
      <c r="DQ11" s="640">
        <v>172870</v>
      </c>
      <c r="DR11" s="635"/>
      <c r="DS11" s="635"/>
      <c r="DT11" s="635"/>
      <c r="DU11" s="635"/>
      <c r="DV11" s="635"/>
      <c r="DW11" s="635"/>
      <c r="DX11" s="635"/>
      <c r="DY11" s="635"/>
      <c r="DZ11" s="635"/>
      <c r="EA11" s="635"/>
      <c r="EB11" s="635"/>
      <c r="EC11" s="671"/>
    </row>
    <row r="12" spans="2:143" ht="11.25" customHeight="1" x14ac:dyDescent="0.2">
      <c r="B12" s="631" t="s">
        <v>240</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241</v>
      </c>
      <c r="AQ12" s="632"/>
      <c r="AR12" s="632"/>
      <c r="AS12" s="632"/>
      <c r="AT12" s="632"/>
      <c r="AU12" s="632"/>
      <c r="AV12" s="632"/>
      <c r="AW12" s="632"/>
      <c r="AX12" s="632"/>
      <c r="AY12" s="632"/>
      <c r="AZ12" s="632"/>
      <c r="BA12" s="632"/>
      <c r="BB12" s="632"/>
      <c r="BC12" s="632"/>
      <c r="BD12" s="632"/>
      <c r="BE12" s="632"/>
      <c r="BF12" s="633"/>
      <c r="BG12" s="634">
        <v>2737339</v>
      </c>
      <c r="BH12" s="635"/>
      <c r="BI12" s="635"/>
      <c r="BJ12" s="635"/>
      <c r="BK12" s="635"/>
      <c r="BL12" s="635"/>
      <c r="BM12" s="635"/>
      <c r="BN12" s="636"/>
      <c r="BO12" s="672">
        <v>83.8</v>
      </c>
      <c r="BP12" s="672"/>
      <c r="BQ12" s="672"/>
      <c r="BR12" s="672"/>
      <c r="BS12" s="673" t="s">
        <v>123</v>
      </c>
      <c r="BT12" s="673"/>
      <c r="BU12" s="673"/>
      <c r="BV12" s="673"/>
      <c r="BW12" s="673"/>
      <c r="BX12" s="673"/>
      <c r="BY12" s="673"/>
      <c r="BZ12" s="673"/>
      <c r="CA12" s="673"/>
      <c r="CB12" s="711"/>
      <c r="CD12" s="631" t="s">
        <v>242</v>
      </c>
      <c r="CE12" s="632"/>
      <c r="CF12" s="632"/>
      <c r="CG12" s="632"/>
      <c r="CH12" s="632"/>
      <c r="CI12" s="632"/>
      <c r="CJ12" s="632"/>
      <c r="CK12" s="632"/>
      <c r="CL12" s="632"/>
      <c r="CM12" s="632"/>
      <c r="CN12" s="632"/>
      <c r="CO12" s="632"/>
      <c r="CP12" s="632"/>
      <c r="CQ12" s="633"/>
      <c r="CR12" s="634">
        <v>110464</v>
      </c>
      <c r="CS12" s="635"/>
      <c r="CT12" s="635"/>
      <c r="CU12" s="635"/>
      <c r="CV12" s="635"/>
      <c r="CW12" s="635"/>
      <c r="CX12" s="635"/>
      <c r="CY12" s="636"/>
      <c r="CZ12" s="672">
        <v>2.1</v>
      </c>
      <c r="DA12" s="672"/>
      <c r="DB12" s="672"/>
      <c r="DC12" s="672"/>
      <c r="DD12" s="640" t="s">
        <v>123</v>
      </c>
      <c r="DE12" s="635"/>
      <c r="DF12" s="635"/>
      <c r="DG12" s="635"/>
      <c r="DH12" s="635"/>
      <c r="DI12" s="635"/>
      <c r="DJ12" s="635"/>
      <c r="DK12" s="635"/>
      <c r="DL12" s="635"/>
      <c r="DM12" s="635"/>
      <c r="DN12" s="635"/>
      <c r="DO12" s="635"/>
      <c r="DP12" s="636"/>
      <c r="DQ12" s="640">
        <v>102856</v>
      </c>
      <c r="DR12" s="635"/>
      <c r="DS12" s="635"/>
      <c r="DT12" s="635"/>
      <c r="DU12" s="635"/>
      <c r="DV12" s="635"/>
      <c r="DW12" s="635"/>
      <c r="DX12" s="635"/>
      <c r="DY12" s="635"/>
      <c r="DZ12" s="635"/>
      <c r="EA12" s="635"/>
      <c r="EB12" s="635"/>
      <c r="EC12" s="671"/>
    </row>
    <row r="13" spans="2:143" ht="11.25" customHeight="1" x14ac:dyDescent="0.2">
      <c r="B13" s="631" t="s">
        <v>243</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244</v>
      </c>
      <c r="AQ13" s="632"/>
      <c r="AR13" s="632"/>
      <c r="AS13" s="632"/>
      <c r="AT13" s="632"/>
      <c r="AU13" s="632"/>
      <c r="AV13" s="632"/>
      <c r="AW13" s="632"/>
      <c r="AX13" s="632"/>
      <c r="AY13" s="632"/>
      <c r="AZ13" s="632"/>
      <c r="BA13" s="632"/>
      <c r="BB13" s="632"/>
      <c r="BC13" s="632"/>
      <c r="BD13" s="632"/>
      <c r="BE13" s="632"/>
      <c r="BF13" s="633"/>
      <c r="BG13" s="634">
        <v>2732766</v>
      </c>
      <c r="BH13" s="635"/>
      <c r="BI13" s="635"/>
      <c r="BJ13" s="635"/>
      <c r="BK13" s="635"/>
      <c r="BL13" s="635"/>
      <c r="BM13" s="635"/>
      <c r="BN13" s="636"/>
      <c r="BO13" s="672">
        <v>83.6</v>
      </c>
      <c r="BP13" s="672"/>
      <c r="BQ13" s="672"/>
      <c r="BR13" s="672"/>
      <c r="BS13" s="673" t="s">
        <v>123</v>
      </c>
      <c r="BT13" s="673"/>
      <c r="BU13" s="673"/>
      <c r="BV13" s="673"/>
      <c r="BW13" s="673"/>
      <c r="BX13" s="673"/>
      <c r="BY13" s="673"/>
      <c r="BZ13" s="673"/>
      <c r="CA13" s="673"/>
      <c r="CB13" s="711"/>
      <c r="CD13" s="631" t="s">
        <v>245</v>
      </c>
      <c r="CE13" s="632"/>
      <c r="CF13" s="632"/>
      <c r="CG13" s="632"/>
      <c r="CH13" s="632"/>
      <c r="CI13" s="632"/>
      <c r="CJ13" s="632"/>
      <c r="CK13" s="632"/>
      <c r="CL13" s="632"/>
      <c r="CM13" s="632"/>
      <c r="CN13" s="632"/>
      <c r="CO13" s="632"/>
      <c r="CP13" s="632"/>
      <c r="CQ13" s="633"/>
      <c r="CR13" s="634">
        <v>778230</v>
      </c>
      <c r="CS13" s="635"/>
      <c r="CT13" s="635"/>
      <c r="CU13" s="635"/>
      <c r="CV13" s="635"/>
      <c r="CW13" s="635"/>
      <c r="CX13" s="635"/>
      <c r="CY13" s="636"/>
      <c r="CZ13" s="672">
        <v>14.8</v>
      </c>
      <c r="DA13" s="672"/>
      <c r="DB13" s="672"/>
      <c r="DC13" s="672"/>
      <c r="DD13" s="640">
        <v>253426</v>
      </c>
      <c r="DE13" s="635"/>
      <c r="DF13" s="635"/>
      <c r="DG13" s="635"/>
      <c r="DH13" s="635"/>
      <c r="DI13" s="635"/>
      <c r="DJ13" s="635"/>
      <c r="DK13" s="635"/>
      <c r="DL13" s="635"/>
      <c r="DM13" s="635"/>
      <c r="DN13" s="635"/>
      <c r="DO13" s="635"/>
      <c r="DP13" s="636"/>
      <c r="DQ13" s="640">
        <v>652250</v>
      </c>
      <c r="DR13" s="635"/>
      <c r="DS13" s="635"/>
      <c r="DT13" s="635"/>
      <c r="DU13" s="635"/>
      <c r="DV13" s="635"/>
      <c r="DW13" s="635"/>
      <c r="DX13" s="635"/>
      <c r="DY13" s="635"/>
      <c r="DZ13" s="635"/>
      <c r="EA13" s="635"/>
      <c r="EB13" s="635"/>
      <c r="EC13" s="671"/>
    </row>
    <row r="14" spans="2:143" ht="11.25" customHeight="1" x14ac:dyDescent="0.2">
      <c r="B14" s="631" t="s">
        <v>246</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247</v>
      </c>
      <c r="AQ14" s="632"/>
      <c r="AR14" s="632"/>
      <c r="AS14" s="632"/>
      <c r="AT14" s="632"/>
      <c r="AU14" s="632"/>
      <c r="AV14" s="632"/>
      <c r="AW14" s="632"/>
      <c r="AX14" s="632"/>
      <c r="AY14" s="632"/>
      <c r="AZ14" s="632"/>
      <c r="BA14" s="632"/>
      <c r="BB14" s="632"/>
      <c r="BC14" s="632"/>
      <c r="BD14" s="632"/>
      <c r="BE14" s="632"/>
      <c r="BF14" s="633"/>
      <c r="BG14" s="634">
        <v>17201</v>
      </c>
      <c r="BH14" s="635"/>
      <c r="BI14" s="635"/>
      <c r="BJ14" s="635"/>
      <c r="BK14" s="635"/>
      <c r="BL14" s="635"/>
      <c r="BM14" s="635"/>
      <c r="BN14" s="636"/>
      <c r="BO14" s="672">
        <v>0.5</v>
      </c>
      <c r="BP14" s="672"/>
      <c r="BQ14" s="672"/>
      <c r="BR14" s="672"/>
      <c r="BS14" s="673" t="s">
        <v>123</v>
      </c>
      <c r="BT14" s="673"/>
      <c r="BU14" s="673"/>
      <c r="BV14" s="673"/>
      <c r="BW14" s="673"/>
      <c r="BX14" s="673"/>
      <c r="BY14" s="673"/>
      <c r="BZ14" s="673"/>
      <c r="CA14" s="673"/>
      <c r="CB14" s="711"/>
      <c r="CD14" s="631" t="s">
        <v>248</v>
      </c>
      <c r="CE14" s="632"/>
      <c r="CF14" s="632"/>
      <c r="CG14" s="632"/>
      <c r="CH14" s="632"/>
      <c r="CI14" s="632"/>
      <c r="CJ14" s="632"/>
      <c r="CK14" s="632"/>
      <c r="CL14" s="632"/>
      <c r="CM14" s="632"/>
      <c r="CN14" s="632"/>
      <c r="CO14" s="632"/>
      <c r="CP14" s="632"/>
      <c r="CQ14" s="633"/>
      <c r="CR14" s="634">
        <v>289421</v>
      </c>
      <c r="CS14" s="635"/>
      <c r="CT14" s="635"/>
      <c r="CU14" s="635"/>
      <c r="CV14" s="635"/>
      <c r="CW14" s="635"/>
      <c r="CX14" s="635"/>
      <c r="CY14" s="636"/>
      <c r="CZ14" s="672">
        <v>5.5</v>
      </c>
      <c r="DA14" s="672"/>
      <c r="DB14" s="672"/>
      <c r="DC14" s="672"/>
      <c r="DD14" s="640">
        <v>6127</v>
      </c>
      <c r="DE14" s="635"/>
      <c r="DF14" s="635"/>
      <c r="DG14" s="635"/>
      <c r="DH14" s="635"/>
      <c r="DI14" s="635"/>
      <c r="DJ14" s="635"/>
      <c r="DK14" s="635"/>
      <c r="DL14" s="635"/>
      <c r="DM14" s="635"/>
      <c r="DN14" s="635"/>
      <c r="DO14" s="635"/>
      <c r="DP14" s="636"/>
      <c r="DQ14" s="640">
        <v>288162</v>
      </c>
      <c r="DR14" s="635"/>
      <c r="DS14" s="635"/>
      <c r="DT14" s="635"/>
      <c r="DU14" s="635"/>
      <c r="DV14" s="635"/>
      <c r="DW14" s="635"/>
      <c r="DX14" s="635"/>
      <c r="DY14" s="635"/>
      <c r="DZ14" s="635"/>
      <c r="EA14" s="635"/>
      <c r="EB14" s="635"/>
      <c r="EC14" s="671"/>
    </row>
    <row r="15" spans="2:143" ht="11.25" customHeight="1" x14ac:dyDescent="0.2">
      <c r="B15" s="631" t="s">
        <v>249</v>
      </c>
      <c r="C15" s="632"/>
      <c r="D15" s="632"/>
      <c r="E15" s="632"/>
      <c r="F15" s="632"/>
      <c r="G15" s="632"/>
      <c r="H15" s="632"/>
      <c r="I15" s="632"/>
      <c r="J15" s="632"/>
      <c r="K15" s="632"/>
      <c r="L15" s="632"/>
      <c r="M15" s="632"/>
      <c r="N15" s="632"/>
      <c r="O15" s="632"/>
      <c r="P15" s="632"/>
      <c r="Q15" s="633"/>
      <c r="R15" s="634">
        <v>2972</v>
      </c>
      <c r="S15" s="635"/>
      <c r="T15" s="635"/>
      <c r="U15" s="635"/>
      <c r="V15" s="635"/>
      <c r="W15" s="635"/>
      <c r="X15" s="635"/>
      <c r="Y15" s="636"/>
      <c r="Z15" s="672">
        <v>0.1</v>
      </c>
      <c r="AA15" s="672"/>
      <c r="AB15" s="672"/>
      <c r="AC15" s="672"/>
      <c r="AD15" s="673">
        <v>2972</v>
      </c>
      <c r="AE15" s="673"/>
      <c r="AF15" s="673"/>
      <c r="AG15" s="673"/>
      <c r="AH15" s="673"/>
      <c r="AI15" s="673"/>
      <c r="AJ15" s="673"/>
      <c r="AK15" s="673"/>
      <c r="AL15" s="637">
        <v>0.1</v>
      </c>
      <c r="AM15" s="638"/>
      <c r="AN15" s="638"/>
      <c r="AO15" s="674"/>
      <c r="AP15" s="631" t="s">
        <v>250</v>
      </c>
      <c r="AQ15" s="632"/>
      <c r="AR15" s="632"/>
      <c r="AS15" s="632"/>
      <c r="AT15" s="632"/>
      <c r="AU15" s="632"/>
      <c r="AV15" s="632"/>
      <c r="AW15" s="632"/>
      <c r="AX15" s="632"/>
      <c r="AY15" s="632"/>
      <c r="AZ15" s="632"/>
      <c r="BA15" s="632"/>
      <c r="BB15" s="632"/>
      <c r="BC15" s="632"/>
      <c r="BD15" s="632"/>
      <c r="BE15" s="632"/>
      <c r="BF15" s="633"/>
      <c r="BG15" s="634">
        <v>70162</v>
      </c>
      <c r="BH15" s="635"/>
      <c r="BI15" s="635"/>
      <c r="BJ15" s="635"/>
      <c r="BK15" s="635"/>
      <c r="BL15" s="635"/>
      <c r="BM15" s="635"/>
      <c r="BN15" s="636"/>
      <c r="BO15" s="672">
        <v>2.1</v>
      </c>
      <c r="BP15" s="672"/>
      <c r="BQ15" s="672"/>
      <c r="BR15" s="672"/>
      <c r="BS15" s="673" t="s">
        <v>123</v>
      </c>
      <c r="BT15" s="673"/>
      <c r="BU15" s="673"/>
      <c r="BV15" s="673"/>
      <c r="BW15" s="673"/>
      <c r="BX15" s="673"/>
      <c r="BY15" s="673"/>
      <c r="BZ15" s="673"/>
      <c r="CA15" s="673"/>
      <c r="CB15" s="711"/>
      <c r="CD15" s="631" t="s">
        <v>251</v>
      </c>
      <c r="CE15" s="632"/>
      <c r="CF15" s="632"/>
      <c r="CG15" s="632"/>
      <c r="CH15" s="632"/>
      <c r="CI15" s="632"/>
      <c r="CJ15" s="632"/>
      <c r="CK15" s="632"/>
      <c r="CL15" s="632"/>
      <c r="CM15" s="632"/>
      <c r="CN15" s="632"/>
      <c r="CO15" s="632"/>
      <c r="CP15" s="632"/>
      <c r="CQ15" s="633"/>
      <c r="CR15" s="634">
        <v>792372</v>
      </c>
      <c r="CS15" s="635"/>
      <c r="CT15" s="635"/>
      <c r="CU15" s="635"/>
      <c r="CV15" s="635"/>
      <c r="CW15" s="635"/>
      <c r="CX15" s="635"/>
      <c r="CY15" s="636"/>
      <c r="CZ15" s="672">
        <v>15.1</v>
      </c>
      <c r="DA15" s="672"/>
      <c r="DB15" s="672"/>
      <c r="DC15" s="672"/>
      <c r="DD15" s="640">
        <v>336970</v>
      </c>
      <c r="DE15" s="635"/>
      <c r="DF15" s="635"/>
      <c r="DG15" s="635"/>
      <c r="DH15" s="635"/>
      <c r="DI15" s="635"/>
      <c r="DJ15" s="635"/>
      <c r="DK15" s="635"/>
      <c r="DL15" s="635"/>
      <c r="DM15" s="635"/>
      <c r="DN15" s="635"/>
      <c r="DO15" s="635"/>
      <c r="DP15" s="636"/>
      <c r="DQ15" s="640">
        <v>546746</v>
      </c>
      <c r="DR15" s="635"/>
      <c r="DS15" s="635"/>
      <c r="DT15" s="635"/>
      <c r="DU15" s="635"/>
      <c r="DV15" s="635"/>
      <c r="DW15" s="635"/>
      <c r="DX15" s="635"/>
      <c r="DY15" s="635"/>
      <c r="DZ15" s="635"/>
      <c r="EA15" s="635"/>
      <c r="EB15" s="635"/>
      <c r="EC15" s="671"/>
    </row>
    <row r="16" spans="2:143" ht="11.25" customHeight="1" x14ac:dyDescent="0.2">
      <c r="B16" s="631" t="s">
        <v>252</v>
      </c>
      <c r="C16" s="632"/>
      <c r="D16" s="632"/>
      <c r="E16" s="632"/>
      <c r="F16" s="632"/>
      <c r="G16" s="632"/>
      <c r="H16" s="632"/>
      <c r="I16" s="632"/>
      <c r="J16" s="632"/>
      <c r="K16" s="632"/>
      <c r="L16" s="632"/>
      <c r="M16" s="632"/>
      <c r="N16" s="632"/>
      <c r="O16" s="632"/>
      <c r="P16" s="632"/>
      <c r="Q16" s="633"/>
      <c r="R16" s="634">
        <v>18992</v>
      </c>
      <c r="S16" s="635"/>
      <c r="T16" s="635"/>
      <c r="U16" s="635"/>
      <c r="V16" s="635"/>
      <c r="W16" s="635"/>
      <c r="X16" s="635"/>
      <c r="Y16" s="636"/>
      <c r="Z16" s="672">
        <v>0.3</v>
      </c>
      <c r="AA16" s="672"/>
      <c r="AB16" s="672"/>
      <c r="AC16" s="672"/>
      <c r="AD16" s="673">
        <v>18992</v>
      </c>
      <c r="AE16" s="673"/>
      <c r="AF16" s="673"/>
      <c r="AG16" s="673"/>
      <c r="AH16" s="673"/>
      <c r="AI16" s="673"/>
      <c r="AJ16" s="673"/>
      <c r="AK16" s="673"/>
      <c r="AL16" s="637">
        <v>0.5</v>
      </c>
      <c r="AM16" s="638"/>
      <c r="AN16" s="638"/>
      <c r="AO16" s="674"/>
      <c r="AP16" s="631" t="s">
        <v>253</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1"/>
      <c r="CD16" s="631" t="s">
        <v>254</v>
      </c>
      <c r="CE16" s="632"/>
      <c r="CF16" s="632"/>
      <c r="CG16" s="632"/>
      <c r="CH16" s="632"/>
      <c r="CI16" s="632"/>
      <c r="CJ16" s="632"/>
      <c r="CK16" s="632"/>
      <c r="CL16" s="632"/>
      <c r="CM16" s="632"/>
      <c r="CN16" s="632"/>
      <c r="CO16" s="632"/>
      <c r="CP16" s="632"/>
      <c r="CQ16" s="633"/>
      <c r="CR16" s="634" t="s">
        <v>123</v>
      </c>
      <c r="CS16" s="635"/>
      <c r="CT16" s="635"/>
      <c r="CU16" s="635"/>
      <c r="CV16" s="635"/>
      <c r="CW16" s="635"/>
      <c r="CX16" s="635"/>
      <c r="CY16" s="636"/>
      <c r="CZ16" s="672" t="s">
        <v>123</v>
      </c>
      <c r="DA16" s="672"/>
      <c r="DB16" s="672"/>
      <c r="DC16" s="672"/>
      <c r="DD16" s="640" t="s">
        <v>123</v>
      </c>
      <c r="DE16" s="635"/>
      <c r="DF16" s="635"/>
      <c r="DG16" s="635"/>
      <c r="DH16" s="635"/>
      <c r="DI16" s="635"/>
      <c r="DJ16" s="635"/>
      <c r="DK16" s="635"/>
      <c r="DL16" s="635"/>
      <c r="DM16" s="635"/>
      <c r="DN16" s="635"/>
      <c r="DO16" s="635"/>
      <c r="DP16" s="636"/>
      <c r="DQ16" s="640" t="s">
        <v>123</v>
      </c>
      <c r="DR16" s="635"/>
      <c r="DS16" s="635"/>
      <c r="DT16" s="635"/>
      <c r="DU16" s="635"/>
      <c r="DV16" s="635"/>
      <c r="DW16" s="635"/>
      <c r="DX16" s="635"/>
      <c r="DY16" s="635"/>
      <c r="DZ16" s="635"/>
      <c r="EA16" s="635"/>
      <c r="EB16" s="635"/>
      <c r="EC16" s="671"/>
    </row>
    <row r="17" spans="2:133" ht="11.25" customHeight="1" x14ac:dyDescent="0.2">
      <c r="B17" s="631" t="s">
        <v>255</v>
      </c>
      <c r="C17" s="632"/>
      <c r="D17" s="632"/>
      <c r="E17" s="632"/>
      <c r="F17" s="632"/>
      <c r="G17" s="632"/>
      <c r="H17" s="632"/>
      <c r="I17" s="632"/>
      <c r="J17" s="632"/>
      <c r="K17" s="632"/>
      <c r="L17" s="632"/>
      <c r="M17" s="632"/>
      <c r="N17" s="632"/>
      <c r="O17" s="632"/>
      <c r="P17" s="632"/>
      <c r="Q17" s="633"/>
      <c r="R17" s="634">
        <v>21905</v>
      </c>
      <c r="S17" s="635"/>
      <c r="T17" s="635"/>
      <c r="U17" s="635"/>
      <c r="V17" s="635"/>
      <c r="W17" s="635"/>
      <c r="X17" s="635"/>
      <c r="Y17" s="636"/>
      <c r="Z17" s="672">
        <v>0.4</v>
      </c>
      <c r="AA17" s="672"/>
      <c r="AB17" s="672"/>
      <c r="AC17" s="672"/>
      <c r="AD17" s="673">
        <v>21905</v>
      </c>
      <c r="AE17" s="673"/>
      <c r="AF17" s="673"/>
      <c r="AG17" s="673"/>
      <c r="AH17" s="673"/>
      <c r="AI17" s="673"/>
      <c r="AJ17" s="673"/>
      <c r="AK17" s="673"/>
      <c r="AL17" s="637">
        <v>0.6</v>
      </c>
      <c r="AM17" s="638"/>
      <c r="AN17" s="638"/>
      <c r="AO17" s="674"/>
      <c r="AP17" s="631" t="s">
        <v>256</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1"/>
      <c r="CD17" s="631" t="s">
        <v>257</v>
      </c>
      <c r="CE17" s="632"/>
      <c r="CF17" s="632"/>
      <c r="CG17" s="632"/>
      <c r="CH17" s="632"/>
      <c r="CI17" s="632"/>
      <c r="CJ17" s="632"/>
      <c r="CK17" s="632"/>
      <c r="CL17" s="632"/>
      <c r="CM17" s="632"/>
      <c r="CN17" s="632"/>
      <c r="CO17" s="632"/>
      <c r="CP17" s="632"/>
      <c r="CQ17" s="633"/>
      <c r="CR17" s="634">
        <v>162581</v>
      </c>
      <c r="CS17" s="635"/>
      <c r="CT17" s="635"/>
      <c r="CU17" s="635"/>
      <c r="CV17" s="635"/>
      <c r="CW17" s="635"/>
      <c r="CX17" s="635"/>
      <c r="CY17" s="636"/>
      <c r="CZ17" s="672">
        <v>3.1</v>
      </c>
      <c r="DA17" s="672"/>
      <c r="DB17" s="672"/>
      <c r="DC17" s="672"/>
      <c r="DD17" s="640" t="s">
        <v>123</v>
      </c>
      <c r="DE17" s="635"/>
      <c r="DF17" s="635"/>
      <c r="DG17" s="635"/>
      <c r="DH17" s="635"/>
      <c r="DI17" s="635"/>
      <c r="DJ17" s="635"/>
      <c r="DK17" s="635"/>
      <c r="DL17" s="635"/>
      <c r="DM17" s="635"/>
      <c r="DN17" s="635"/>
      <c r="DO17" s="635"/>
      <c r="DP17" s="636"/>
      <c r="DQ17" s="640">
        <v>147812</v>
      </c>
      <c r="DR17" s="635"/>
      <c r="DS17" s="635"/>
      <c r="DT17" s="635"/>
      <c r="DU17" s="635"/>
      <c r="DV17" s="635"/>
      <c r="DW17" s="635"/>
      <c r="DX17" s="635"/>
      <c r="DY17" s="635"/>
      <c r="DZ17" s="635"/>
      <c r="EA17" s="635"/>
      <c r="EB17" s="635"/>
      <c r="EC17" s="671"/>
    </row>
    <row r="18" spans="2:133" ht="11.25" customHeight="1" x14ac:dyDescent="0.2">
      <c r="B18" s="631" t="s">
        <v>258</v>
      </c>
      <c r="C18" s="632"/>
      <c r="D18" s="632"/>
      <c r="E18" s="632"/>
      <c r="F18" s="632"/>
      <c r="G18" s="632"/>
      <c r="H18" s="632"/>
      <c r="I18" s="632"/>
      <c r="J18" s="632"/>
      <c r="K18" s="632"/>
      <c r="L18" s="632"/>
      <c r="M18" s="632"/>
      <c r="N18" s="632"/>
      <c r="O18" s="632"/>
      <c r="P18" s="632"/>
      <c r="Q18" s="633"/>
      <c r="R18" s="634">
        <v>2329</v>
      </c>
      <c r="S18" s="635"/>
      <c r="T18" s="635"/>
      <c r="U18" s="635"/>
      <c r="V18" s="635"/>
      <c r="W18" s="635"/>
      <c r="X18" s="635"/>
      <c r="Y18" s="636"/>
      <c r="Z18" s="672">
        <v>0</v>
      </c>
      <c r="AA18" s="672"/>
      <c r="AB18" s="672"/>
      <c r="AC18" s="672"/>
      <c r="AD18" s="673">
        <v>2329</v>
      </c>
      <c r="AE18" s="673"/>
      <c r="AF18" s="673"/>
      <c r="AG18" s="673"/>
      <c r="AH18" s="673"/>
      <c r="AI18" s="673"/>
      <c r="AJ18" s="673"/>
      <c r="AK18" s="673"/>
      <c r="AL18" s="637">
        <v>0.1</v>
      </c>
      <c r="AM18" s="638"/>
      <c r="AN18" s="638"/>
      <c r="AO18" s="674"/>
      <c r="AP18" s="631" t="s">
        <v>259</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1"/>
      <c r="CD18" s="631" t="s">
        <v>260</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261</v>
      </c>
      <c r="C19" s="632"/>
      <c r="D19" s="632"/>
      <c r="E19" s="632"/>
      <c r="F19" s="632"/>
      <c r="G19" s="632"/>
      <c r="H19" s="632"/>
      <c r="I19" s="632"/>
      <c r="J19" s="632"/>
      <c r="K19" s="632"/>
      <c r="L19" s="632"/>
      <c r="M19" s="632"/>
      <c r="N19" s="632"/>
      <c r="O19" s="632"/>
      <c r="P19" s="632"/>
      <c r="Q19" s="633"/>
      <c r="R19" s="634">
        <v>19576</v>
      </c>
      <c r="S19" s="635"/>
      <c r="T19" s="635"/>
      <c r="U19" s="635"/>
      <c r="V19" s="635"/>
      <c r="W19" s="635"/>
      <c r="X19" s="635"/>
      <c r="Y19" s="636"/>
      <c r="Z19" s="672">
        <v>0.3</v>
      </c>
      <c r="AA19" s="672"/>
      <c r="AB19" s="672"/>
      <c r="AC19" s="672"/>
      <c r="AD19" s="673">
        <v>19576</v>
      </c>
      <c r="AE19" s="673"/>
      <c r="AF19" s="673"/>
      <c r="AG19" s="673"/>
      <c r="AH19" s="673"/>
      <c r="AI19" s="673"/>
      <c r="AJ19" s="673"/>
      <c r="AK19" s="673"/>
      <c r="AL19" s="637">
        <v>0.6</v>
      </c>
      <c r="AM19" s="638"/>
      <c r="AN19" s="638"/>
      <c r="AO19" s="674"/>
      <c r="AP19" s="631" t="s">
        <v>262</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11"/>
      <c r="CD19" s="631" t="s">
        <v>263</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1" t="s">
        <v>264</v>
      </c>
      <c r="C20" s="702"/>
      <c r="D20" s="702"/>
      <c r="E20" s="702"/>
      <c r="F20" s="702"/>
      <c r="G20" s="702"/>
      <c r="H20" s="702"/>
      <c r="I20" s="702"/>
      <c r="J20" s="702"/>
      <c r="K20" s="702"/>
      <c r="L20" s="702"/>
      <c r="M20" s="702"/>
      <c r="N20" s="702"/>
      <c r="O20" s="702"/>
      <c r="P20" s="702"/>
      <c r="Q20" s="703"/>
      <c r="R20" s="634" t="s">
        <v>123</v>
      </c>
      <c r="S20" s="635"/>
      <c r="T20" s="635"/>
      <c r="U20" s="635"/>
      <c r="V20" s="635"/>
      <c r="W20" s="635"/>
      <c r="X20" s="635"/>
      <c r="Y20" s="636"/>
      <c r="Z20" s="672" t="s">
        <v>123</v>
      </c>
      <c r="AA20" s="672"/>
      <c r="AB20" s="672"/>
      <c r="AC20" s="672"/>
      <c r="AD20" s="673" t="s">
        <v>123</v>
      </c>
      <c r="AE20" s="673"/>
      <c r="AF20" s="673"/>
      <c r="AG20" s="673"/>
      <c r="AH20" s="673"/>
      <c r="AI20" s="673"/>
      <c r="AJ20" s="673"/>
      <c r="AK20" s="673"/>
      <c r="AL20" s="637" t="s">
        <v>123</v>
      </c>
      <c r="AM20" s="638"/>
      <c r="AN20" s="638"/>
      <c r="AO20" s="674"/>
      <c r="AP20" s="631" t="s">
        <v>265</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11"/>
      <c r="CD20" s="631" t="s">
        <v>266</v>
      </c>
      <c r="CE20" s="632"/>
      <c r="CF20" s="632"/>
      <c r="CG20" s="632"/>
      <c r="CH20" s="632"/>
      <c r="CI20" s="632"/>
      <c r="CJ20" s="632"/>
      <c r="CK20" s="632"/>
      <c r="CL20" s="632"/>
      <c r="CM20" s="632"/>
      <c r="CN20" s="632"/>
      <c r="CO20" s="632"/>
      <c r="CP20" s="632"/>
      <c r="CQ20" s="633"/>
      <c r="CR20" s="634">
        <v>5249137</v>
      </c>
      <c r="CS20" s="635"/>
      <c r="CT20" s="635"/>
      <c r="CU20" s="635"/>
      <c r="CV20" s="635"/>
      <c r="CW20" s="635"/>
      <c r="CX20" s="635"/>
      <c r="CY20" s="636"/>
      <c r="CZ20" s="672">
        <v>100</v>
      </c>
      <c r="DA20" s="672"/>
      <c r="DB20" s="672"/>
      <c r="DC20" s="672"/>
      <c r="DD20" s="640">
        <v>1033665</v>
      </c>
      <c r="DE20" s="635"/>
      <c r="DF20" s="635"/>
      <c r="DG20" s="635"/>
      <c r="DH20" s="635"/>
      <c r="DI20" s="635"/>
      <c r="DJ20" s="635"/>
      <c r="DK20" s="635"/>
      <c r="DL20" s="635"/>
      <c r="DM20" s="635"/>
      <c r="DN20" s="635"/>
      <c r="DO20" s="635"/>
      <c r="DP20" s="636"/>
      <c r="DQ20" s="640">
        <v>3903018</v>
      </c>
      <c r="DR20" s="635"/>
      <c r="DS20" s="635"/>
      <c r="DT20" s="635"/>
      <c r="DU20" s="635"/>
      <c r="DV20" s="635"/>
      <c r="DW20" s="635"/>
      <c r="DX20" s="635"/>
      <c r="DY20" s="635"/>
      <c r="DZ20" s="635"/>
      <c r="EA20" s="635"/>
      <c r="EB20" s="635"/>
      <c r="EC20" s="671"/>
    </row>
    <row r="21" spans="2:133" ht="11.25" customHeight="1" x14ac:dyDescent="0.2">
      <c r="B21" s="631" t="s">
        <v>267</v>
      </c>
      <c r="C21" s="632"/>
      <c r="D21" s="632"/>
      <c r="E21" s="632"/>
      <c r="F21" s="632"/>
      <c r="G21" s="632"/>
      <c r="H21" s="632"/>
      <c r="I21" s="632"/>
      <c r="J21" s="632"/>
      <c r="K21" s="632"/>
      <c r="L21" s="632"/>
      <c r="M21" s="632"/>
      <c r="N21" s="632"/>
      <c r="O21" s="632"/>
      <c r="P21" s="632"/>
      <c r="Q21" s="633"/>
      <c r="R21" s="634">
        <v>419279</v>
      </c>
      <c r="S21" s="635"/>
      <c r="T21" s="635"/>
      <c r="U21" s="635"/>
      <c r="V21" s="635"/>
      <c r="W21" s="635"/>
      <c r="X21" s="635"/>
      <c r="Y21" s="636"/>
      <c r="Z21" s="672">
        <v>7.3</v>
      </c>
      <c r="AA21" s="672"/>
      <c r="AB21" s="672"/>
      <c r="AC21" s="672"/>
      <c r="AD21" s="673" t="s">
        <v>123</v>
      </c>
      <c r="AE21" s="673"/>
      <c r="AF21" s="673"/>
      <c r="AG21" s="673"/>
      <c r="AH21" s="673"/>
      <c r="AI21" s="673"/>
      <c r="AJ21" s="673"/>
      <c r="AK21" s="673"/>
      <c r="AL21" s="637" t="s">
        <v>123</v>
      </c>
      <c r="AM21" s="638"/>
      <c r="AN21" s="638"/>
      <c r="AO21" s="674"/>
      <c r="AP21" s="631" t="s">
        <v>268</v>
      </c>
      <c r="AQ21" s="712"/>
      <c r="AR21" s="712"/>
      <c r="AS21" s="712"/>
      <c r="AT21" s="712"/>
      <c r="AU21" s="712"/>
      <c r="AV21" s="712"/>
      <c r="AW21" s="712"/>
      <c r="AX21" s="712"/>
      <c r="AY21" s="712"/>
      <c r="AZ21" s="712"/>
      <c r="BA21" s="712"/>
      <c r="BB21" s="712"/>
      <c r="BC21" s="712"/>
      <c r="BD21" s="712"/>
      <c r="BE21" s="712"/>
      <c r="BF21" s="713"/>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269</v>
      </c>
      <c r="C22" s="632"/>
      <c r="D22" s="632"/>
      <c r="E22" s="632"/>
      <c r="F22" s="632"/>
      <c r="G22" s="632"/>
      <c r="H22" s="632"/>
      <c r="I22" s="632"/>
      <c r="J22" s="632"/>
      <c r="K22" s="632"/>
      <c r="L22" s="632"/>
      <c r="M22" s="632"/>
      <c r="N22" s="632"/>
      <c r="O22" s="632"/>
      <c r="P22" s="632"/>
      <c r="Q22" s="633"/>
      <c r="R22" s="634" t="s">
        <v>123</v>
      </c>
      <c r="S22" s="635"/>
      <c r="T22" s="635"/>
      <c r="U22" s="635"/>
      <c r="V22" s="635"/>
      <c r="W22" s="635"/>
      <c r="X22" s="635"/>
      <c r="Y22" s="636"/>
      <c r="Z22" s="672" t="s">
        <v>123</v>
      </c>
      <c r="AA22" s="672"/>
      <c r="AB22" s="672"/>
      <c r="AC22" s="672"/>
      <c r="AD22" s="673" t="s">
        <v>123</v>
      </c>
      <c r="AE22" s="673"/>
      <c r="AF22" s="673"/>
      <c r="AG22" s="673"/>
      <c r="AH22" s="673"/>
      <c r="AI22" s="673"/>
      <c r="AJ22" s="673"/>
      <c r="AK22" s="673"/>
      <c r="AL22" s="637" t="s">
        <v>123</v>
      </c>
      <c r="AM22" s="638"/>
      <c r="AN22" s="638"/>
      <c r="AO22" s="674"/>
      <c r="AP22" s="631" t="s">
        <v>270</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1"/>
      <c r="CD22" s="686" t="s">
        <v>271</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272</v>
      </c>
      <c r="C23" s="632"/>
      <c r="D23" s="632"/>
      <c r="E23" s="632"/>
      <c r="F23" s="632"/>
      <c r="G23" s="632"/>
      <c r="H23" s="632"/>
      <c r="I23" s="632"/>
      <c r="J23" s="632"/>
      <c r="K23" s="632"/>
      <c r="L23" s="632"/>
      <c r="M23" s="632"/>
      <c r="N23" s="632"/>
      <c r="O23" s="632"/>
      <c r="P23" s="632"/>
      <c r="Q23" s="633"/>
      <c r="R23" s="634">
        <v>781</v>
      </c>
      <c r="S23" s="635"/>
      <c r="T23" s="635"/>
      <c r="U23" s="635"/>
      <c r="V23" s="635"/>
      <c r="W23" s="635"/>
      <c r="X23" s="635"/>
      <c r="Y23" s="636"/>
      <c r="Z23" s="672">
        <v>0</v>
      </c>
      <c r="AA23" s="672"/>
      <c r="AB23" s="672"/>
      <c r="AC23" s="672"/>
      <c r="AD23" s="673" t="s">
        <v>123</v>
      </c>
      <c r="AE23" s="673"/>
      <c r="AF23" s="673"/>
      <c r="AG23" s="673"/>
      <c r="AH23" s="673"/>
      <c r="AI23" s="673"/>
      <c r="AJ23" s="673"/>
      <c r="AK23" s="673"/>
      <c r="AL23" s="637" t="s">
        <v>123</v>
      </c>
      <c r="AM23" s="638"/>
      <c r="AN23" s="638"/>
      <c r="AO23" s="674"/>
      <c r="AP23" s="631" t="s">
        <v>273</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11"/>
      <c r="CD23" s="686" t="s">
        <v>213</v>
      </c>
      <c r="CE23" s="687"/>
      <c r="CF23" s="687"/>
      <c r="CG23" s="687"/>
      <c r="CH23" s="687"/>
      <c r="CI23" s="687"/>
      <c r="CJ23" s="687"/>
      <c r="CK23" s="687"/>
      <c r="CL23" s="687"/>
      <c r="CM23" s="687"/>
      <c r="CN23" s="687"/>
      <c r="CO23" s="687"/>
      <c r="CP23" s="687"/>
      <c r="CQ23" s="688"/>
      <c r="CR23" s="686" t="s">
        <v>274</v>
      </c>
      <c r="CS23" s="687"/>
      <c r="CT23" s="687"/>
      <c r="CU23" s="687"/>
      <c r="CV23" s="687"/>
      <c r="CW23" s="687"/>
      <c r="CX23" s="687"/>
      <c r="CY23" s="688"/>
      <c r="CZ23" s="686" t="s">
        <v>275</v>
      </c>
      <c r="DA23" s="687"/>
      <c r="DB23" s="687"/>
      <c r="DC23" s="688"/>
      <c r="DD23" s="686" t="s">
        <v>276</v>
      </c>
      <c r="DE23" s="687"/>
      <c r="DF23" s="687"/>
      <c r="DG23" s="687"/>
      <c r="DH23" s="687"/>
      <c r="DI23" s="687"/>
      <c r="DJ23" s="687"/>
      <c r="DK23" s="688"/>
      <c r="DL23" s="724" t="s">
        <v>277</v>
      </c>
      <c r="DM23" s="725"/>
      <c r="DN23" s="725"/>
      <c r="DO23" s="725"/>
      <c r="DP23" s="725"/>
      <c r="DQ23" s="725"/>
      <c r="DR23" s="725"/>
      <c r="DS23" s="725"/>
      <c r="DT23" s="725"/>
      <c r="DU23" s="725"/>
      <c r="DV23" s="726"/>
      <c r="DW23" s="686" t="s">
        <v>278</v>
      </c>
      <c r="DX23" s="687"/>
      <c r="DY23" s="687"/>
      <c r="DZ23" s="687"/>
      <c r="EA23" s="687"/>
      <c r="EB23" s="687"/>
      <c r="EC23" s="688"/>
    </row>
    <row r="24" spans="2:133" ht="11.25" customHeight="1" x14ac:dyDescent="0.2">
      <c r="B24" s="631" t="s">
        <v>279</v>
      </c>
      <c r="C24" s="632"/>
      <c r="D24" s="632"/>
      <c r="E24" s="632"/>
      <c r="F24" s="632"/>
      <c r="G24" s="632"/>
      <c r="H24" s="632"/>
      <c r="I24" s="632"/>
      <c r="J24" s="632"/>
      <c r="K24" s="632"/>
      <c r="L24" s="632"/>
      <c r="M24" s="632"/>
      <c r="N24" s="632"/>
      <c r="O24" s="632"/>
      <c r="P24" s="632"/>
      <c r="Q24" s="633"/>
      <c r="R24" s="634">
        <v>418498</v>
      </c>
      <c r="S24" s="635"/>
      <c r="T24" s="635"/>
      <c r="U24" s="635"/>
      <c r="V24" s="635"/>
      <c r="W24" s="635"/>
      <c r="X24" s="635"/>
      <c r="Y24" s="636"/>
      <c r="Z24" s="672">
        <v>7.3</v>
      </c>
      <c r="AA24" s="672"/>
      <c r="AB24" s="672"/>
      <c r="AC24" s="672"/>
      <c r="AD24" s="673" t="s">
        <v>123</v>
      </c>
      <c r="AE24" s="673"/>
      <c r="AF24" s="673"/>
      <c r="AG24" s="673"/>
      <c r="AH24" s="673"/>
      <c r="AI24" s="673"/>
      <c r="AJ24" s="673"/>
      <c r="AK24" s="673"/>
      <c r="AL24" s="637" t="s">
        <v>123</v>
      </c>
      <c r="AM24" s="638"/>
      <c r="AN24" s="638"/>
      <c r="AO24" s="674"/>
      <c r="AP24" s="631" t="s">
        <v>280</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1"/>
      <c r="CD24" s="692" t="s">
        <v>281</v>
      </c>
      <c r="CE24" s="693"/>
      <c r="CF24" s="693"/>
      <c r="CG24" s="693"/>
      <c r="CH24" s="693"/>
      <c r="CI24" s="693"/>
      <c r="CJ24" s="693"/>
      <c r="CK24" s="693"/>
      <c r="CL24" s="693"/>
      <c r="CM24" s="693"/>
      <c r="CN24" s="693"/>
      <c r="CO24" s="693"/>
      <c r="CP24" s="693"/>
      <c r="CQ24" s="694"/>
      <c r="CR24" s="689">
        <v>1249581</v>
      </c>
      <c r="CS24" s="690"/>
      <c r="CT24" s="690"/>
      <c r="CU24" s="690"/>
      <c r="CV24" s="690"/>
      <c r="CW24" s="690"/>
      <c r="CX24" s="690"/>
      <c r="CY24" s="715"/>
      <c r="CZ24" s="716">
        <v>23.8</v>
      </c>
      <c r="DA24" s="698"/>
      <c r="DB24" s="698"/>
      <c r="DC24" s="718"/>
      <c r="DD24" s="714">
        <v>1017970</v>
      </c>
      <c r="DE24" s="690"/>
      <c r="DF24" s="690"/>
      <c r="DG24" s="690"/>
      <c r="DH24" s="690"/>
      <c r="DI24" s="690"/>
      <c r="DJ24" s="690"/>
      <c r="DK24" s="715"/>
      <c r="DL24" s="714">
        <v>964381</v>
      </c>
      <c r="DM24" s="690"/>
      <c r="DN24" s="690"/>
      <c r="DO24" s="690"/>
      <c r="DP24" s="690"/>
      <c r="DQ24" s="690"/>
      <c r="DR24" s="690"/>
      <c r="DS24" s="690"/>
      <c r="DT24" s="690"/>
      <c r="DU24" s="690"/>
      <c r="DV24" s="715"/>
      <c r="DW24" s="716">
        <v>27.4</v>
      </c>
      <c r="DX24" s="698"/>
      <c r="DY24" s="698"/>
      <c r="DZ24" s="698"/>
      <c r="EA24" s="698"/>
      <c r="EB24" s="698"/>
      <c r="EC24" s="717"/>
    </row>
    <row r="25" spans="2:133" ht="11.25" customHeight="1" x14ac:dyDescent="0.2">
      <c r="B25" s="631" t="s">
        <v>282</v>
      </c>
      <c r="C25" s="632"/>
      <c r="D25" s="632"/>
      <c r="E25" s="632"/>
      <c r="F25" s="632"/>
      <c r="G25" s="632"/>
      <c r="H25" s="632"/>
      <c r="I25" s="632"/>
      <c r="J25" s="632"/>
      <c r="K25" s="632"/>
      <c r="L25" s="632"/>
      <c r="M25" s="632"/>
      <c r="N25" s="632"/>
      <c r="O25" s="632"/>
      <c r="P25" s="632"/>
      <c r="Q25" s="633"/>
      <c r="R25" s="634">
        <v>3935874</v>
      </c>
      <c r="S25" s="635"/>
      <c r="T25" s="635"/>
      <c r="U25" s="635"/>
      <c r="V25" s="635"/>
      <c r="W25" s="635"/>
      <c r="X25" s="635"/>
      <c r="Y25" s="636"/>
      <c r="Z25" s="672">
        <v>68.400000000000006</v>
      </c>
      <c r="AA25" s="672"/>
      <c r="AB25" s="672"/>
      <c r="AC25" s="672"/>
      <c r="AD25" s="673">
        <v>3516595</v>
      </c>
      <c r="AE25" s="673"/>
      <c r="AF25" s="673"/>
      <c r="AG25" s="673"/>
      <c r="AH25" s="673"/>
      <c r="AI25" s="673"/>
      <c r="AJ25" s="673"/>
      <c r="AK25" s="673"/>
      <c r="AL25" s="637">
        <v>99.9</v>
      </c>
      <c r="AM25" s="638"/>
      <c r="AN25" s="638"/>
      <c r="AO25" s="674"/>
      <c r="AP25" s="631" t="s">
        <v>283</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1"/>
      <c r="CD25" s="631" t="s">
        <v>284</v>
      </c>
      <c r="CE25" s="632"/>
      <c r="CF25" s="632"/>
      <c r="CG25" s="632"/>
      <c r="CH25" s="632"/>
      <c r="CI25" s="632"/>
      <c r="CJ25" s="632"/>
      <c r="CK25" s="632"/>
      <c r="CL25" s="632"/>
      <c r="CM25" s="632"/>
      <c r="CN25" s="632"/>
      <c r="CO25" s="632"/>
      <c r="CP25" s="632"/>
      <c r="CQ25" s="633"/>
      <c r="CR25" s="634">
        <v>862591</v>
      </c>
      <c r="CS25" s="647"/>
      <c r="CT25" s="647"/>
      <c r="CU25" s="647"/>
      <c r="CV25" s="647"/>
      <c r="CW25" s="647"/>
      <c r="CX25" s="647"/>
      <c r="CY25" s="648"/>
      <c r="CZ25" s="637">
        <v>16.399999999999999</v>
      </c>
      <c r="DA25" s="649"/>
      <c r="DB25" s="649"/>
      <c r="DC25" s="650"/>
      <c r="DD25" s="640">
        <v>806742</v>
      </c>
      <c r="DE25" s="647"/>
      <c r="DF25" s="647"/>
      <c r="DG25" s="647"/>
      <c r="DH25" s="647"/>
      <c r="DI25" s="647"/>
      <c r="DJ25" s="647"/>
      <c r="DK25" s="648"/>
      <c r="DL25" s="640">
        <v>758544</v>
      </c>
      <c r="DM25" s="647"/>
      <c r="DN25" s="647"/>
      <c r="DO25" s="647"/>
      <c r="DP25" s="647"/>
      <c r="DQ25" s="647"/>
      <c r="DR25" s="647"/>
      <c r="DS25" s="647"/>
      <c r="DT25" s="647"/>
      <c r="DU25" s="647"/>
      <c r="DV25" s="648"/>
      <c r="DW25" s="637">
        <v>21.6</v>
      </c>
      <c r="DX25" s="649"/>
      <c r="DY25" s="649"/>
      <c r="DZ25" s="649"/>
      <c r="EA25" s="649"/>
      <c r="EB25" s="649"/>
      <c r="EC25" s="661"/>
    </row>
    <row r="26" spans="2:133" ht="11.25" customHeight="1" x14ac:dyDescent="0.2">
      <c r="B26" s="631" t="s">
        <v>285</v>
      </c>
      <c r="C26" s="632"/>
      <c r="D26" s="632"/>
      <c r="E26" s="632"/>
      <c r="F26" s="632"/>
      <c r="G26" s="632"/>
      <c r="H26" s="632"/>
      <c r="I26" s="632"/>
      <c r="J26" s="632"/>
      <c r="K26" s="632"/>
      <c r="L26" s="632"/>
      <c r="M26" s="632"/>
      <c r="N26" s="632"/>
      <c r="O26" s="632"/>
      <c r="P26" s="632"/>
      <c r="Q26" s="633"/>
      <c r="R26" s="634">
        <v>491</v>
      </c>
      <c r="S26" s="635"/>
      <c r="T26" s="635"/>
      <c r="U26" s="635"/>
      <c r="V26" s="635"/>
      <c r="W26" s="635"/>
      <c r="X26" s="635"/>
      <c r="Y26" s="636"/>
      <c r="Z26" s="672">
        <v>0</v>
      </c>
      <c r="AA26" s="672"/>
      <c r="AB26" s="672"/>
      <c r="AC26" s="672"/>
      <c r="AD26" s="673">
        <v>491</v>
      </c>
      <c r="AE26" s="673"/>
      <c r="AF26" s="673"/>
      <c r="AG26" s="673"/>
      <c r="AH26" s="673"/>
      <c r="AI26" s="673"/>
      <c r="AJ26" s="673"/>
      <c r="AK26" s="673"/>
      <c r="AL26" s="637">
        <v>0</v>
      </c>
      <c r="AM26" s="638"/>
      <c r="AN26" s="638"/>
      <c r="AO26" s="674"/>
      <c r="AP26" s="631" t="s">
        <v>286</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1"/>
      <c r="CD26" s="631" t="s">
        <v>287</v>
      </c>
      <c r="CE26" s="632"/>
      <c r="CF26" s="632"/>
      <c r="CG26" s="632"/>
      <c r="CH26" s="632"/>
      <c r="CI26" s="632"/>
      <c r="CJ26" s="632"/>
      <c r="CK26" s="632"/>
      <c r="CL26" s="632"/>
      <c r="CM26" s="632"/>
      <c r="CN26" s="632"/>
      <c r="CO26" s="632"/>
      <c r="CP26" s="632"/>
      <c r="CQ26" s="633"/>
      <c r="CR26" s="634">
        <v>582480</v>
      </c>
      <c r="CS26" s="635"/>
      <c r="CT26" s="635"/>
      <c r="CU26" s="635"/>
      <c r="CV26" s="635"/>
      <c r="CW26" s="635"/>
      <c r="CX26" s="635"/>
      <c r="CY26" s="636"/>
      <c r="CZ26" s="637">
        <v>11.1</v>
      </c>
      <c r="DA26" s="649"/>
      <c r="DB26" s="649"/>
      <c r="DC26" s="650"/>
      <c r="DD26" s="640">
        <v>526631</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288</v>
      </c>
      <c r="C27" s="632"/>
      <c r="D27" s="632"/>
      <c r="E27" s="632"/>
      <c r="F27" s="632"/>
      <c r="G27" s="632"/>
      <c r="H27" s="632"/>
      <c r="I27" s="632"/>
      <c r="J27" s="632"/>
      <c r="K27" s="632"/>
      <c r="L27" s="632"/>
      <c r="M27" s="632"/>
      <c r="N27" s="632"/>
      <c r="O27" s="632"/>
      <c r="P27" s="632"/>
      <c r="Q27" s="633"/>
      <c r="R27" s="634">
        <v>6191</v>
      </c>
      <c r="S27" s="635"/>
      <c r="T27" s="635"/>
      <c r="U27" s="635"/>
      <c r="V27" s="635"/>
      <c r="W27" s="635"/>
      <c r="X27" s="635"/>
      <c r="Y27" s="636"/>
      <c r="Z27" s="672">
        <v>0.1</v>
      </c>
      <c r="AA27" s="672"/>
      <c r="AB27" s="672"/>
      <c r="AC27" s="672"/>
      <c r="AD27" s="673" t="s">
        <v>123</v>
      </c>
      <c r="AE27" s="673"/>
      <c r="AF27" s="673"/>
      <c r="AG27" s="673"/>
      <c r="AH27" s="673"/>
      <c r="AI27" s="673"/>
      <c r="AJ27" s="673"/>
      <c r="AK27" s="673"/>
      <c r="AL27" s="637" t="s">
        <v>123</v>
      </c>
      <c r="AM27" s="638"/>
      <c r="AN27" s="638"/>
      <c r="AO27" s="674"/>
      <c r="AP27" s="631" t="s">
        <v>289</v>
      </c>
      <c r="AQ27" s="632"/>
      <c r="AR27" s="632"/>
      <c r="AS27" s="632"/>
      <c r="AT27" s="632"/>
      <c r="AU27" s="632"/>
      <c r="AV27" s="632"/>
      <c r="AW27" s="632"/>
      <c r="AX27" s="632"/>
      <c r="AY27" s="632"/>
      <c r="AZ27" s="632"/>
      <c r="BA27" s="632"/>
      <c r="BB27" s="632"/>
      <c r="BC27" s="632"/>
      <c r="BD27" s="632"/>
      <c r="BE27" s="632"/>
      <c r="BF27" s="633"/>
      <c r="BG27" s="634">
        <v>3267881</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11"/>
      <c r="CD27" s="631" t="s">
        <v>290</v>
      </c>
      <c r="CE27" s="632"/>
      <c r="CF27" s="632"/>
      <c r="CG27" s="632"/>
      <c r="CH27" s="632"/>
      <c r="CI27" s="632"/>
      <c r="CJ27" s="632"/>
      <c r="CK27" s="632"/>
      <c r="CL27" s="632"/>
      <c r="CM27" s="632"/>
      <c r="CN27" s="632"/>
      <c r="CO27" s="632"/>
      <c r="CP27" s="632"/>
      <c r="CQ27" s="633"/>
      <c r="CR27" s="634">
        <v>224409</v>
      </c>
      <c r="CS27" s="647"/>
      <c r="CT27" s="647"/>
      <c r="CU27" s="647"/>
      <c r="CV27" s="647"/>
      <c r="CW27" s="647"/>
      <c r="CX27" s="647"/>
      <c r="CY27" s="648"/>
      <c r="CZ27" s="637">
        <v>4.3</v>
      </c>
      <c r="DA27" s="649"/>
      <c r="DB27" s="649"/>
      <c r="DC27" s="650"/>
      <c r="DD27" s="640">
        <v>63416</v>
      </c>
      <c r="DE27" s="647"/>
      <c r="DF27" s="647"/>
      <c r="DG27" s="647"/>
      <c r="DH27" s="647"/>
      <c r="DI27" s="647"/>
      <c r="DJ27" s="647"/>
      <c r="DK27" s="648"/>
      <c r="DL27" s="640">
        <v>58025</v>
      </c>
      <c r="DM27" s="647"/>
      <c r="DN27" s="647"/>
      <c r="DO27" s="647"/>
      <c r="DP27" s="647"/>
      <c r="DQ27" s="647"/>
      <c r="DR27" s="647"/>
      <c r="DS27" s="647"/>
      <c r="DT27" s="647"/>
      <c r="DU27" s="647"/>
      <c r="DV27" s="648"/>
      <c r="DW27" s="637">
        <v>1.6</v>
      </c>
      <c r="DX27" s="649"/>
      <c r="DY27" s="649"/>
      <c r="DZ27" s="649"/>
      <c r="EA27" s="649"/>
      <c r="EB27" s="649"/>
      <c r="EC27" s="661"/>
    </row>
    <row r="28" spans="2:133" ht="11.25" customHeight="1" x14ac:dyDescent="0.2">
      <c r="B28" s="631" t="s">
        <v>291</v>
      </c>
      <c r="C28" s="632"/>
      <c r="D28" s="632"/>
      <c r="E28" s="632"/>
      <c r="F28" s="632"/>
      <c r="G28" s="632"/>
      <c r="H28" s="632"/>
      <c r="I28" s="632"/>
      <c r="J28" s="632"/>
      <c r="K28" s="632"/>
      <c r="L28" s="632"/>
      <c r="M28" s="632"/>
      <c r="N28" s="632"/>
      <c r="O28" s="632"/>
      <c r="P28" s="632"/>
      <c r="Q28" s="633"/>
      <c r="R28" s="634">
        <v>60695</v>
      </c>
      <c r="S28" s="635"/>
      <c r="T28" s="635"/>
      <c r="U28" s="635"/>
      <c r="V28" s="635"/>
      <c r="W28" s="635"/>
      <c r="X28" s="635"/>
      <c r="Y28" s="636"/>
      <c r="Z28" s="672">
        <v>1.1000000000000001</v>
      </c>
      <c r="AA28" s="672"/>
      <c r="AB28" s="672"/>
      <c r="AC28" s="672"/>
      <c r="AD28" s="673">
        <v>1242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292</v>
      </c>
      <c r="CE28" s="632"/>
      <c r="CF28" s="632"/>
      <c r="CG28" s="632"/>
      <c r="CH28" s="632"/>
      <c r="CI28" s="632"/>
      <c r="CJ28" s="632"/>
      <c r="CK28" s="632"/>
      <c r="CL28" s="632"/>
      <c r="CM28" s="632"/>
      <c r="CN28" s="632"/>
      <c r="CO28" s="632"/>
      <c r="CP28" s="632"/>
      <c r="CQ28" s="633"/>
      <c r="CR28" s="634">
        <v>162581</v>
      </c>
      <c r="CS28" s="635"/>
      <c r="CT28" s="635"/>
      <c r="CU28" s="635"/>
      <c r="CV28" s="635"/>
      <c r="CW28" s="635"/>
      <c r="CX28" s="635"/>
      <c r="CY28" s="636"/>
      <c r="CZ28" s="637">
        <v>3.1</v>
      </c>
      <c r="DA28" s="649"/>
      <c r="DB28" s="649"/>
      <c r="DC28" s="650"/>
      <c r="DD28" s="640">
        <v>147812</v>
      </c>
      <c r="DE28" s="635"/>
      <c r="DF28" s="635"/>
      <c r="DG28" s="635"/>
      <c r="DH28" s="635"/>
      <c r="DI28" s="635"/>
      <c r="DJ28" s="635"/>
      <c r="DK28" s="636"/>
      <c r="DL28" s="640">
        <v>147812</v>
      </c>
      <c r="DM28" s="635"/>
      <c r="DN28" s="635"/>
      <c r="DO28" s="635"/>
      <c r="DP28" s="635"/>
      <c r="DQ28" s="635"/>
      <c r="DR28" s="635"/>
      <c r="DS28" s="635"/>
      <c r="DT28" s="635"/>
      <c r="DU28" s="635"/>
      <c r="DV28" s="636"/>
      <c r="DW28" s="637">
        <v>4.2</v>
      </c>
      <c r="DX28" s="649"/>
      <c r="DY28" s="649"/>
      <c r="DZ28" s="649"/>
      <c r="EA28" s="649"/>
      <c r="EB28" s="649"/>
      <c r="EC28" s="661"/>
    </row>
    <row r="29" spans="2:133" ht="11.25" customHeight="1" x14ac:dyDescent="0.2">
      <c r="B29" s="631" t="s">
        <v>293</v>
      </c>
      <c r="C29" s="632"/>
      <c r="D29" s="632"/>
      <c r="E29" s="632"/>
      <c r="F29" s="632"/>
      <c r="G29" s="632"/>
      <c r="H29" s="632"/>
      <c r="I29" s="632"/>
      <c r="J29" s="632"/>
      <c r="K29" s="632"/>
      <c r="L29" s="632"/>
      <c r="M29" s="632"/>
      <c r="N29" s="632"/>
      <c r="O29" s="632"/>
      <c r="P29" s="632"/>
      <c r="Q29" s="633"/>
      <c r="R29" s="634">
        <v>3175</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294</v>
      </c>
      <c r="CE29" s="654"/>
      <c r="CF29" s="631" t="s">
        <v>67</v>
      </c>
      <c r="CG29" s="632"/>
      <c r="CH29" s="632"/>
      <c r="CI29" s="632"/>
      <c r="CJ29" s="632"/>
      <c r="CK29" s="632"/>
      <c r="CL29" s="632"/>
      <c r="CM29" s="632"/>
      <c r="CN29" s="632"/>
      <c r="CO29" s="632"/>
      <c r="CP29" s="632"/>
      <c r="CQ29" s="633"/>
      <c r="CR29" s="634">
        <v>162581</v>
      </c>
      <c r="CS29" s="647"/>
      <c r="CT29" s="647"/>
      <c r="CU29" s="647"/>
      <c r="CV29" s="647"/>
      <c r="CW29" s="647"/>
      <c r="CX29" s="647"/>
      <c r="CY29" s="648"/>
      <c r="CZ29" s="637">
        <v>3.1</v>
      </c>
      <c r="DA29" s="649"/>
      <c r="DB29" s="649"/>
      <c r="DC29" s="650"/>
      <c r="DD29" s="640">
        <v>147812</v>
      </c>
      <c r="DE29" s="647"/>
      <c r="DF29" s="647"/>
      <c r="DG29" s="647"/>
      <c r="DH29" s="647"/>
      <c r="DI29" s="647"/>
      <c r="DJ29" s="647"/>
      <c r="DK29" s="648"/>
      <c r="DL29" s="640">
        <v>147812</v>
      </c>
      <c r="DM29" s="647"/>
      <c r="DN29" s="647"/>
      <c r="DO29" s="647"/>
      <c r="DP29" s="647"/>
      <c r="DQ29" s="647"/>
      <c r="DR29" s="647"/>
      <c r="DS29" s="647"/>
      <c r="DT29" s="647"/>
      <c r="DU29" s="647"/>
      <c r="DV29" s="648"/>
      <c r="DW29" s="637">
        <v>4.2</v>
      </c>
      <c r="DX29" s="649"/>
      <c r="DY29" s="649"/>
      <c r="DZ29" s="649"/>
      <c r="EA29" s="649"/>
      <c r="EB29" s="649"/>
      <c r="EC29" s="661"/>
    </row>
    <row r="30" spans="2:133" ht="11.25" customHeight="1" x14ac:dyDescent="0.2">
      <c r="B30" s="631" t="s">
        <v>295</v>
      </c>
      <c r="C30" s="632"/>
      <c r="D30" s="632"/>
      <c r="E30" s="632"/>
      <c r="F30" s="632"/>
      <c r="G30" s="632"/>
      <c r="H30" s="632"/>
      <c r="I30" s="632"/>
      <c r="J30" s="632"/>
      <c r="K30" s="632"/>
      <c r="L30" s="632"/>
      <c r="M30" s="632"/>
      <c r="N30" s="632"/>
      <c r="O30" s="632"/>
      <c r="P30" s="632"/>
      <c r="Q30" s="633"/>
      <c r="R30" s="634">
        <v>534070</v>
      </c>
      <c r="S30" s="635"/>
      <c r="T30" s="635"/>
      <c r="U30" s="635"/>
      <c r="V30" s="635"/>
      <c r="W30" s="635"/>
      <c r="X30" s="635"/>
      <c r="Y30" s="636"/>
      <c r="Z30" s="672">
        <v>9.3000000000000007</v>
      </c>
      <c r="AA30" s="672"/>
      <c r="AB30" s="672"/>
      <c r="AC30" s="672"/>
      <c r="AD30" s="673" t="s">
        <v>123</v>
      </c>
      <c r="AE30" s="673"/>
      <c r="AF30" s="673"/>
      <c r="AG30" s="673"/>
      <c r="AH30" s="673"/>
      <c r="AI30" s="673"/>
      <c r="AJ30" s="673"/>
      <c r="AK30" s="673"/>
      <c r="AL30" s="637" t="s">
        <v>123</v>
      </c>
      <c r="AM30" s="638"/>
      <c r="AN30" s="638"/>
      <c r="AO30" s="674"/>
      <c r="AP30" s="686" t="s">
        <v>213</v>
      </c>
      <c r="AQ30" s="687"/>
      <c r="AR30" s="687"/>
      <c r="AS30" s="687"/>
      <c r="AT30" s="687"/>
      <c r="AU30" s="687"/>
      <c r="AV30" s="687"/>
      <c r="AW30" s="687"/>
      <c r="AX30" s="687"/>
      <c r="AY30" s="687"/>
      <c r="AZ30" s="687"/>
      <c r="BA30" s="687"/>
      <c r="BB30" s="687"/>
      <c r="BC30" s="687"/>
      <c r="BD30" s="687"/>
      <c r="BE30" s="687"/>
      <c r="BF30" s="688"/>
      <c r="BG30" s="686" t="s">
        <v>296</v>
      </c>
      <c r="BH30" s="709"/>
      <c r="BI30" s="709"/>
      <c r="BJ30" s="709"/>
      <c r="BK30" s="709"/>
      <c r="BL30" s="709"/>
      <c r="BM30" s="709"/>
      <c r="BN30" s="709"/>
      <c r="BO30" s="709"/>
      <c r="BP30" s="709"/>
      <c r="BQ30" s="710"/>
      <c r="BR30" s="686" t="s">
        <v>297</v>
      </c>
      <c r="BS30" s="709"/>
      <c r="BT30" s="709"/>
      <c r="BU30" s="709"/>
      <c r="BV30" s="709"/>
      <c r="BW30" s="709"/>
      <c r="BX30" s="709"/>
      <c r="BY30" s="709"/>
      <c r="BZ30" s="709"/>
      <c r="CA30" s="709"/>
      <c r="CB30" s="710"/>
      <c r="CD30" s="655"/>
      <c r="CE30" s="656"/>
      <c r="CF30" s="631" t="s">
        <v>298</v>
      </c>
      <c r="CG30" s="632"/>
      <c r="CH30" s="632"/>
      <c r="CI30" s="632"/>
      <c r="CJ30" s="632"/>
      <c r="CK30" s="632"/>
      <c r="CL30" s="632"/>
      <c r="CM30" s="632"/>
      <c r="CN30" s="632"/>
      <c r="CO30" s="632"/>
      <c r="CP30" s="632"/>
      <c r="CQ30" s="633"/>
      <c r="CR30" s="634">
        <v>153857</v>
      </c>
      <c r="CS30" s="635"/>
      <c r="CT30" s="635"/>
      <c r="CU30" s="635"/>
      <c r="CV30" s="635"/>
      <c r="CW30" s="635"/>
      <c r="CX30" s="635"/>
      <c r="CY30" s="636"/>
      <c r="CZ30" s="637">
        <v>2.9</v>
      </c>
      <c r="DA30" s="649"/>
      <c r="DB30" s="649"/>
      <c r="DC30" s="650"/>
      <c r="DD30" s="640">
        <v>139088</v>
      </c>
      <c r="DE30" s="635"/>
      <c r="DF30" s="635"/>
      <c r="DG30" s="635"/>
      <c r="DH30" s="635"/>
      <c r="DI30" s="635"/>
      <c r="DJ30" s="635"/>
      <c r="DK30" s="636"/>
      <c r="DL30" s="640">
        <v>139088</v>
      </c>
      <c r="DM30" s="635"/>
      <c r="DN30" s="635"/>
      <c r="DO30" s="635"/>
      <c r="DP30" s="635"/>
      <c r="DQ30" s="635"/>
      <c r="DR30" s="635"/>
      <c r="DS30" s="635"/>
      <c r="DT30" s="635"/>
      <c r="DU30" s="635"/>
      <c r="DV30" s="636"/>
      <c r="DW30" s="637">
        <v>4</v>
      </c>
      <c r="DX30" s="649"/>
      <c r="DY30" s="649"/>
      <c r="DZ30" s="649"/>
      <c r="EA30" s="649"/>
      <c r="EB30" s="649"/>
      <c r="EC30" s="661"/>
    </row>
    <row r="31" spans="2:133" ht="11.25" customHeight="1" x14ac:dyDescent="0.2">
      <c r="B31" s="701" t="s">
        <v>299</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4" t="s">
        <v>300</v>
      </c>
      <c r="AQ31" s="705"/>
      <c r="AR31" s="705"/>
      <c r="AS31" s="705"/>
      <c r="AT31" s="706" t="s">
        <v>301</v>
      </c>
      <c r="AU31" s="200"/>
      <c r="AV31" s="200"/>
      <c r="AW31" s="200"/>
      <c r="AX31" s="692" t="s">
        <v>179</v>
      </c>
      <c r="AY31" s="693"/>
      <c r="AZ31" s="693"/>
      <c r="BA31" s="693"/>
      <c r="BB31" s="693"/>
      <c r="BC31" s="693"/>
      <c r="BD31" s="693"/>
      <c r="BE31" s="693"/>
      <c r="BF31" s="694"/>
      <c r="BG31" s="696">
        <v>99.5</v>
      </c>
      <c r="BH31" s="697"/>
      <c r="BI31" s="697"/>
      <c r="BJ31" s="697"/>
      <c r="BK31" s="697"/>
      <c r="BL31" s="697"/>
      <c r="BM31" s="698">
        <v>98.3</v>
      </c>
      <c r="BN31" s="697"/>
      <c r="BO31" s="697"/>
      <c r="BP31" s="697"/>
      <c r="BQ31" s="699"/>
      <c r="BR31" s="696">
        <v>99.8</v>
      </c>
      <c r="BS31" s="697"/>
      <c r="BT31" s="697"/>
      <c r="BU31" s="697"/>
      <c r="BV31" s="697"/>
      <c r="BW31" s="697"/>
      <c r="BX31" s="698">
        <v>98.7</v>
      </c>
      <c r="BY31" s="697"/>
      <c r="BZ31" s="697"/>
      <c r="CA31" s="697"/>
      <c r="CB31" s="699"/>
      <c r="CD31" s="655"/>
      <c r="CE31" s="656"/>
      <c r="CF31" s="631" t="s">
        <v>302</v>
      </c>
      <c r="CG31" s="632"/>
      <c r="CH31" s="632"/>
      <c r="CI31" s="632"/>
      <c r="CJ31" s="632"/>
      <c r="CK31" s="632"/>
      <c r="CL31" s="632"/>
      <c r="CM31" s="632"/>
      <c r="CN31" s="632"/>
      <c r="CO31" s="632"/>
      <c r="CP31" s="632"/>
      <c r="CQ31" s="633"/>
      <c r="CR31" s="634">
        <v>8724</v>
      </c>
      <c r="CS31" s="647"/>
      <c r="CT31" s="647"/>
      <c r="CU31" s="647"/>
      <c r="CV31" s="647"/>
      <c r="CW31" s="647"/>
      <c r="CX31" s="647"/>
      <c r="CY31" s="648"/>
      <c r="CZ31" s="637">
        <v>0.2</v>
      </c>
      <c r="DA31" s="649"/>
      <c r="DB31" s="649"/>
      <c r="DC31" s="650"/>
      <c r="DD31" s="640">
        <v>8724</v>
      </c>
      <c r="DE31" s="647"/>
      <c r="DF31" s="647"/>
      <c r="DG31" s="647"/>
      <c r="DH31" s="647"/>
      <c r="DI31" s="647"/>
      <c r="DJ31" s="647"/>
      <c r="DK31" s="648"/>
      <c r="DL31" s="640">
        <v>8724</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303</v>
      </c>
      <c r="C32" s="632"/>
      <c r="D32" s="632"/>
      <c r="E32" s="632"/>
      <c r="F32" s="632"/>
      <c r="G32" s="632"/>
      <c r="H32" s="632"/>
      <c r="I32" s="632"/>
      <c r="J32" s="632"/>
      <c r="K32" s="632"/>
      <c r="L32" s="632"/>
      <c r="M32" s="632"/>
      <c r="N32" s="632"/>
      <c r="O32" s="632"/>
      <c r="P32" s="632"/>
      <c r="Q32" s="633"/>
      <c r="R32" s="634">
        <v>463265</v>
      </c>
      <c r="S32" s="635"/>
      <c r="T32" s="635"/>
      <c r="U32" s="635"/>
      <c r="V32" s="635"/>
      <c r="W32" s="635"/>
      <c r="X32" s="635"/>
      <c r="Y32" s="636"/>
      <c r="Z32" s="672">
        <v>8</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7"/>
      <c r="AU32" s="196" t="s">
        <v>304</v>
      </c>
      <c r="AX32" s="631" t="s">
        <v>305</v>
      </c>
      <c r="AY32" s="632"/>
      <c r="AZ32" s="632"/>
      <c r="BA32" s="632"/>
      <c r="BB32" s="632"/>
      <c r="BC32" s="632"/>
      <c r="BD32" s="632"/>
      <c r="BE32" s="632"/>
      <c r="BF32" s="633"/>
      <c r="BG32" s="700">
        <v>98.1</v>
      </c>
      <c r="BH32" s="647"/>
      <c r="BI32" s="647"/>
      <c r="BJ32" s="647"/>
      <c r="BK32" s="647"/>
      <c r="BL32" s="647"/>
      <c r="BM32" s="638">
        <v>94</v>
      </c>
      <c r="BN32" s="647"/>
      <c r="BO32" s="647"/>
      <c r="BP32" s="647"/>
      <c r="BQ32" s="670"/>
      <c r="BR32" s="700">
        <v>98.6</v>
      </c>
      <c r="BS32" s="647"/>
      <c r="BT32" s="647"/>
      <c r="BU32" s="647"/>
      <c r="BV32" s="647"/>
      <c r="BW32" s="647"/>
      <c r="BX32" s="638">
        <v>95.2</v>
      </c>
      <c r="BY32" s="647"/>
      <c r="BZ32" s="647"/>
      <c r="CA32" s="647"/>
      <c r="CB32" s="670"/>
      <c r="CD32" s="657"/>
      <c r="CE32" s="658"/>
      <c r="CF32" s="631" t="s">
        <v>306</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307</v>
      </c>
      <c r="C33" s="632"/>
      <c r="D33" s="632"/>
      <c r="E33" s="632"/>
      <c r="F33" s="632"/>
      <c r="G33" s="632"/>
      <c r="H33" s="632"/>
      <c r="I33" s="632"/>
      <c r="J33" s="632"/>
      <c r="K33" s="632"/>
      <c r="L33" s="632"/>
      <c r="M33" s="632"/>
      <c r="N33" s="632"/>
      <c r="O33" s="632"/>
      <c r="P33" s="632"/>
      <c r="Q33" s="633"/>
      <c r="R33" s="634">
        <v>19718</v>
      </c>
      <c r="S33" s="635"/>
      <c r="T33" s="635"/>
      <c r="U33" s="635"/>
      <c r="V33" s="635"/>
      <c r="W33" s="635"/>
      <c r="X33" s="635"/>
      <c r="Y33" s="636"/>
      <c r="Z33" s="672">
        <v>0.3</v>
      </c>
      <c r="AA33" s="672"/>
      <c r="AB33" s="672"/>
      <c r="AC33" s="672"/>
      <c r="AD33" s="673" t="s">
        <v>123</v>
      </c>
      <c r="AE33" s="673"/>
      <c r="AF33" s="673"/>
      <c r="AG33" s="673"/>
      <c r="AH33" s="673"/>
      <c r="AI33" s="673"/>
      <c r="AJ33" s="673"/>
      <c r="AK33" s="673"/>
      <c r="AL33" s="637" t="s">
        <v>123</v>
      </c>
      <c r="AM33" s="638"/>
      <c r="AN33" s="638"/>
      <c r="AO33" s="674"/>
      <c r="AP33" s="677"/>
      <c r="AQ33" s="678"/>
      <c r="AR33" s="678"/>
      <c r="AS33" s="678"/>
      <c r="AT33" s="708"/>
      <c r="AU33" s="201"/>
      <c r="AV33" s="201"/>
      <c r="AW33" s="201"/>
      <c r="AX33" s="615" t="s">
        <v>308</v>
      </c>
      <c r="AY33" s="616"/>
      <c r="AZ33" s="616"/>
      <c r="BA33" s="616"/>
      <c r="BB33" s="616"/>
      <c r="BC33" s="616"/>
      <c r="BD33" s="616"/>
      <c r="BE33" s="616"/>
      <c r="BF33" s="617"/>
      <c r="BG33" s="695">
        <v>99.8</v>
      </c>
      <c r="BH33" s="619"/>
      <c r="BI33" s="619"/>
      <c r="BJ33" s="619"/>
      <c r="BK33" s="619"/>
      <c r="BL33" s="619"/>
      <c r="BM33" s="665">
        <v>99.1</v>
      </c>
      <c r="BN33" s="619"/>
      <c r="BO33" s="619"/>
      <c r="BP33" s="619"/>
      <c r="BQ33" s="682"/>
      <c r="BR33" s="695">
        <v>99.9</v>
      </c>
      <c r="BS33" s="619"/>
      <c r="BT33" s="619"/>
      <c r="BU33" s="619"/>
      <c r="BV33" s="619"/>
      <c r="BW33" s="619"/>
      <c r="BX33" s="665">
        <v>99.4</v>
      </c>
      <c r="BY33" s="619"/>
      <c r="BZ33" s="619"/>
      <c r="CA33" s="619"/>
      <c r="CB33" s="682"/>
      <c r="CD33" s="631" t="s">
        <v>309</v>
      </c>
      <c r="CE33" s="632"/>
      <c r="CF33" s="632"/>
      <c r="CG33" s="632"/>
      <c r="CH33" s="632"/>
      <c r="CI33" s="632"/>
      <c r="CJ33" s="632"/>
      <c r="CK33" s="632"/>
      <c r="CL33" s="632"/>
      <c r="CM33" s="632"/>
      <c r="CN33" s="632"/>
      <c r="CO33" s="632"/>
      <c r="CP33" s="632"/>
      <c r="CQ33" s="633"/>
      <c r="CR33" s="634">
        <v>2965891</v>
      </c>
      <c r="CS33" s="647"/>
      <c r="CT33" s="647"/>
      <c r="CU33" s="647"/>
      <c r="CV33" s="647"/>
      <c r="CW33" s="647"/>
      <c r="CX33" s="647"/>
      <c r="CY33" s="648"/>
      <c r="CZ33" s="637">
        <v>56.5</v>
      </c>
      <c r="DA33" s="649"/>
      <c r="DB33" s="649"/>
      <c r="DC33" s="650"/>
      <c r="DD33" s="640">
        <v>2450021</v>
      </c>
      <c r="DE33" s="647"/>
      <c r="DF33" s="647"/>
      <c r="DG33" s="647"/>
      <c r="DH33" s="647"/>
      <c r="DI33" s="647"/>
      <c r="DJ33" s="647"/>
      <c r="DK33" s="648"/>
      <c r="DL33" s="640">
        <v>1742214</v>
      </c>
      <c r="DM33" s="647"/>
      <c r="DN33" s="647"/>
      <c r="DO33" s="647"/>
      <c r="DP33" s="647"/>
      <c r="DQ33" s="647"/>
      <c r="DR33" s="647"/>
      <c r="DS33" s="647"/>
      <c r="DT33" s="647"/>
      <c r="DU33" s="647"/>
      <c r="DV33" s="648"/>
      <c r="DW33" s="637">
        <v>49.5</v>
      </c>
      <c r="DX33" s="649"/>
      <c r="DY33" s="649"/>
      <c r="DZ33" s="649"/>
      <c r="EA33" s="649"/>
      <c r="EB33" s="649"/>
      <c r="EC33" s="661"/>
    </row>
    <row r="34" spans="2:133" ht="11.25" customHeight="1" x14ac:dyDescent="0.2">
      <c r="B34" s="631" t="s">
        <v>310</v>
      </c>
      <c r="C34" s="632"/>
      <c r="D34" s="632"/>
      <c r="E34" s="632"/>
      <c r="F34" s="632"/>
      <c r="G34" s="632"/>
      <c r="H34" s="632"/>
      <c r="I34" s="632"/>
      <c r="J34" s="632"/>
      <c r="K34" s="632"/>
      <c r="L34" s="632"/>
      <c r="M34" s="632"/>
      <c r="N34" s="632"/>
      <c r="O34" s="632"/>
      <c r="P34" s="632"/>
      <c r="Q34" s="633"/>
      <c r="R34" s="634">
        <v>16563</v>
      </c>
      <c r="S34" s="635"/>
      <c r="T34" s="635"/>
      <c r="U34" s="635"/>
      <c r="V34" s="635"/>
      <c r="W34" s="635"/>
      <c r="X34" s="635"/>
      <c r="Y34" s="636"/>
      <c r="Z34" s="672">
        <v>0.3</v>
      </c>
      <c r="AA34" s="672"/>
      <c r="AB34" s="672"/>
      <c r="AC34" s="672"/>
      <c r="AD34" s="673" t="s">
        <v>123</v>
      </c>
      <c r="AE34" s="673"/>
      <c r="AF34" s="673"/>
      <c r="AG34" s="673"/>
      <c r="AH34" s="673"/>
      <c r="AI34" s="673"/>
      <c r="AJ34" s="673"/>
      <c r="AK34" s="673"/>
      <c r="AL34" s="637" t="s">
        <v>123</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311</v>
      </c>
      <c r="CE34" s="632"/>
      <c r="CF34" s="632"/>
      <c r="CG34" s="632"/>
      <c r="CH34" s="632"/>
      <c r="CI34" s="632"/>
      <c r="CJ34" s="632"/>
      <c r="CK34" s="632"/>
      <c r="CL34" s="632"/>
      <c r="CM34" s="632"/>
      <c r="CN34" s="632"/>
      <c r="CO34" s="632"/>
      <c r="CP34" s="632"/>
      <c r="CQ34" s="633"/>
      <c r="CR34" s="634">
        <v>1283588</v>
      </c>
      <c r="CS34" s="635"/>
      <c r="CT34" s="635"/>
      <c r="CU34" s="635"/>
      <c r="CV34" s="635"/>
      <c r="CW34" s="635"/>
      <c r="CX34" s="635"/>
      <c r="CY34" s="636"/>
      <c r="CZ34" s="637">
        <v>24.5</v>
      </c>
      <c r="DA34" s="649"/>
      <c r="DB34" s="649"/>
      <c r="DC34" s="650"/>
      <c r="DD34" s="640">
        <v>969663</v>
      </c>
      <c r="DE34" s="635"/>
      <c r="DF34" s="635"/>
      <c r="DG34" s="635"/>
      <c r="DH34" s="635"/>
      <c r="DI34" s="635"/>
      <c r="DJ34" s="635"/>
      <c r="DK34" s="636"/>
      <c r="DL34" s="640">
        <v>702605</v>
      </c>
      <c r="DM34" s="635"/>
      <c r="DN34" s="635"/>
      <c r="DO34" s="635"/>
      <c r="DP34" s="635"/>
      <c r="DQ34" s="635"/>
      <c r="DR34" s="635"/>
      <c r="DS34" s="635"/>
      <c r="DT34" s="635"/>
      <c r="DU34" s="635"/>
      <c r="DV34" s="636"/>
      <c r="DW34" s="637">
        <v>20</v>
      </c>
      <c r="DX34" s="649"/>
      <c r="DY34" s="649"/>
      <c r="DZ34" s="649"/>
      <c r="EA34" s="649"/>
      <c r="EB34" s="649"/>
      <c r="EC34" s="661"/>
    </row>
    <row r="35" spans="2:133" ht="11.25" customHeight="1" x14ac:dyDescent="0.2">
      <c r="B35" s="631" t="s">
        <v>312</v>
      </c>
      <c r="C35" s="632"/>
      <c r="D35" s="632"/>
      <c r="E35" s="632"/>
      <c r="F35" s="632"/>
      <c r="G35" s="632"/>
      <c r="H35" s="632"/>
      <c r="I35" s="632"/>
      <c r="J35" s="632"/>
      <c r="K35" s="632"/>
      <c r="L35" s="632"/>
      <c r="M35" s="632"/>
      <c r="N35" s="632"/>
      <c r="O35" s="632"/>
      <c r="P35" s="632"/>
      <c r="Q35" s="633"/>
      <c r="R35" s="634">
        <v>50446</v>
      </c>
      <c r="S35" s="635"/>
      <c r="T35" s="635"/>
      <c r="U35" s="635"/>
      <c r="V35" s="635"/>
      <c r="W35" s="635"/>
      <c r="X35" s="635"/>
      <c r="Y35" s="636"/>
      <c r="Z35" s="672">
        <v>0.9</v>
      </c>
      <c r="AA35" s="672"/>
      <c r="AB35" s="672"/>
      <c r="AC35" s="672"/>
      <c r="AD35" s="673" t="s">
        <v>123</v>
      </c>
      <c r="AE35" s="673"/>
      <c r="AF35" s="673"/>
      <c r="AG35" s="673"/>
      <c r="AH35" s="673"/>
      <c r="AI35" s="673"/>
      <c r="AJ35" s="673"/>
      <c r="AK35" s="673"/>
      <c r="AL35" s="637" t="s">
        <v>123</v>
      </c>
      <c r="AM35" s="638"/>
      <c r="AN35" s="638"/>
      <c r="AO35" s="674"/>
      <c r="AP35" s="204"/>
      <c r="AQ35" s="686" t="s">
        <v>313</v>
      </c>
      <c r="AR35" s="687"/>
      <c r="AS35" s="687"/>
      <c r="AT35" s="687"/>
      <c r="AU35" s="687"/>
      <c r="AV35" s="687"/>
      <c r="AW35" s="687"/>
      <c r="AX35" s="687"/>
      <c r="AY35" s="687"/>
      <c r="AZ35" s="687"/>
      <c r="BA35" s="687"/>
      <c r="BB35" s="687"/>
      <c r="BC35" s="687"/>
      <c r="BD35" s="687"/>
      <c r="BE35" s="687"/>
      <c r="BF35" s="688"/>
      <c r="BG35" s="686" t="s">
        <v>314</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315</v>
      </c>
      <c r="CE35" s="632"/>
      <c r="CF35" s="632"/>
      <c r="CG35" s="632"/>
      <c r="CH35" s="632"/>
      <c r="CI35" s="632"/>
      <c r="CJ35" s="632"/>
      <c r="CK35" s="632"/>
      <c r="CL35" s="632"/>
      <c r="CM35" s="632"/>
      <c r="CN35" s="632"/>
      <c r="CO35" s="632"/>
      <c r="CP35" s="632"/>
      <c r="CQ35" s="633"/>
      <c r="CR35" s="634">
        <v>172651</v>
      </c>
      <c r="CS35" s="647"/>
      <c r="CT35" s="647"/>
      <c r="CU35" s="647"/>
      <c r="CV35" s="647"/>
      <c r="CW35" s="647"/>
      <c r="CX35" s="647"/>
      <c r="CY35" s="648"/>
      <c r="CZ35" s="637">
        <v>3.3</v>
      </c>
      <c r="DA35" s="649"/>
      <c r="DB35" s="649"/>
      <c r="DC35" s="650"/>
      <c r="DD35" s="640">
        <v>166896</v>
      </c>
      <c r="DE35" s="647"/>
      <c r="DF35" s="647"/>
      <c r="DG35" s="647"/>
      <c r="DH35" s="647"/>
      <c r="DI35" s="647"/>
      <c r="DJ35" s="647"/>
      <c r="DK35" s="648"/>
      <c r="DL35" s="640">
        <v>151369</v>
      </c>
      <c r="DM35" s="647"/>
      <c r="DN35" s="647"/>
      <c r="DO35" s="647"/>
      <c r="DP35" s="647"/>
      <c r="DQ35" s="647"/>
      <c r="DR35" s="647"/>
      <c r="DS35" s="647"/>
      <c r="DT35" s="647"/>
      <c r="DU35" s="647"/>
      <c r="DV35" s="648"/>
      <c r="DW35" s="637">
        <v>4.3</v>
      </c>
      <c r="DX35" s="649"/>
      <c r="DY35" s="649"/>
      <c r="DZ35" s="649"/>
      <c r="EA35" s="649"/>
      <c r="EB35" s="649"/>
      <c r="EC35" s="661"/>
    </row>
    <row r="36" spans="2:133" ht="11.25" customHeight="1" x14ac:dyDescent="0.2">
      <c r="B36" s="631" t="s">
        <v>316</v>
      </c>
      <c r="C36" s="632"/>
      <c r="D36" s="632"/>
      <c r="E36" s="632"/>
      <c r="F36" s="632"/>
      <c r="G36" s="632"/>
      <c r="H36" s="632"/>
      <c r="I36" s="632"/>
      <c r="J36" s="632"/>
      <c r="K36" s="632"/>
      <c r="L36" s="632"/>
      <c r="M36" s="632"/>
      <c r="N36" s="632"/>
      <c r="O36" s="632"/>
      <c r="P36" s="632"/>
      <c r="Q36" s="633"/>
      <c r="R36" s="634">
        <v>401436</v>
      </c>
      <c r="S36" s="635"/>
      <c r="T36" s="635"/>
      <c r="U36" s="635"/>
      <c r="V36" s="635"/>
      <c r="W36" s="635"/>
      <c r="X36" s="635"/>
      <c r="Y36" s="636"/>
      <c r="Z36" s="672">
        <v>7</v>
      </c>
      <c r="AA36" s="672"/>
      <c r="AB36" s="672"/>
      <c r="AC36" s="672"/>
      <c r="AD36" s="673" t="s">
        <v>123</v>
      </c>
      <c r="AE36" s="673"/>
      <c r="AF36" s="673"/>
      <c r="AG36" s="673"/>
      <c r="AH36" s="673"/>
      <c r="AI36" s="673"/>
      <c r="AJ36" s="673"/>
      <c r="AK36" s="673"/>
      <c r="AL36" s="637" t="s">
        <v>123</v>
      </c>
      <c r="AM36" s="638"/>
      <c r="AN36" s="638"/>
      <c r="AO36" s="674"/>
      <c r="AP36" s="204"/>
      <c r="AQ36" s="683" t="s">
        <v>317</v>
      </c>
      <c r="AR36" s="684"/>
      <c r="AS36" s="684"/>
      <c r="AT36" s="684"/>
      <c r="AU36" s="684"/>
      <c r="AV36" s="684"/>
      <c r="AW36" s="684"/>
      <c r="AX36" s="684"/>
      <c r="AY36" s="685"/>
      <c r="AZ36" s="689">
        <v>486898</v>
      </c>
      <c r="BA36" s="690"/>
      <c r="BB36" s="690"/>
      <c r="BC36" s="690"/>
      <c r="BD36" s="690"/>
      <c r="BE36" s="690"/>
      <c r="BF36" s="691"/>
      <c r="BG36" s="692" t="s">
        <v>318</v>
      </c>
      <c r="BH36" s="693"/>
      <c r="BI36" s="693"/>
      <c r="BJ36" s="693"/>
      <c r="BK36" s="693"/>
      <c r="BL36" s="693"/>
      <c r="BM36" s="693"/>
      <c r="BN36" s="693"/>
      <c r="BO36" s="693"/>
      <c r="BP36" s="693"/>
      <c r="BQ36" s="693"/>
      <c r="BR36" s="693"/>
      <c r="BS36" s="693"/>
      <c r="BT36" s="693"/>
      <c r="BU36" s="694"/>
      <c r="BV36" s="689">
        <v>64015</v>
      </c>
      <c r="BW36" s="690"/>
      <c r="BX36" s="690"/>
      <c r="BY36" s="690"/>
      <c r="BZ36" s="690"/>
      <c r="CA36" s="690"/>
      <c r="CB36" s="691"/>
      <c r="CD36" s="631" t="s">
        <v>319</v>
      </c>
      <c r="CE36" s="632"/>
      <c r="CF36" s="632"/>
      <c r="CG36" s="632"/>
      <c r="CH36" s="632"/>
      <c r="CI36" s="632"/>
      <c r="CJ36" s="632"/>
      <c r="CK36" s="632"/>
      <c r="CL36" s="632"/>
      <c r="CM36" s="632"/>
      <c r="CN36" s="632"/>
      <c r="CO36" s="632"/>
      <c r="CP36" s="632"/>
      <c r="CQ36" s="633"/>
      <c r="CR36" s="634">
        <v>1038896</v>
      </c>
      <c r="CS36" s="635"/>
      <c r="CT36" s="635"/>
      <c r="CU36" s="635"/>
      <c r="CV36" s="635"/>
      <c r="CW36" s="635"/>
      <c r="CX36" s="635"/>
      <c r="CY36" s="636"/>
      <c r="CZ36" s="637">
        <v>19.8</v>
      </c>
      <c r="DA36" s="649"/>
      <c r="DB36" s="649"/>
      <c r="DC36" s="650"/>
      <c r="DD36" s="640">
        <v>948522</v>
      </c>
      <c r="DE36" s="635"/>
      <c r="DF36" s="635"/>
      <c r="DG36" s="635"/>
      <c r="DH36" s="635"/>
      <c r="DI36" s="635"/>
      <c r="DJ36" s="635"/>
      <c r="DK36" s="636"/>
      <c r="DL36" s="640">
        <v>713061</v>
      </c>
      <c r="DM36" s="635"/>
      <c r="DN36" s="635"/>
      <c r="DO36" s="635"/>
      <c r="DP36" s="635"/>
      <c r="DQ36" s="635"/>
      <c r="DR36" s="635"/>
      <c r="DS36" s="635"/>
      <c r="DT36" s="635"/>
      <c r="DU36" s="635"/>
      <c r="DV36" s="636"/>
      <c r="DW36" s="637">
        <v>20.3</v>
      </c>
      <c r="DX36" s="649"/>
      <c r="DY36" s="649"/>
      <c r="DZ36" s="649"/>
      <c r="EA36" s="649"/>
      <c r="EB36" s="649"/>
      <c r="EC36" s="661"/>
    </row>
    <row r="37" spans="2:133" ht="11.25" customHeight="1" x14ac:dyDescent="0.2">
      <c r="B37" s="631" t="s">
        <v>320</v>
      </c>
      <c r="C37" s="632"/>
      <c r="D37" s="632"/>
      <c r="E37" s="632"/>
      <c r="F37" s="632"/>
      <c r="G37" s="632"/>
      <c r="H37" s="632"/>
      <c r="I37" s="632"/>
      <c r="J37" s="632"/>
      <c r="K37" s="632"/>
      <c r="L37" s="632"/>
      <c r="M37" s="632"/>
      <c r="N37" s="632"/>
      <c r="O37" s="632"/>
      <c r="P37" s="632"/>
      <c r="Q37" s="633"/>
      <c r="R37" s="634">
        <v>89640</v>
      </c>
      <c r="S37" s="635"/>
      <c r="T37" s="635"/>
      <c r="U37" s="635"/>
      <c r="V37" s="635"/>
      <c r="W37" s="635"/>
      <c r="X37" s="635"/>
      <c r="Y37" s="636"/>
      <c r="Z37" s="672">
        <v>1.6</v>
      </c>
      <c r="AA37" s="672"/>
      <c r="AB37" s="672"/>
      <c r="AC37" s="672"/>
      <c r="AD37" s="673">
        <v>758</v>
      </c>
      <c r="AE37" s="673"/>
      <c r="AF37" s="673"/>
      <c r="AG37" s="673"/>
      <c r="AH37" s="673"/>
      <c r="AI37" s="673"/>
      <c r="AJ37" s="673"/>
      <c r="AK37" s="673"/>
      <c r="AL37" s="637">
        <v>0</v>
      </c>
      <c r="AM37" s="638"/>
      <c r="AN37" s="638"/>
      <c r="AO37" s="674"/>
      <c r="AQ37" s="667" t="s">
        <v>321</v>
      </c>
      <c r="AR37" s="668"/>
      <c r="AS37" s="668"/>
      <c r="AT37" s="668"/>
      <c r="AU37" s="668"/>
      <c r="AV37" s="668"/>
      <c r="AW37" s="668"/>
      <c r="AX37" s="668"/>
      <c r="AY37" s="669"/>
      <c r="AZ37" s="634">
        <v>159927</v>
      </c>
      <c r="BA37" s="635"/>
      <c r="BB37" s="635"/>
      <c r="BC37" s="635"/>
      <c r="BD37" s="647"/>
      <c r="BE37" s="647"/>
      <c r="BF37" s="670"/>
      <c r="BG37" s="631" t="s">
        <v>322</v>
      </c>
      <c r="BH37" s="632"/>
      <c r="BI37" s="632"/>
      <c r="BJ37" s="632"/>
      <c r="BK37" s="632"/>
      <c r="BL37" s="632"/>
      <c r="BM37" s="632"/>
      <c r="BN37" s="632"/>
      <c r="BO37" s="632"/>
      <c r="BP37" s="632"/>
      <c r="BQ37" s="632"/>
      <c r="BR37" s="632"/>
      <c r="BS37" s="632"/>
      <c r="BT37" s="632"/>
      <c r="BU37" s="633"/>
      <c r="BV37" s="634">
        <v>64007</v>
      </c>
      <c r="BW37" s="635"/>
      <c r="BX37" s="635"/>
      <c r="BY37" s="635"/>
      <c r="BZ37" s="635"/>
      <c r="CA37" s="635"/>
      <c r="CB37" s="671"/>
      <c r="CD37" s="631" t="s">
        <v>323</v>
      </c>
      <c r="CE37" s="632"/>
      <c r="CF37" s="632"/>
      <c r="CG37" s="632"/>
      <c r="CH37" s="632"/>
      <c r="CI37" s="632"/>
      <c r="CJ37" s="632"/>
      <c r="CK37" s="632"/>
      <c r="CL37" s="632"/>
      <c r="CM37" s="632"/>
      <c r="CN37" s="632"/>
      <c r="CO37" s="632"/>
      <c r="CP37" s="632"/>
      <c r="CQ37" s="633"/>
      <c r="CR37" s="634">
        <v>473352</v>
      </c>
      <c r="CS37" s="647"/>
      <c r="CT37" s="647"/>
      <c r="CU37" s="647"/>
      <c r="CV37" s="647"/>
      <c r="CW37" s="647"/>
      <c r="CX37" s="647"/>
      <c r="CY37" s="648"/>
      <c r="CZ37" s="637">
        <v>9</v>
      </c>
      <c r="DA37" s="649"/>
      <c r="DB37" s="649"/>
      <c r="DC37" s="650"/>
      <c r="DD37" s="640">
        <v>473352</v>
      </c>
      <c r="DE37" s="647"/>
      <c r="DF37" s="647"/>
      <c r="DG37" s="647"/>
      <c r="DH37" s="647"/>
      <c r="DI37" s="647"/>
      <c r="DJ37" s="647"/>
      <c r="DK37" s="648"/>
      <c r="DL37" s="640">
        <v>471228</v>
      </c>
      <c r="DM37" s="647"/>
      <c r="DN37" s="647"/>
      <c r="DO37" s="647"/>
      <c r="DP37" s="647"/>
      <c r="DQ37" s="647"/>
      <c r="DR37" s="647"/>
      <c r="DS37" s="647"/>
      <c r="DT37" s="647"/>
      <c r="DU37" s="647"/>
      <c r="DV37" s="648"/>
      <c r="DW37" s="637">
        <v>13.4</v>
      </c>
      <c r="DX37" s="649"/>
      <c r="DY37" s="649"/>
      <c r="DZ37" s="649"/>
      <c r="EA37" s="649"/>
      <c r="EB37" s="649"/>
      <c r="EC37" s="661"/>
    </row>
    <row r="38" spans="2:133" ht="11.25" customHeight="1" x14ac:dyDescent="0.2">
      <c r="B38" s="631" t="s">
        <v>324</v>
      </c>
      <c r="C38" s="632"/>
      <c r="D38" s="632"/>
      <c r="E38" s="632"/>
      <c r="F38" s="632"/>
      <c r="G38" s="632"/>
      <c r="H38" s="632"/>
      <c r="I38" s="632"/>
      <c r="J38" s="632"/>
      <c r="K38" s="632"/>
      <c r="L38" s="632"/>
      <c r="M38" s="632"/>
      <c r="N38" s="632"/>
      <c r="O38" s="632"/>
      <c r="P38" s="632"/>
      <c r="Q38" s="633"/>
      <c r="R38" s="634">
        <v>176000</v>
      </c>
      <c r="S38" s="635"/>
      <c r="T38" s="635"/>
      <c r="U38" s="635"/>
      <c r="V38" s="635"/>
      <c r="W38" s="635"/>
      <c r="X38" s="635"/>
      <c r="Y38" s="636"/>
      <c r="Z38" s="672">
        <v>3.1</v>
      </c>
      <c r="AA38" s="672"/>
      <c r="AB38" s="672"/>
      <c r="AC38" s="672"/>
      <c r="AD38" s="673" t="s">
        <v>123</v>
      </c>
      <c r="AE38" s="673"/>
      <c r="AF38" s="673"/>
      <c r="AG38" s="673"/>
      <c r="AH38" s="673"/>
      <c r="AI38" s="673"/>
      <c r="AJ38" s="673"/>
      <c r="AK38" s="673"/>
      <c r="AL38" s="637" t="s">
        <v>123</v>
      </c>
      <c r="AM38" s="638"/>
      <c r="AN38" s="638"/>
      <c r="AO38" s="674"/>
      <c r="AQ38" s="667" t="s">
        <v>325</v>
      </c>
      <c r="AR38" s="668"/>
      <c r="AS38" s="668"/>
      <c r="AT38" s="668"/>
      <c r="AU38" s="668"/>
      <c r="AV38" s="668"/>
      <c r="AW38" s="668"/>
      <c r="AX38" s="668"/>
      <c r="AY38" s="669"/>
      <c r="AZ38" s="634">
        <v>43960</v>
      </c>
      <c r="BA38" s="635"/>
      <c r="BB38" s="635"/>
      <c r="BC38" s="635"/>
      <c r="BD38" s="647"/>
      <c r="BE38" s="647"/>
      <c r="BF38" s="670"/>
      <c r="BG38" s="631" t="s">
        <v>326</v>
      </c>
      <c r="BH38" s="632"/>
      <c r="BI38" s="632"/>
      <c r="BJ38" s="632"/>
      <c r="BK38" s="632"/>
      <c r="BL38" s="632"/>
      <c r="BM38" s="632"/>
      <c r="BN38" s="632"/>
      <c r="BO38" s="632"/>
      <c r="BP38" s="632"/>
      <c r="BQ38" s="632"/>
      <c r="BR38" s="632"/>
      <c r="BS38" s="632"/>
      <c r="BT38" s="632"/>
      <c r="BU38" s="633"/>
      <c r="BV38" s="634">
        <v>681</v>
      </c>
      <c r="BW38" s="635"/>
      <c r="BX38" s="635"/>
      <c r="BY38" s="635"/>
      <c r="BZ38" s="635"/>
      <c r="CA38" s="635"/>
      <c r="CB38" s="671"/>
      <c r="CD38" s="631" t="s">
        <v>327</v>
      </c>
      <c r="CE38" s="632"/>
      <c r="CF38" s="632"/>
      <c r="CG38" s="632"/>
      <c r="CH38" s="632"/>
      <c r="CI38" s="632"/>
      <c r="CJ38" s="632"/>
      <c r="CK38" s="632"/>
      <c r="CL38" s="632"/>
      <c r="CM38" s="632"/>
      <c r="CN38" s="632"/>
      <c r="CO38" s="632"/>
      <c r="CP38" s="632"/>
      <c r="CQ38" s="633"/>
      <c r="CR38" s="634">
        <v>246105</v>
      </c>
      <c r="CS38" s="635"/>
      <c r="CT38" s="635"/>
      <c r="CU38" s="635"/>
      <c r="CV38" s="635"/>
      <c r="CW38" s="635"/>
      <c r="CX38" s="635"/>
      <c r="CY38" s="636"/>
      <c r="CZ38" s="637">
        <v>4.7</v>
      </c>
      <c r="DA38" s="649"/>
      <c r="DB38" s="649"/>
      <c r="DC38" s="650"/>
      <c r="DD38" s="640">
        <v>205871</v>
      </c>
      <c r="DE38" s="635"/>
      <c r="DF38" s="635"/>
      <c r="DG38" s="635"/>
      <c r="DH38" s="635"/>
      <c r="DI38" s="635"/>
      <c r="DJ38" s="635"/>
      <c r="DK38" s="636"/>
      <c r="DL38" s="640">
        <v>175179</v>
      </c>
      <c r="DM38" s="635"/>
      <c r="DN38" s="635"/>
      <c r="DO38" s="635"/>
      <c r="DP38" s="635"/>
      <c r="DQ38" s="635"/>
      <c r="DR38" s="635"/>
      <c r="DS38" s="635"/>
      <c r="DT38" s="635"/>
      <c r="DU38" s="635"/>
      <c r="DV38" s="636"/>
      <c r="DW38" s="637">
        <v>5</v>
      </c>
      <c r="DX38" s="649"/>
      <c r="DY38" s="649"/>
      <c r="DZ38" s="649"/>
      <c r="EA38" s="649"/>
      <c r="EB38" s="649"/>
      <c r="EC38" s="661"/>
    </row>
    <row r="39" spans="2:133" ht="11.25" customHeight="1" x14ac:dyDescent="0.2">
      <c r="B39" s="631" t="s">
        <v>328</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329</v>
      </c>
      <c r="AR39" s="668"/>
      <c r="AS39" s="668"/>
      <c r="AT39" s="668"/>
      <c r="AU39" s="668"/>
      <c r="AV39" s="668"/>
      <c r="AW39" s="668"/>
      <c r="AX39" s="668"/>
      <c r="AY39" s="669"/>
      <c r="AZ39" s="634">
        <v>36906</v>
      </c>
      <c r="BA39" s="635"/>
      <c r="BB39" s="635"/>
      <c r="BC39" s="635"/>
      <c r="BD39" s="647"/>
      <c r="BE39" s="647"/>
      <c r="BF39" s="670"/>
      <c r="BG39" s="631" t="s">
        <v>330</v>
      </c>
      <c r="BH39" s="632"/>
      <c r="BI39" s="632"/>
      <c r="BJ39" s="632"/>
      <c r="BK39" s="632"/>
      <c r="BL39" s="632"/>
      <c r="BM39" s="632"/>
      <c r="BN39" s="632"/>
      <c r="BO39" s="632"/>
      <c r="BP39" s="632"/>
      <c r="BQ39" s="632"/>
      <c r="BR39" s="632"/>
      <c r="BS39" s="632"/>
      <c r="BT39" s="632"/>
      <c r="BU39" s="633"/>
      <c r="BV39" s="634">
        <v>1019</v>
      </c>
      <c r="BW39" s="635"/>
      <c r="BX39" s="635"/>
      <c r="BY39" s="635"/>
      <c r="BZ39" s="635"/>
      <c r="CA39" s="635"/>
      <c r="CB39" s="671"/>
      <c r="CD39" s="631" t="s">
        <v>331</v>
      </c>
      <c r="CE39" s="632"/>
      <c r="CF39" s="632"/>
      <c r="CG39" s="632"/>
      <c r="CH39" s="632"/>
      <c r="CI39" s="632"/>
      <c r="CJ39" s="632"/>
      <c r="CK39" s="632"/>
      <c r="CL39" s="632"/>
      <c r="CM39" s="632"/>
      <c r="CN39" s="632"/>
      <c r="CO39" s="632"/>
      <c r="CP39" s="632"/>
      <c r="CQ39" s="633"/>
      <c r="CR39" s="634">
        <v>219151</v>
      </c>
      <c r="CS39" s="647"/>
      <c r="CT39" s="647"/>
      <c r="CU39" s="647"/>
      <c r="CV39" s="647"/>
      <c r="CW39" s="647"/>
      <c r="CX39" s="647"/>
      <c r="CY39" s="648"/>
      <c r="CZ39" s="637">
        <v>4.2</v>
      </c>
      <c r="DA39" s="649"/>
      <c r="DB39" s="649"/>
      <c r="DC39" s="650"/>
      <c r="DD39" s="640">
        <v>159069</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332</v>
      </c>
      <c r="C40" s="632"/>
      <c r="D40" s="632"/>
      <c r="E40" s="632"/>
      <c r="F40" s="632"/>
      <c r="G40" s="632"/>
      <c r="H40" s="632"/>
      <c r="I40" s="632"/>
      <c r="J40" s="632"/>
      <c r="K40" s="632"/>
      <c r="L40" s="632"/>
      <c r="M40" s="632"/>
      <c r="N40" s="632"/>
      <c r="O40" s="632"/>
      <c r="P40" s="632"/>
      <c r="Q40" s="633"/>
      <c r="R40" s="634" t="s">
        <v>123</v>
      </c>
      <c r="S40" s="635"/>
      <c r="T40" s="635"/>
      <c r="U40" s="635"/>
      <c r="V40" s="635"/>
      <c r="W40" s="635"/>
      <c r="X40" s="635"/>
      <c r="Y40" s="636"/>
      <c r="Z40" s="672" t="s">
        <v>123</v>
      </c>
      <c r="AA40" s="672"/>
      <c r="AB40" s="672"/>
      <c r="AC40" s="672"/>
      <c r="AD40" s="673" t="s">
        <v>123</v>
      </c>
      <c r="AE40" s="673"/>
      <c r="AF40" s="673"/>
      <c r="AG40" s="673"/>
      <c r="AH40" s="673"/>
      <c r="AI40" s="673"/>
      <c r="AJ40" s="673"/>
      <c r="AK40" s="673"/>
      <c r="AL40" s="637" t="s">
        <v>123</v>
      </c>
      <c r="AM40" s="638"/>
      <c r="AN40" s="638"/>
      <c r="AO40" s="674"/>
      <c r="AQ40" s="667" t="s">
        <v>333</v>
      </c>
      <c r="AR40" s="668"/>
      <c r="AS40" s="668"/>
      <c r="AT40" s="668"/>
      <c r="AU40" s="668"/>
      <c r="AV40" s="668"/>
      <c r="AW40" s="668"/>
      <c r="AX40" s="668"/>
      <c r="AY40" s="669"/>
      <c r="AZ40" s="634">
        <v>18464</v>
      </c>
      <c r="BA40" s="635"/>
      <c r="BB40" s="635"/>
      <c r="BC40" s="635"/>
      <c r="BD40" s="647"/>
      <c r="BE40" s="647"/>
      <c r="BF40" s="670"/>
      <c r="BG40" s="675" t="s">
        <v>334</v>
      </c>
      <c r="BH40" s="676"/>
      <c r="BI40" s="676"/>
      <c r="BJ40" s="676"/>
      <c r="BK40" s="676"/>
      <c r="BL40" s="205"/>
      <c r="BM40" s="632" t="s">
        <v>335</v>
      </c>
      <c r="BN40" s="632"/>
      <c r="BO40" s="632"/>
      <c r="BP40" s="632"/>
      <c r="BQ40" s="632"/>
      <c r="BR40" s="632"/>
      <c r="BS40" s="632"/>
      <c r="BT40" s="632"/>
      <c r="BU40" s="633"/>
      <c r="BV40" s="634">
        <v>95</v>
      </c>
      <c r="BW40" s="635"/>
      <c r="BX40" s="635"/>
      <c r="BY40" s="635"/>
      <c r="BZ40" s="635"/>
      <c r="CA40" s="635"/>
      <c r="CB40" s="671"/>
      <c r="CD40" s="631" t="s">
        <v>336</v>
      </c>
      <c r="CE40" s="632"/>
      <c r="CF40" s="632"/>
      <c r="CG40" s="632"/>
      <c r="CH40" s="632"/>
      <c r="CI40" s="632"/>
      <c r="CJ40" s="632"/>
      <c r="CK40" s="632"/>
      <c r="CL40" s="632"/>
      <c r="CM40" s="632"/>
      <c r="CN40" s="632"/>
      <c r="CO40" s="632"/>
      <c r="CP40" s="632"/>
      <c r="CQ40" s="633"/>
      <c r="CR40" s="634">
        <v>5500</v>
      </c>
      <c r="CS40" s="635"/>
      <c r="CT40" s="635"/>
      <c r="CU40" s="635"/>
      <c r="CV40" s="635"/>
      <c r="CW40" s="635"/>
      <c r="CX40" s="635"/>
      <c r="CY40" s="636"/>
      <c r="CZ40" s="637">
        <v>0.1</v>
      </c>
      <c r="DA40" s="649"/>
      <c r="DB40" s="649"/>
      <c r="DC40" s="650"/>
      <c r="DD40" s="640" t="s">
        <v>123</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337</v>
      </c>
      <c r="C41" s="616"/>
      <c r="D41" s="616"/>
      <c r="E41" s="616"/>
      <c r="F41" s="616"/>
      <c r="G41" s="616"/>
      <c r="H41" s="616"/>
      <c r="I41" s="616"/>
      <c r="J41" s="616"/>
      <c r="K41" s="616"/>
      <c r="L41" s="616"/>
      <c r="M41" s="616"/>
      <c r="N41" s="616"/>
      <c r="O41" s="616"/>
      <c r="P41" s="616"/>
      <c r="Q41" s="617"/>
      <c r="R41" s="618">
        <v>5757564</v>
      </c>
      <c r="S41" s="659"/>
      <c r="T41" s="659"/>
      <c r="U41" s="659"/>
      <c r="V41" s="659"/>
      <c r="W41" s="659"/>
      <c r="X41" s="659"/>
      <c r="Y41" s="662"/>
      <c r="Z41" s="663">
        <v>100</v>
      </c>
      <c r="AA41" s="663"/>
      <c r="AB41" s="663"/>
      <c r="AC41" s="663"/>
      <c r="AD41" s="664">
        <v>3519086</v>
      </c>
      <c r="AE41" s="664"/>
      <c r="AF41" s="664"/>
      <c r="AG41" s="664"/>
      <c r="AH41" s="664"/>
      <c r="AI41" s="664"/>
      <c r="AJ41" s="664"/>
      <c r="AK41" s="664"/>
      <c r="AL41" s="621">
        <v>100</v>
      </c>
      <c r="AM41" s="665"/>
      <c r="AN41" s="665"/>
      <c r="AO41" s="666"/>
      <c r="AQ41" s="667" t="s">
        <v>338</v>
      </c>
      <c r="AR41" s="668"/>
      <c r="AS41" s="668"/>
      <c r="AT41" s="668"/>
      <c r="AU41" s="668"/>
      <c r="AV41" s="668"/>
      <c r="AW41" s="668"/>
      <c r="AX41" s="668"/>
      <c r="AY41" s="669"/>
      <c r="AZ41" s="634">
        <v>59560</v>
      </c>
      <c r="BA41" s="635"/>
      <c r="BB41" s="635"/>
      <c r="BC41" s="635"/>
      <c r="BD41" s="647"/>
      <c r="BE41" s="647"/>
      <c r="BF41" s="670"/>
      <c r="BG41" s="675"/>
      <c r="BH41" s="676"/>
      <c r="BI41" s="676"/>
      <c r="BJ41" s="676"/>
      <c r="BK41" s="676"/>
      <c r="BL41" s="205"/>
      <c r="BM41" s="632" t="s">
        <v>339</v>
      </c>
      <c r="BN41" s="632"/>
      <c r="BO41" s="632"/>
      <c r="BP41" s="632"/>
      <c r="BQ41" s="632"/>
      <c r="BR41" s="632"/>
      <c r="BS41" s="632"/>
      <c r="BT41" s="632"/>
      <c r="BU41" s="633"/>
      <c r="BV41" s="634">
        <v>27</v>
      </c>
      <c r="BW41" s="635"/>
      <c r="BX41" s="635"/>
      <c r="BY41" s="635"/>
      <c r="BZ41" s="635"/>
      <c r="CA41" s="635"/>
      <c r="CB41" s="671"/>
      <c r="CD41" s="631" t="s">
        <v>340</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341</v>
      </c>
      <c r="AR42" s="680"/>
      <c r="AS42" s="680"/>
      <c r="AT42" s="680"/>
      <c r="AU42" s="680"/>
      <c r="AV42" s="680"/>
      <c r="AW42" s="680"/>
      <c r="AX42" s="680"/>
      <c r="AY42" s="681"/>
      <c r="AZ42" s="618">
        <v>168081</v>
      </c>
      <c r="BA42" s="659"/>
      <c r="BB42" s="659"/>
      <c r="BC42" s="659"/>
      <c r="BD42" s="619"/>
      <c r="BE42" s="619"/>
      <c r="BF42" s="682"/>
      <c r="BG42" s="677"/>
      <c r="BH42" s="678"/>
      <c r="BI42" s="678"/>
      <c r="BJ42" s="678"/>
      <c r="BK42" s="678"/>
      <c r="BL42" s="206"/>
      <c r="BM42" s="616" t="s">
        <v>342</v>
      </c>
      <c r="BN42" s="616"/>
      <c r="BO42" s="616"/>
      <c r="BP42" s="616"/>
      <c r="BQ42" s="616"/>
      <c r="BR42" s="616"/>
      <c r="BS42" s="616"/>
      <c r="BT42" s="616"/>
      <c r="BU42" s="617"/>
      <c r="BV42" s="618">
        <v>473</v>
      </c>
      <c r="BW42" s="659"/>
      <c r="BX42" s="659"/>
      <c r="BY42" s="659"/>
      <c r="BZ42" s="659"/>
      <c r="CA42" s="659"/>
      <c r="CB42" s="660"/>
      <c r="CD42" s="631" t="s">
        <v>343</v>
      </c>
      <c r="CE42" s="632"/>
      <c r="CF42" s="632"/>
      <c r="CG42" s="632"/>
      <c r="CH42" s="632"/>
      <c r="CI42" s="632"/>
      <c r="CJ42" s="632"/>
      <c r="CK42" s="632"/>
      <c r="CL42" s="632"/>
      <c r="CM42" s="632"/>
      <c r="CN42" s="632"/>
      <c r="CO42" s="632"/>
      <c r="CP42" s="632"/>
      <c r="CQ42" s="633"/>
      <c r="CR42" s="634">
        <v>1033665</v>
      </c>
      <c r="CS42" s="647"/>
      <c r="CT42" s="647"/>
      <c r="CU42" s="647"/>
      <c r="CV42" s="647"/>
      <c r="CW42" s="647"/>
      <c r="CX42" s="647"/>
      <c r="CY42" s="648"/>
      <c r="CZ42" s="637">
        <v>19.7</v>
      </c>
      <c r="DA42" s="649"/>
      <c r="DB42" s="649"/>
      <c r="DC42" s="650"/>
      <c r="DD42" s="640">
        <v>435027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344</v>
      </c>
      <c r="CD43" s="631" t="s">
        <v>345</v>
      </c>
      <c r="CE43" s="632"/>
      <c r="CF43" s="632"/>
      <c r="CG43" s="632"/>
      <c r="CH43" s="632"/>
      <c r="CI43" s="632"/>
      <c r="CJ43" s="632"/>
      <c r="CK43" s="632"/>
      <c r="CL43" s="632"/>
      <c r="CM43" s="632"/>
      <c r="CN43" s="632"/>
      <c r="CO43" s="632"/>
      <c r="CP43" s="632"/>
      <c r="CQ43" s="633"/>
      <c r="CR43" s="634">
        <v>13793</v>
      </c>
      <c r="CS43" s="647"/>
      <c r="CT43" s="647"/>
      <c r="CU43" s="647"/>
      <c r="CV43" s="647"/>
      <c r="CW43" s="647"/>
      <c r="CX43" s="647"/>
      <c r="CY43" s="648"/>
      <c r="CZ43" s="637">
        <v>0.3</v>
      </c>
      <c r="DA43" s="649"/>
      <c r="DB43" s="649"/>
      <c r="DC43" s="650"/>
      <c r="DD43" s="640">
        <v>13793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294</v>
      </c>
      <c r="CE44" s="654"/>
      <c r="CF44" s="631" t="s">
        <v>347</v>
      </c>
      <c r="CG44" s="632"/>
      <c r="CH44" s="632"/>
      <c r="CI44" s="632"/>
      <c r="CJ44" s="632"/>
      <c r="CK44" s="632"/>
      <c r="CL44" s="632"/>
      <c r="CM44" s="632"/>
      <c r="CN44" s="632"/>
      <c r="CO44" s="632"/>
      <c r="CP44" s="632"/>
      <c r="CQ44" s="633"/>
      <c r="CR44" s="634">
        <v>1033665</v>
      </c>
      <c r="CS44" s="635"/>
      <c r="CT44" s="635"/>
      <c r="CU44" s="635"/>
      <c r="CV44" s="635"/>
      <c r="CW44" s="635"/>
      <c r="CX44" s="635"/>
      <c r="CY44" s="636"/>
      <c r="CZ44" s="637">
        <v>19.7</v>
      </c>
      <c r="DA44" s="638"/>
      <c r="DB44" s="638"/>
      <c r="DC44" s="639"/>
      <c r="DD44" s="640">
        <v>435027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348</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349</v>
      </c>
      <c r="CG45" s="632"/>
      <c r="CH45" s="632"/>
      <c r="CI45" s="632"/>
      <c r="CJ45" s="632"/>
      <c r="CK45" s="632"/>
      <c r="CL45" s="632"/>
      <c r="CM45" s="632"/>
      <c r="CN45" s="632"/>
      <c r="CO45" s="632"/>
      <c r="CP45" s="632"/>
      <c r="CQ45" s="633"/>
      <c r="CR45" s="634">
        <v>502934</v>
      </c>
      <c r="CS45" s="647"/>
      <c r="CT45" s="647"/>
      <c r="CU45" s="647"/>
      <c r="CV45" s="647"/>
      <c r="CW45" s="647"/>
      <c r="CX45" s="647"/>
      <c r="CY45" s="648"/>
      <c r="CZ45" s="637">
        <v>9.6</v>
      </c>
      <c r="DA45" s="649"/>
      <c r="DB45" s="649"/>
      <c r="DC45" s="650"/>
      <c r="DD45" s="640">
        <v>121740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350</v>
      </c>
      <c r="CG46" s="632"/>
      <c r="CH46" s="632"/>
      <c r="CI46" s="632"/>
      <c r="CJ46" s="632"/>
      <c r="CK46" s="632"/>
      <c r="CL46" s="632"/>
      <c r="CM46" s="632"/>
      <c r="CN46" s="632"/>
      <c r="CO46" s="632"/>
      <c r="CP46" s="632"/>
      <c r="CQ46" s="633"/>
      <c r="CR46" s="634">
        <v>520981</v>
      </c>
      <c r="CS46" s="635"/>
      <c r="CT46" s="635"/>
      <c r="CU46" s="635"/>
      <c r="CV46" s="635"/>
      <c r="CW46" s="635"/>
      <c r="CX46" s="635"/>
      <c r="CY46" s="636"/>
      <c r="CZ46" s="637">
        <v>9.9</v>
      </c>
      <c r="DA46" s="638"/>
      <c r="DB46" s="638"/>
      <c r="DC46" s="639"/>
      <c r="DD46" s="640">
        <v>303537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351</v>
      </c>
      <c r="CG47" s="632"/>
      <c r="CH47" s="632"/>
      <c r="CI47" s="632"/>
      <c r="CJ47" s="632"/>
      <c r="CK47" s="632"/>
      <c r="CL47" s="632"/>
      <c r="CM47" s="632"/>
      <c r="CN47" s="632"/>
      <c r="CO47" s="632"/>
      <c r="CP47" s="632"/>
      <c r="CQ47" s="633"/>
      <c r="CR47" s="634" t="s">
        <v>123</v>
      </c>
      <c r="CS47" s="647"/>
      <c r="CT47" s="647"/>
      <c r="CU47" s="647"/>
      <c r="CV47" s="647"/>
      <c r="CW47" s="647"/>
      <c r="CX47" s="647"/>
      <c r="CY47" s="648"/>
      <c r="CZ47" s="637" t="s">
        <v>123</v>
      </c>
      <c r="DA47" s="649"/>
      <c r="DB47" s="649"/>
      <c r="DC47" s="650"/>
      <c r="DD47" s="640" t="s">
        <v>123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352</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353</v>
      </c>
      <c r="CE49" s="616"/>
      <c r="CF49" s="616"/>
      <c r="CG49" s="616"/>
      <c r="CH49" s="616"/>
      <c r="CI49" s="616"/>
      <c r="CJ49" s="616"/>
      <c r="CK49" s="616"/>
      <c r="CL49" s="616"/>
      <c r="CM49" s="616"/>
      <c r="CN49" s="616"/>
      <c r="CO49" s="616"/>
      <c r="CP49" s="616"/>
      <c r="CQ49" s="617"/>
      <c r="CR49" s="618">
        <v>5249137</v>
      </c>
      <c r="CS49" s="619"/>
      <c r="CT49" s="619"/>
      <c r="CU49" s="619"/>
      <c r="CV49" s="619"/>
      <c r="CW49" s="619"/>
      <c r="CX49" s="619"/>
      <c r="CY49" s="620"/>
      <c r="CZ49" s="621">
        <v>100</v>
      </c>
      <c r="DA49" s="622"/>
      <c r="DB49" s="622"/>
      <c r="DC49" s="623"/>
      <c r="DD49" s="624">
        <v>3903018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8nk5UK2z3ZPIWYZT9mAE2qHSICKcZt1kg966bX12gCopB5DnpTXIJmyZS2P3YGNc/DnX/NlHshNmPLQ+gnw==" saltValue="7VPNBrWOzEgl+s1Rolon1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Q103" sqref="BQ103:DZ10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354</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355</v>
      </c>
      <c r="DK2" s="1105"/>
      <c r="DL2" s="1105"/>
      <c r="DM2" s="1105"/>
      <c r="DN2" s="1105"/>
      <c r="DO2" s="1106"/>
      <c r="DP2" s="210"/>
      <c r="DQ2" s="1104" t="s">
        <v>356</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357</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358</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359</v>
      </c>
      <c r="B5" s="1009"/>
      <c r="C5" s="1009"/>
      <c r="D5" s="1009"/>
      <c r="E5" s="1009"/>
      <c r="F5" s="1009"/>
      <c r="G5" s="1009"/>
      <c r="H5" s="1009"/>
      <c r="I5" s="1009"/>
      <c r="J5" s="1009"/>
      <c r="K5" s="1009"/>
      <c r="L5" s="1009"/>
      <c r="M5" s="1009"/>
      <c r="N5" s="1009"/>
      <c r="O5" s="1009"/>
      <c r="P5" s="1010"/>
      <c r="Q5" s="1014" t="s">
        <v>360</v>
      </c>
      <c r="R5" s="1015"/>
      <c r="S5" s="1015"/>
      <c r="T5" s="1015"/>
      <c r="U5" s="1016"/>
      <c r="V5" s="1014" t="s">
        <v>361</v>
      </c>
      <c r="W5" s="1015"/>
      <c r="X5" s="1015"/>
      <c r="Y5" s="1015"/>
      <c r="Z5" s="1016"/>
      <c r="AA5" s="1014" t="s">
        <v>362</v>
      </c>
      <c r="AB5" s="1015"/>
      <c r="AC5" s="1015"/>
      <c r="AD5" s="1015"/>
      <c r="AE5" s="1015"/>
      <c r="AF5" s="1107" t="s">
        <v>363</v>
      </c>
      <c r="AG5" s="1015"/>
      <c r="AH5" s="1015"/>
      <c r="AI5" s="1015"/>
      <c r="AJ5" s="1028"/>
      <c r="AK5" s="1015" t="s">
        <v>364</v>
      </c>
      <c r="AL5" s="1015"/>
      <c r="AM5" s="1015"/>
      <c r="AN5" s="1015"/>
      <c r="AO5" s="1016"/>
      <c r="AP5" s="1014" t="s">
        <v>365</v>
      </c>
      <c r="AQ5" s="1015"/>
      <c r="AR5" s="1015"/>
      <c r="AS5" s="1015"/>
      <c r="AT5" s="1016"/>
      <c r="AU5" s="1014" t="s">
        <v>366</v>
      </c>
      <c r="AV5" s="1015"/>
      <c r="AW5" s="1015"/>
      <c r="AX5" s="1015"/>
      <c r="AY5" s="1028"/>
      <c r="AZ5" s="214"/>
      <c r="BA5" s="214"/>
      <c r="BB5" s="214"/>
      <c r="BC5" s="214"/>
      <c r="BD5" s="214"/>
      <c r="BE5" s="215"/>
      <c r="BF5" s="215"/>
      <c r="BG5" s="215"/>
      <c r="BH5" s="215"/>
      <c r="BI5" s="215"/>
      <c r="BJ5" s="215"/>
      <c r="BK5" s="215"/>
      <c r="BL5" s="215"/>
      <c r="BM5" s="215"/>
      <c r="BN5" s="215"/>
      <c r="BO5" s="215"/>
      <c r="BP5" s="215"/>
      <c r="BQ5" s="1008" t="s">
        <v>367</v>
      </c>
      <c r="BR5" s="1009"/>
      <c r="BS5" s="1009"/>
      <c r="BT5" s="1009"/>
      <c r="BU5" s="1009"/>
      <c r="BV5" s="1009"/>
      <c r="BW5" s="1009"/>
      <c r="BX5" s="1009"/>
      <c r="BY5" s="1009"/>
      <c r="BZ5" s="1009"/>
      <c r="CA5" s="1009"/>
      <c r="CB5" s="1009"/>
      <c r="CC5" s="1009"/>
      <c r="CD5" s="1009"/>
      <c r="CE5" s="1009"/>
      <c r="CF5" s="1009"/>
      <c r="CG5" s="1010"/>
      <c r="CH5" s="1014" t="s">
        <v>368</v>
      </c>
      <c r="CI5" s="1015"/>
      <c r="CJ5" s="1015"/>
      <c r="CK5" s="1015"/>
      <c r="CL5" s="1016"/>
      <c r="CM5" s="1014" t="s">
        <v>369</v>
      </c>
      <c r="CN5" s="1015"/>
      <c r="CO5" s="1015"/>
      <c r="CP5" s="1015"/>
      <c r="CQ5" s="1016"/>
      <c r="CR5" s="1014" t="s">
        <v>370</v>
      </c>
      <c r="CS5" s="1015"/>
      <c r="CT5" s="1015"/>
      <c r="CU5" s="1015"/>
      <c r="CV5" s="1016"/>
      <c r="CW5" s="1014" t="s">
        <v>371</v>
      </c>
      <c r="CX5" s="1015"/>
      <c r="CY5" s="1015"/>
      <c r="CZ5" s="1015"/>
      <c r="DA5" s="1016"/>
      <c r="DB5" s="1014" t="s">
        <v>372</v>
      </c>
      <c r="DC5" s="1015"/>
      <c r="DD5" s="1015"/>
      <c r="DE5" s="1015"/>
      <c r="DF5" s="1016"/>
      <c r="DG5" s="1097" t="s">
        <v>373</v>
      </c>
      <c r="DH5" s="1098"/>
      <c r="DI5" s="1098"/>
      <c r="DJ5" s="1098"/>
      <c r="DK5" s="1099"/>
      <c r="DL5" s="1097" t="s">
        <v>374</v>
      </c>
      <c r="DM5" s="1098"/>
      <c r="DN5" s="1098"/>
      <c r="DO5" s="1098"/>
      <c r="DP5" s="1099"/>
      <c r="DQ5" s="1014" t="s">
        <v>375</v>
      </c>
      <c r="DR5" s="1015"/>
      <c r="DS5" s="1015"/>
      <c r="DT5" s="1015"/>
      <c r="DU5" s="1016"/>
      <c r="DV5" s="1014" t="s">
        <v>366</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376</v>
      </c>
      <c r="C7" s="1061"/>
      <c r="D7" s="1061"/>
      <c r="E7" s="1061"/>
      <c r="F7" s="1061"/>
      <c r="G7" s="1061"/>
      <c r="H7" s="1061"/>
      <c r="I7" s="1061"/>
      <c r="J7" s="1061"/>
      <c r="K7" s="1061"/>
      <c r="L7" s="1061"/>
      <c r="M7" s="1061"/>
      <c r="N7" s="1061"/>
      <c r="O7" s="1061"/>
      <c r="P7" s="1062"/>
      <c r="Q7" s="1115">
        <v>5758</v>
      </c>
      <c r="R7" s="1116"/>
      <c r="S7" s="1116"/>
      <c r="T7" s="1116"/>
      <c r="U7" s="1116"/>
      <c r="V7" s="1116">
        <v>5249</v>
      </c>
      <c r="W7" s="1116"/>
      <c r="X7" s="1116"/>
      <c r="Y7" s="1116"/>
      <c r="Z7" s="1116"/>
      <c r="AA7" s="1116">
        <v>508</v>
      </c>
      <c r="AB7" s="1116"/>
      <c r="AC7" s="1116"/>
      <c r="AD7" s="1116"/>
      <c r="AE7" s="1117"/>
      <c r="AF7" s="1118">
        <v>400</v>
      </c>
      <c r="AG7" s="1119"/>
      <c r="AH7" s="1119"/>
      <c r="AI7" s="1119"/>
      <c r="AJ7" s="1120"/>
      <c r="AK7" s="1121">
        <v>50</v>
      </c>
      <c r="AL7" s="1122"/>
      <c r="AM7" s="1122"/>
      <c r="AN7" s="1122"/>
      <c r="AO7" s="1122"/>
      <c r="AP7" s="1122">
        <v>1217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549</v>
      </c>
      <c r="BT7" s="1113"/>
      <c r="BU7" s="1113"/>
      <c r="BV7" s="1113"/>
      <c r="BW7" s="1113"/>
      <c r="BX7" s="1113"/>
      <c r="BY7" s="1113"/>
      <c r="BZ7" s="1113"/>
      <c r="CA7" s="1113"/>
      <c r="CB7" s="1113"/>
      <c r="CC7" s="1113"/>
      <c r="CD7" s="1113"/>
      <c r="CE7" s="1113"/>
      <c r="CF7" s="1113"/>
      <c r="CG7" s="1125"/>
      <c r="CH7" s="1109">
        <v>2</v>
      </c>
      <c r="CI7" s="1110"/>
      <c r="CJ7" s="1110"/>
      <c r="CK7" s="1110"/>
      <c r="CL7" s="1111"/>
      <c r="CM7" s="1109">
        <v>51</v>
      </c>
      <c r="CN7" s="1110"/>
      <c r="CO7" s="1110"/>
      <c r="CP7" s="1110"/>
      <c r="CQ7" s="1111"/>
      <c r="CR7" s="1109">
        <v>10</v>
      </c>
      <c r="CS7" s="1110"/>
      <c r="CT7" s="1110"/>
      <c r="CU7" s="1110"/>
      <c r="CV7" s="1111"/>
      <c r="CW7" s="1109" t="s">
        <v>548</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t="s">
        <v>551</v>
      </c>
      <c r="BS8" s="1005" t="s">
        <v>550</v>
      </c>
      <c r="BT8" s="1006"/>
      <c r="BU8" s="1006"/>
      <c r="BV8" s="1006"/>
      <c r="BW8" s="1006"/>
      <c r="BX8" s="1006"/>
      <c r="BY8" s="1006"/>
      <c r="BZ8" s="1006"/>
      <c r="CA8" s="1006"/>
      <c r="CB8" s="1006"/>
      <c r="CC8" s="1006"/>
      <c r="CD8" s="1006"/>
      <c r="CE8" s="1006"/>
      <c r="CF8" s="1006"/>
      <c r="CG8" s="1027"/>
      <c r="CH8" s="1002" t="s">
        <v>548</v>
      </c>
      <c r="CI8" s="1003"/>
      <c r="CJ8" s="1003"/>
      <c r="CK8" s="1003"/>
      <c r="CL8" s="1004"/>
      <c r="CM8" s="1002" t="s">
        <v>548</v>
      </c>
      <c r="CN8" s="1003"/>
      <c r="CO8" s="1003"/>
      <c r="CP8" s="1003"/>
      <c r="CQ8" s="1004"/>
      <c r="CR8" s="1002" t="s">
        <v>548</v>
      </c>
      <c r="CS8" s="1003"/>
      <c r="CT8" s="1003"/>
      <c r="CU8" s="1003"/>
      <c r="CV8" s="1004"/>
      <c r="CW8" s="1002" t="s">
        <v>548</v>
      </c>
      <c r="CX8" s="1003"/>
      <c r="CY8" s="1003"/>
      <c r="CZ8" s="1003"/>
      <c r="DA8" s="1004"/>
      <c r="DB8" s="1002" t="s">
        <v>548</v>
      </c>
      <c r="DC8" s="1003"/>
      <c r="DD8" s="1003"/>
      <c r="DE8" s="1003"/>
      <c r="DF8" s="1004"/>
      <c r="DG8" s="1002" t="s">
        <v>548</v>
      </c>
      <c r="DH8" s="1003"/>
      <c r="DI8" s="1003"/>
      <c r="DJ8" s="1003"/>
      <c r="DK8" s="1004"/>
      <c r="DL8" s="1002" t="s">
        <v>548</v>
      </c>
      <c r="DM8" s="1003"/>
      <c r="DN8" s="1003"/>
      <c r="DO8" s="1003"/>
      <c r="DP8" s="1004"/>
      <c r="DQ8" s="1002" t="s">
        <v>548</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5758</v>
      </c>
      <c r="R23" s="1074"/>
      <c r="S23" s="1074"/>
      <c r="T23" s="1074"/>
      <c r="U23" s="1074"/>
      <c r="V23" s="1074">
        <v>5249</v>
      </c>
      <c r="W23" s="1074"/>
      <c r="X23" s="1074"/>
      <c r="Y23" s="1074"/>
      <c r="Z23" s="1074"/>
      <c r="AA23" s="1074">
        <v>508</v>
      </c>
      <c r="AB23" s="1074"/>
      <c r="AC23" s="1074"/>
      <c r="AD23" s="1074"/>
      <c r="AE23" s="1081"/>
      <c r="AF23" s="1082">
        <v>400</v>
      </c>
      <c r="AG23" s="1074"/>
      <c r="AH23" s="1074"/>
      <c r="AI23" s="1074"/>
      <c r="AJ23" s="1083"/>
      <c r="AK23" s="1084"/>
      <c r="AL23" s="1085"/>
      <c r="AM23" s="1085"/>
      <c r="AN23" s="1085"/>
      <c r="AO23" s="1085"/>
      <c r="AP23" s="1074">
        <v>1217</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359</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366</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723</v>
      </c>
      <c r="R28" s="1064"/>
      <c r="S28" s="1064"/>
      <c r="T28" s="1064"/>
      <c r="U28" s="1064"/>
      <c r="V28" s="1064">
        <v>659</v>
      </c>
      <c r="W28" s="1064"/>
      <c r="X28" s="1064"/>
      <c r="Y28" s="1064"/>
      <c r="Z28" s="1064"/>
      <c r="AA28" s="1064">
        <v>64</v>
      </c>
      <c r="AB28" s="1064"/>
      <c r="AC28" s="1064"/>
      <c r="AD28" s="1064"/>
      <c r="AE28" s="1065"/>
      <c r="AF28" s="1066">
        <v>64</v>
      </c>
      <c r="AG28" s="1064"/>
      <c r="AH28" s="1064"/>
      <c r="AI28" s="1064"/>
      <c r="AJ28" s="1067"/>
      <c r="AK28" s="1055">
        <v>60</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708</v>
      </c>
      <c r="R29" s="1052"/>
      <c r="S29" s="1052"/>
      <c r="T29" s="1052"/>
      <c r="U29" s="1052"/>
      <c r="V29" s="1052">
        <v>588</v>
      </c>
      <c r="W29" s="1052"/>
      <c r="X29" s="1052"/>
      <c r="Y29" s="1052"/>
      <c r="Z29" s="1052"/>
      <c r="AA29" s="1052">
        <v>120</v>
      </c>
      <c r="AB29" s="1052"/>
      <c r="AC29" s="1052"/>
      <c r="AD29" s="1052"/>
      <c r="AE29" s="1053"/>
      <c r="AF29" s="1048">
        <v>120</v>
      </c>
      <c r="AG29" s="1049"/>
      <c r="AH29" s="1049"/>
      <c r="AI29" s="1049"/>
      <c r="AJ29" s="1050"/>
      <c r="AK29" s="993">
        <v>87</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67</v>
      </c>
      <c r="R30" s="1052"/>
      <c r="S30" s="1052"/>
      <c r="T30" s="1052"/>
      <c r="U30" s="1052"/>
      <c r="V30" s="1052">
        <v>66</v>
      </c>
      <c r="W30" s="1052"/>
      <c r="X30" s="1052"/>
      <c r="Y30" s="1052"/>
      <c r="Z30" s="1052"/>
      <c r="AA30" s="1052">
        <v>1</v>
      </c>
      <c r="AB30" s="1052"/>
      <c r="AC30" s="1052"/>
      <c r="AD30" s="1052"/>
      <c r="AE30" s="1053"/>
      <c r="AF30" s="1048">
        <v>1</v>
      </c>
      <c r="AG30" s="1049"/>
      <c r="AH30" s="1049"/>
      <c r="AI30" s="1049"/>
      <c r="AJ30" s="1050"/>
      <c r="AK30" s="993">
        <v>16</v>
      </c>
      <c r="AL30" s="984"/>
      <c r="AM30" s="984"/>
      <c r="AN30" s="984"/>
      <c r="AO30" s="984"/>
      <c r="AP30" s="984" t="s">
        <v>548</v>
      </c>
      <c r="AQ30" s="984"/>
      <c r="AR30" s="984"/>
      <c r="AS30" s="984"/>
      <c r="AT30" s="984"/>
      <c r="AU30" s="994" t="s">
        <v>548</v>
      </c>
      <c r="AV30" s="992"/>
      <c r="AW30" s="992"/>
      <c r="AX30" s="992"/>
      <c r="AY30" s="993"/>
      <c r="AZ30" s="1054" t="s">
        <v>548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270</v>
      </c>
      <c r="R31" s="1052"/>
      <c r="S31" s="1052"/>
      <c r="T31" s="1052"/>
      <c r="U31" s="1052"/>
      <c r="V31" s="1052">
        <v>249</v>
      </c>
      <c r="W31" s="1052"/>
      <c r="X31" s="1052"/>
      <c r="Y31" s="1052"/>
      <c r="Z31" s="1052"/>
      <c r="AA31" s="1052">
        <v>21</v>
      </c>
      <c r="AB31" s="1052"/>
      <c r="AC31" s="1052"/>
      <c r="AD31" s="1052"/>
      <c r="AE31" s="1053"/>
      <c r="AF31" s="1048">
        <v>39</v>
      </c>
      <c r="AG31" s="1049"/>
      <c r="AH31" s="1049"/>
      <c r="AI31" s="1049"/>
      <c r="AJ31" s="1050"/>
      <c r="AK31" s="993">
        <v>160</v>
      </c>
      <c r="AL31" s="984"/>
      <c r="AM31" s="984"/>
      <c r="AN31" s="984"/>
      <c r="AO31" s="984"/>
      <c r="AP31" s="994">
        <v>308</v>
      </c>
      <c r="AQ31" s="992"/>
      <c r="AR31" s="992"/>
      <c r="AS31" s="992"/>
      <c r="AT31" s="993"/>
      <c r="AU31" s="984">
        <v>291</v>
      </c>
      <c r="AV31" s="984"/>
      <c r="AW31" s="984"/>
      <c r="AX31" s="984"/>
      <c r="AY31" s="984"/>
      <c r="AZ31" s="1054" t="s">
        <v>548</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36</v>
      </c>
      <c r="R32" s="1052"/>
      <c r="S32" s="1052"/>
      <c r="T32" s="1052"/>
      <c r="U32" s="1052"/>
      <c r="V32" s="1052">
        <v>36</v>
      </c>
      <c r="W32" s="1052"/>
      <c r="X32" s="1052"/>
      <c r="Y32" s="1052"/>
      <c r="Z32" s="1052"/>
      <c r="AA32" s="1052">
        <v>0</v>
      </c>
      <c r="AB32" s="1052"/>
      <c r="AC32" s="1052"/>
      <c r="AD32" s="1052"/>
      <c r="AE32" s="1053"/>
      <c r="AF32" s="1048" t="s">
        <v>123</v>
      </c>
      <c r="AG32" s="1049"/>
      <c r="AH32" s="1049"/>
      <c r="AI32" s="1049"/>
      <c r="AJ32" s="1050"/>
      <c r="AK32" s="993">
        <v>18</v>
      </c>
      <c r="AL32" s="984"/>
      <c r="AM32" s="984"/>
      <c r="AN32" s="984"/>
      <c r="AO32" s="984"/>
      <c r="AP32" s="994">
        <v>88</v>
      </c>
      <c r="AQ32" s="992"/>
      <c r="AR32" s="992"/>
      <c r="AS32" s="992"/>
      <c r="AT32" s="993"/>
      <c r="AU32" s="984">
        <v>88</v>
      </c>
      <c r="AV32" s="984"/>
      <c r="AW32" s="984"/>
      <c r="AX32" s="984"/>
      <c r="AY32" s="984"/>
      <c r="AZ32" s="1054" t="s">
        <v>548</v>
      </c>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224</v>
      </c>
      <c r="AG63" s="972"/>
      <c r="AH63" s="972"/>
      <c r="AI63" s="972"/>
      <c r="AJ63" s="1035"/>
      <c r="AK63" s="1036"/>
      <c r="AL63" s="976"/>
      <c r="AM63" s="976"/>
      <c r="AN63" s="976"/>
      <c r="AO63" s="976"/>
      <c r="AP63" s="972">
        <v>396</v>
      </c>
      <c r="AQ63" s="972"/>
      <c r="AR63" s="972"/>
      <c r="AS63" s="972"/>
      <c r="AT63" s="972"/>
      <c r="AU63" s="972">
        <v>379</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366</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8989</v>
      </c>
      <c r="R68" s="995"/>
      <c r="S68" s="995"/>
      <c r="T68" s="995"/>
      <c r="U68" s="995"/>
      <c r="V68" s="995">
        <v>8935</v>
      </c>
      <c r="W68" s="995"/>
      <c r="X68" s="995"/>
      <c r="Y68" s="995"/>
      <c r="Z68" s="995"/>
      <c r="AA68" s="995">
        <v>54</v>
      </c>
      <c r="AB68" s="995"/>
      <c r="AC68" s="995"/>
      <c r="AD68" s="995"/>
      <c r="AE68" s="995"/>
      <c r="AF68" s="995">
        <v>54</v>
      </c>
      <c r="AG68" s="995"/>
      <c r="AH68" s="995"/>
      <c r="AI68" s="995"/>
      <c r="AJ68" s="995"/>
      <c r="AK68" s="995">
        <v>2644</v>
      </c>
      <c r="AL68" s="995"/>
      <c r="AM68" s="995"/>
      <c r="AN68" s="995"/>
      <c r="AO68" s="995"/>
      <c r="AP68" s="995">
        <v>126</v>
      </c>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63</v>
      </c>
      <c r="R69" s="984"/>
      <c r="S69" s="984"/>
      <c r="T69" s="984"/>
      <c r="U69" s="984"/>
      <c r="V69" s="984">
        <v>63</v>
      </c>
      <c r="W69" s="984"/>
      <c r="X69" s="984"/>
      <c r="Y69" s="984"/>
      <c r="Z69" s="984"/>
      <c r="AA69" s="984">
        <v>0</v>
      </c>
      <c r="AB69" s="984"/>
      <c r="AC69" s="984"/>
      <c r="AD69" s="984"/>
      <c r="AE69" s="984"/>
      <c r="AF69" s="984">
        <v>0</v>
      </c>
      <c r="AG69" s="984"/>
      <c r="AH69" s="984"/>
      <c r="AI69" s="984"/>
      <c r="AJ69" s="984"/>
      <c r="AK69" s="984">
        <v>0</v>
      </c>
      <c r="AL69" s="984"/>
      <c r="AM69" s="984"/>
      <c r="AN69" s="984"/>
      <c r="AO69" s="984"/>
      <c r="AP69" s="984">
        <v>0</v>
      </c>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1354</v>
      </c>
      <c r="R70" s="984"/>
      <c r="S70" s="984"/>
      <c r="T70" s="984"/>
      <c r="U70" s="984"/>
      <c r="V70" s="984">
        <v>1564</v>
      </c>
      <c r="W70" s="984"/>
      <c r="X70" s="984"/>
      <c r="Y70" s="984"/>
      <c r="Z70" s="984"/>
      <c r="AA70" s="984">
        <v>-210</v>
      </c>
      <c r="AB70" s="984"/>
      <c r="AC70" s="984"/>
      <c r="AD70" s="984"/>
      <c r="AE70" s="984"/>
      <c r="AF70" s="984">
        <v>3496</v>
      </c>
      <c r="AG70" s="984"/>
      <c r="AH70" s="984"/>
      <c r="AI70" s="984"/>
      <c r="AJ70" s="984"/>
      <c r="AK70" s="984">
        <v>0</v>
      </c>
      <c r="AL70" s="984"/>
      <c r="AM70" s="984"/>
      <c r="AN70" s="984"/>
      <c r="AO70" s="984"/>
      <c r="AP70" s="984">
        <v>1789</v>
      </c>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589</v>
      </c>
      <c r="R71" s="984"/>
      <c r="S71" s="984"/>
      <c r="T71" s="984"/>
      <c r="U71" s="984"/>
      <c r="V71" s="984">
        <v>469</v>
      </c>
      <c r="W71" s="984"/>
      <c r="X71" s="984"/>
      <c r="Y71" s="984"/>
      <c r="Z71" s="984"/>
      <c r="AA71" s="984">
        <v>120</v>
      </c>
      <c r="AB71" s="984"/>
      <c r="AC71" s="984"/>
      <c r="AD71" s="984"/>
      <c r="AE71" s="984"/>
      <c r="AF71" s="984">
        <v>996</v>
      </c>
      <c r="AG71" s="984"/>
      <c r="AH71" s="984"/>
      <c r="AI71" s="984"/>
      <c r="AJ71" s="984"/>
      <c r="AK71" s="984">
        <v>0</v>
      </c>
      <c r="AL71" s="984"/>
      <c r="AM71" s="984"/>
      <c r="AN71" s="984"/>
      <c r="AO71" s="984"/>
      <c r="AP71" s="984">
        <v>864</v>
      </c>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8445</v>
      </c>
      <c r="R72" s="984"/>
      <c r="S72" s="984"/>
      <c r="T72" s="984"/>
      <c r="U72" s="984"/>
      <c r="V72" s="984">
        <v>6617</v>
      </c>
      <c r="W72" s="984"/>
      <c r="X72" s="984"/>
      <c r="Y72" s="984"/>
      <c r="Z72" s="984"/>
      <c r="AA72" s="984">
        <v>1828</v>
      </c>
      <c r="AB72" s="984"/>
      <c r="AC72" s="984"/>
      <c r="AD72" s="984"/>
      <c r="AE72" s="984"/>
      <c r="AF72" s="984">
        <v>0</v>
      </c>
      <c r="AG72" s="984"/>
      <c r="AH72" s="984"/>
      <c r="AI72" s="984"/>
      <c r="AJ72" s="984"/>
      <c r="AK72" s="984">
        <v>14</v>
      </c>
      <c r="AL72" s="984"/>
      <c r="AM72" s="984"/>
      <c r="AN72" s="984"/>
      <c r="AO72" s="984"/>
      <c r="AP72" s="984">
        <v>0</v>
      </c>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1514</v>
      </c>
      <c r="R73" s="984"/>
      <c r="S73" s="984"/>
      <c r="T73" s="984"/>
      <c r="U73" s="984"/>
      <c r="V73" s="984">
        <v>1513</v>
      </c>
      <c r="W73" s="984"/>
      <c r="X73" s="984"/>
      <c r="Y73" s="984"/>
      <c r="Z73" s="984"/>
      <c r="AA73" s="984">
        <v>1</v>
      </c>
      <c r="AB73" s="984"/>
      <c r="AC73" s="984"/>
      <c r="AD73" s="984"/>
      <c r="AE73" s="984"/>
      <c r="AF73" s="984">
        <v>0</v>
      </c>
      <c r="AG73" s="984"/>
      <c r="AH73" s="984"/>
      <c r="AI73" s="984"/>
      <c r="AJ73" s="984"/>
      <c r="AK73" s="984">
        <v>0</v>
      </c>
      <c r="AL73" s="984"/>
      <c r="AM73" s="984"/>
      <c r="AN73" s="984"/>
      <c r="AO73" s="984"/>
      <c r="AP73" s="984">
        <v>0</v>
      </c>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2</v>
      </c>
      <c r="R74" s="984"/>
      <c r="S74" s="984"/>
      <c r="T74" s="984"/>
      <c r="U74" s="984"/>
      <c r="V74" s="984">
        <v>0</v>
      </c>
      <c r="W74" s="984"/>
      <c r="X74" s="984"/>
      <c r="Y74" s="984"/>
      <c r="Z74" s="984"/>
      <c r="AA74" s="984">
        <v>2</v>
      </c>
      <c r="AB74" s="984"/>
      <c r="AC74" s="984"/>
      <c r="AD74" s="984"/>
      <c r="AE74" s="984"/>
      <c r="AF74" s="984">
        <v>0</v>
      </c>
      <c r="AG74" s="984"/>
      <c r="AH74" s="984"/>
      <c r="AI74" s="984"/>
      <c r="AJ74" s="984"/>
      <c r="AK74" s="984">
        <v>0</v>
      </c>
      <c r="AL74" s="984"/>
      <c r="AM74" s="984"/>
      <c r="AN74" s="984"/>
      <c r="AO74" s="984"/>
      <c r="AP74" s="984">
        <v>0</v>
      </c>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53</v>
      </c>
      <c r="R75" s="992"/>
      <c r="S75" s="992"/>
      <c r="T75" s="992"/>
      <c r="U75" s="993"/>
      <c r="V75" s="994">
        <v>29</v>
      </c>
      <c r="W75" s="992"/>
      <c r="X75" s="992"/>
      <c r="Y75" s="992"/>
      <c r="Z75" s="993"/>
      <c r="AA75" s="994">
        <v>24</v>
      </c>
      <c r="AB75" s="992"/>
      <c r="AC75" s="992"/>
      <c r="AD75" s="992"/>
      <c r="AE75" s="993"/>
      <c r="AF75" s="994">
        <v>0</v>
      </c>
      <c r="AG75" s="992"/>
      <c r="AH75" s="992"/>
      <c r="AI75" s="992"/>
      <c r="AJ75" s="993"/>
      <c r="AK75" s="994">
        <v>0</v>
      </c>
      <c r="AL75" s="992"/>
      <c r="AM75" s="992"/>
      <c r="AN75" s="992"/>
      <c r="AO75" s="993"/>
      <c r="AP75" s="994">
        <v>0</v>
      </c>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43</v>
      </c>
      <c r="R76" s="992"/>
      <c r="S76" s="992"/>
      <c r="T76" s="992"/>
      <c r="U76" s="993"/>
      <c r="V76" s="994">
        <v>42</v>
      </c>
      <c r="W76" s="992"/>
      <c r="X76" s="992"/>
      <c r="Y76" s="992"/>
      <c r="Z76" s="993"/>
      <c r="AA76" s="994">
        <v>1</v>
      </c>
      <c r="AB76" s="992"/>
      <c r="AC76" s="992"/>
      <c r="AD76" s="992"/>
      <c r="AE76" s="993"/>
      <c r="AF76" s="994">
        <v>0</v>
      </c>
      <c r="AG76" s="992"/>
      <c r="AH76" s="992"/>
      <c r="AI76" s="992"/>
      <c r="AJ76" s="993"/>
      <c r="AK76" s="994">
        <v>0</v>
      </c>
      <c r="AL76" s="992"/>
      <c r="AM76" s="992"/>
      <c r="AN76" s="992"/>
      <c r="AO76" s="993"/>
      <c r="AP76" s="994">
        <v>0</v>
      </c>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4546</v>
      </c>
      <c r="AG88" s="972"/>
      <c r="AH88" s="972"/>
      <c r="AI88" s="972"/>
      <c r="AJ88" s="972"/>
      <c r="AK88" s="976"/>
      <c r="AL88" s="976"/>
      <c r="AM88" s="976"/>
      <c r="AN88" s="976"/>
      <c r="AO88" s="976"/>
      <c r="AP88" s="972">
        <v>2779</v>
      </c>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296</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296</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296</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203240</v>
      </c>
      <c r="AB110" s="902"/>
      <c r="AC110" s="902"/>
      <c r="AD110" s="902"/>
      <c r="AE110" s="903"/>
      <c r="AF110" s="904">
        <v>188686</v>
      </c>
      <c r="AG110" s="902"/>
      <c r="AH110" s="902"/>
      <c r="AI110" s="902"/>
      <c r="AJ110" s="903"/>
      <c r="AK110" s="904">
        <v>162582</v>
      </c>
      <c r="AL110" s="902"/>
      <c r="AM110" s="902"/>
      <c r="AN110" s="902"/>
      <c r="AO110" s="903"/>
      <c r="AP110" s="905">
        <v>4.7</v>
      </c>
      <c r="AQ110" s="906"/>
      <c r="AR110" s="906"/>
      <c r="AS110" s="906"/>
      <c r="AT110" s="907"/>
      <c r="AU110" s="943" t="s">
        <v>70</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1374121</v>
      </c>
      <c r="BR110" s="855"/>
      <c r="BS110" s="855"/>
      <c r="BT110" s="855"/>
      <c r="BU110" s="855"/>
      <c r="BV110" s="855">
        <v>1195324</v>
      </c>
      <c r="BW110" s="855"/>
      <c r="BX110" s="855"/>
      <c r="BY110" s="855"/>
      <c r="BZ110" s="855"/>
      <c r="CA110" s="855">
        <v>1217466</v>
      </c>
      <c r="CB110" s="855"/>
      <c r="CC110" s="855"/>
      <c r="CD110" s="855"/>
      <c r="CE110" s="855"/>
      <c r="CF110" s="879">
        <v>35.1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551119</v>
      </c>
      <c r="BR112" s="830"/>
      <c r="BS112" s="830"/>
      <c r="BT112" s="830"/>
      <c r="BU112" s="830"/>
      <c r="BV112" s="830">
        <v>463219</v>
      </c>
      <c r="BW112" s="830"/>
      <c r="BX112" s="830"/>
      <c r="BY112" s="830"/>
      <c r="BZ112" s="830"/>
      <c r="CA112" s="830">
        <v>378572</v>
      </c>
      <c r="CB112" s="830"/>
      <c r="CC112" s="830"/>
      <c r="CD112" s="830"/>
      <c r="CE112" s="830"/>
      <c r="CF112" s="888">
        <v>10.9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122670</v>
      </c>
      <c r="AB113" s="932"/>
      <c r="AC113" s="932"/>
      <c r="AD113" s="932"/>
      <c r="AE113" s="933"/>
      <c r="AF113" s="934">
        <v>115010</v>
      </c>
      <c r="AG113" s="932"/>
      <c r="AH113" s="932"/>
      <c r="AI113" s="932"/>
      <c r="AJ113" s="933"/>
      <c r="AK113" s="934">
        <v>101112</v>
      </c>
      <c r="AL113" s="932"/>
      <c r="AM113" s="932"/>
      <c r="AN113" s="932"/>
      <c r="AO113" s="933"/>
      <c r="AP113" s="935">
        <v>2.9</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383706</v>
      </c>
      <c r="BR113" s="830"/>
      <c r="BS113" s="830"/>
      <c r="BT113" s="830"/>
      <c r="BU113" s="830"/>
      <c r="BV113" s="830">
        <v>355200</v>
      </c>
      <c r="BW113" s="830"/>
      <c r="BX113" s="830"/>
      <c r="BY113" s="830"/>
      <c r="BZ113" s="830"/>
      <c r="CA113" s="830">
        <v>330818</v>
      </c>
      <c r="CB113" s="830"/>
      <c r="CC113" s="830"/>
      <c r="CD113" s="830"/>
      <c r="CE113" s="830"/>
      <c r="CF113" s="888">
        <v>9.5</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61784</v>
      </c>
      <c r="AB114" s="793"/>
      <c r="AC114" s="793"/>
      <c r="AD114" s="793"/>
      <c r="AE114" s="794"/>
      <c r="AF114" s="795">
        <v>65674</v>
      </c>
      <c r="AG114" s="793"/>
      <c r="AH114" s="793"/>
      <c r="AI114" s="793"/>
      <c r="AJ114" s="794"/>
      <c r="AK114" s="795">
        <v>71509</v>
      </c>
      <c r="AL114" s="793"/>
      <c r="AM114" s="793"/>
      <c r="AN114" s="793"/>
      <c r="AO114" s="794"/>
      <c r="AP114" s="837">
        <v>2.1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207042</v>
      </c>
      <c r="BR114" s="830"/>
      <c r="BS114" s="830"/>
      <c r="BT114" s="830"/>
      <c r="BU114" s="830"/>
      <c r="BV114" s="830">
        <v>218180</v>
      </c>
      <c r="BW114" s="830"/>
      <c r="BX114" s="830"/>
      <c r="BY114" s="830"/>
      <c r="BZ114" s="830"/>
      <c r="CA114" s="830">
        <v>236552</v>
      </c>
      <c r="CB114" s="830"/>
      <c r="CC114" s="830"/>
      <c r="CD114" s="830"/>
      <c r="CE114" s="830"/>
      <c r="CF114" s="888">
        <v>6.8</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297</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387694</v>
      </c>
      <c r="AB117" s="916"/>
      <c r="AC117" s="916"/>
      <c r="AD117" s="916"/>
      <c r="AE117" s="917"/>
      <c r="AF117" s="918">
        <v>369370</v>
      </c>
      <c r="AG117" s="916"/>
      <c r="AH117" s="916"/>
      <c r="AI117" s="916"/>
      <c r="AJ117" s="917"/>
      <c r="AK117" s="918">
        <v>335203</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296</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3" t="s">
        <v>179</v>
      </c>
      <c r="BA119" s="233"/>
      <c r="BB119" s="233"/>
      <c r="BC119" s="233"/>
      <c r="BD119" s="233"/>
      <c r="BE119" s="233"/>
      <c r="BF119" s="233"/>
      <c r="BG119" s="233"/>
      <c r="BH119" s="233"/>
      <c r="BI119" s="233"/>
      <c r="BJ119" s="233"/>
      <c r="BK119" s="233"/>
      <c r="BL119" s="233"/>
      <c r="BM119" s="233"/>
      <c r="BN119" s="233"/>
      <c r="BO119" s="890" t="s">
        <v>443</v>
      </c>
      <c r="BP119" s="891"/>
      <c r="BQ119" s="892">
        <v>2516285</v>
      </c>
      <c r="BR119" s="858"/>
      <c r="BS119" s="858"/>
      <c r="BT119" s="858"/>
      <c r="BU119" s="858"/>
      <c r="BV119" s="858">
        <v>2231923</v>
      </c>
      <c r="BW119" s="858"/>
      <c r="BX119" s="858"/>
      <c r="BY119" s="858"/>
      <c r="BZ119" s="858"/>
      <c r="CA119" s="858">
        <v>2163408</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5108816</v>
      </c>
      <c r="BR120" s="855"/>
      <c r="BS120" s="855"/>
      <c r="BT120" s="855"/>
      <c r="BU120" s="855"/>
      <c r="BV120" s="855">
        <v>6093996</v>
      </c>
      <c r="BW120" s="855"/>
      <c r="BX120" s="855"/>
      <c r="BY120" s="855"/>
      <c r="BZ120" s="855"/>
      <c r="CA120" s="855">
        <v>6641450</v>
      </c>
      <c r="CB120" s="855"/>
      <c r="CC120" s="855"/>
      <c r="CD120" s="855"/>
      <c r="CE120" s="855"/>
      <c r="CF120" s="879">
        <v>191.5</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123</v>
      </c>
      <c r="DH120" s="855"/>
      <c r="DI120" s="855"/>
      <c r="DJ120" s="855"/>
      <c r="DK120" s="855"/>
      <c r="DL120" s="855" t="s">
        <v>123</v>
      </c>
      <c r="DM120" s="855"/>
      <c r="DN120" s="855"/>
      <c r="DO120" s="855"/>
      <c r="DP120" s="855"/>
      <c r="DQ120" s="855">
        <v>290571</v>
      </c>
      <c r="DR120" s="855"/>
      <c r="DS120" s="855"/>
      <c r="DT120" s="855"/>
      <c r="DU120" s="855"/>
      <c r="DV120" s="856">
        <v>8.4</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208810</v>
      </c>
      <c r="BR121" s="830"/>
      <c r="BS121" s="830"/>
      <c r="BT121" s="830"/>
      <c r="BU121" s="830"/>
      <c r="BV121" s="830">
        <v>196207</v>
      </c>
      <c r="BW121" s="830"/>
      <c r="BX121" s="830"/>
      <c r="BY121" s="830"/>
      <c r="BZ121" s="830"/>
      <c r="CA121" s="830">
        <v>183584</v>
      </c>
      <c r="CB121" s="830"/>
      <c r="CC121" s="830"/>
      <c r="CD121" s="830"/>
      <c r="CE121" s="830"/>
      <c r="CF121" s="888">
        <v>5.3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119467</v>
      </c>
      <c r="DH121" s="830"/>
      <c r="DI121" s="830"/>
      <c r="DJ121" s="830"/>
      <c r="DK121" s="830"/>
      <c r="DL121" s="830">
        <v>103734</v>
      </c>
      <c r="DM121" s="830"/>
      <c r="DN121" s="830"/>
      <c r="DO121" s="830"/>
      <c r="DP121" s="830"/>
      <c r="DQ121" s="830">
        <v>88001</v>
      </c>
      <c r="DR121" s="830"/>
      <c r="DS121" s="830"/>
      <c r="DT121" s="830"/>
      <c r="DU121" s="830"/>
      <c r="DV121" s="807">
        <v>2.5</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1066601</v>
      </c>
      <c r="BR122" s="858"/>
      <c r="BS122" s="858"/>
      <c r="BT122" s="858"/>
      <c r="BU122" s="858"/>
      <c r="BV122" s="858">
        <v>900892</v>
      </c>
      <c r="BW122" s="858"/>
      <c r="BX122" s="858"/>
      <c r="BY122" s="858"/>
      <c r="BZ122" s="858"/>
      <c r="CA122" s="858">
        <v>747318</v>
      </c>
      <c r="CB122" s="858"/>
      <c r="CC122" s="858"/>
      <c r="CD122" s="858"/>
      <c r="CE122" s="858"/>
      <c r="CF122" s="859">
        <v>21.6</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3" t="s">
        <v>179</v>
      </c>
      <c r="BA123" s="233"/>
      <c r="BB123" s="233"/>
      <c r="BC123" s="233"/>
      <c r="BD123" s="233"/>
      <c r="BE123" s="233"/>
      <c r="BF123" s="233"/>
      <c r="BG123" s="233"/>
      <c r="BH123" s="233"/>
      <c r="BI123" s="233"/>
      <c r="BJ123" s="233"/>
      <c r="BK123" s="233"/>
      <c r="BL123" s="233"/>
      <c r="BM123" s="233"/>
      <c r="BN123" s="233"/>
      <c r="BO123" s="890" t="s">
        <v>451</v>
      </c>
      <c r="BP123" s="891"/>
      <c r="BQ123" s="845">
        <v>6384227</v>
      </c>
      <c r="BR123" s="846"/>
      <c r="BS123" s="846"/>
      <c r="BT123" s="846"/>
      <c r="BU123" s="846"/>
      <c r="BV123" s="846">
        <v>7191095</v>
      </c>
      <c r="BW123" s="846"/>
      <c r="BX123" s="846"/>
      <c r="BY123" s="846"/>
      <c r="BZ123" s="846"/>
      <c r="CA123" s="846">
        <v>7572352</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431652</v>
      </c>
      <c r="DH124" s="777"/>
      <c r="DI124" s="777"/>
      <c r="DJ124" s="777"/>
      <c r="DK124" s="778"/>
      <c r="DL124" s="779">
        <v>359485</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14769</v>
      </c>
      <c r="AB128" s="814"/>
      <c r="AC128" s="814"/>
      <c r="AD128" s="814"/>
      <c r="AE128" s="815"/>
      <c r="AF128" s="816">
        <v>14769</v>
      </c>
      <c r="AG128" s="814"/>
      <c r="AH128" s="814"/>
      <c r="AI128" s="814"/>
      <c r="AJ128" s="815"/>
      <c r="AK128" s="816">
        <v>14769</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297</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104</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4290751</v>
      </c>
      <c r="AB129" s="793"/>
      <c r="AC129" s="793"/>
      <c r="AD129" s="793"/>
      <c r="AE129" s="794"/>
      <c r="AF129" s="795">
        <v>3913307</v>
      </c>
      <c r="AG129" s="793"/>
      <c r="AH129" s="793"/>
      <c r="AI129" s="793"/>
      <c r="AJ129" s="794"/>
      <c r="AK129" s="795">
        <v>3619327</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191913</v>
      </c>
      <c r="AB130" s="793"/>
      <c r="AC130" s="793"/>
      <c r="AD130" s="793"/>
      <c r="AE130" s="794"/>
      <c r="AF130" s="795">
        <v>173490</v>
      </c>
      <c r="AG130" s="793"/>
      <c r="AH130" s="793"/>
      <c r="AI130" s="793"/>
      <c r="AJ130" s="794"/>
      <c r="AK130" s="795">
        <v>151742</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4.7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4098838</v>
      </c>
      <c r="AB131" s="777"/>
      <c r="AC131" s="777"/>
      <c r="AD131" s="777"/>
      <c r="AE131" s="778"/>
      <c r="AF131" s="779">
        <v>3739817</v>
      </c>
      <c r="AG131" s="777"/>
      <c r="AH131" s="777"/>
      <c r="AI131" s="777"/>
      <c r="AJ131" s="778"/>
      <c r="AK131" s="779">
        <v>3467585</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4.4161784390000003</v>
      </c>
      <c r="AB132" s="758"/>
      <c r="AC132" s="758"/>
      <c r="AD132" s="758"/>
      <c r="AE132" s="759"/>
      <c r="AF132" s="760">
        <v>4.842777066</v>
      </c>
      <c r="AG132" s="758"/>
      <c r="AH132" s="758"/>
      <c r="AI132" s="758"/>
      <c r="AJ132" s="759"/>
      <c r="AK132" s="760">
        <v>4.8648266729999996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6</v>
      </c>
      <c r="AB133" s="737"/>
      <c r="AC133" s="737"/>
      <c r="AD133" s="737"/>
      <c r="AE133" s="738"/>
      <c r="AF133" s="736">
        <v>5.3</v>
      </c>
      <c r="AG133" s="737"/>
      <c r="AH133" s="737"/>
      <c r="AI133" s="737"/>
      <c r="AJ133" s="738"/>
      <c r="AK133" s="736">
        <v>4.7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iZAqZUcxMfemzxNrGOSxqjOqpTowoLR65nyT40mzC6OUIUjH7WAxVdqOJCU88dtSvNXZxmasiLyED7QpxzX7g==" saltValue="gv9lnuxKmbLR1OZQ6j7uv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election activeCell="AU31" sqref="AU3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7rb4USfD832RVJJrS5SqzLMum7o0sjYNd9xz5COrotiaZ1Cq1vcLIhktmWgnmW3QC6CwvrlgHFHFfxUJAvfJQ==" saltValue="0APCextdcbudN1+F/zeU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nh0SaVozhMt9920L2rhu2QW9W+houUCpqYp+2DzuHZtFp6JTKogQ3924OOc0KLeOF3CDh+qjSG2dQK1EfsqXw==" saltValue="UGsdcHHoARCipQCnpHKJ2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M23" sqref="AM23"/>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862591</v>
      </c>
      <c r="AP9" s="262">
        <v>190375</v>
      </c>
      <c r="AQ9" s="263">
        <v>154424</v>
      </c>
      <c r="AR9" s="264">
        <v>23.3</v>
      </c>
    </row>
    <row r="10" spans="1:46" ht="13.5" customHeight="1" x14ac:dyDescent="0.2">
      <c r="A10" s="247"/>
      <c r="AK10" s="1143" t="s">
        <v>486</v>
      </c>
      <c r="AL10" s="1144"/>
      <c r="AM10" s="1144"/>
      <c r="AN10" s="1145"/>
      <c r="AO10" s="265">
        <v>155125</v>
      </c>
      <c r="AP10" s="265">
        <v>34236</v>
      </c>
      <c r="AQ10" s="266">
        <v>18194</v>
      </c>
      <c r="AR10" s="267">
        <v>88.2</v>
      </c>
    </row>
    <row r="11" spans="1:46" ht="13.5" customHeight="1" x14ac:dyDescent="0.2">
      <c r="A11" s="247"/>
      <c r="AK11" s="1143" t="s">
        <v>487</v>
      </c>
      <c r="AL11" s="1144"/>
      <c r="AM11" s="1144"/>
      <c r="AN11" s="1145"/>
      <c r="AO11" s="265">
        <v>18609</v>
      </c>
      <c r="AP11" s="265">
        <v>4107</v>
      </c>
      <c r="AQ11" s="266">
        <v>1285</v>
      </c>
      <c r="AR11" s="267">
        <v>219.6</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v>38767</v>
      </c>
      <c r="AP13" s="265">
        <v>8556</v>
      </c>
      <c r="AQ13" s="266">
        <v>5735</v>
      </c>
      <c r="AR13" s="267">
        <v>49.2</v>
      </c>
    </row>
    <row r="14" spans="1:46" ht="13.5" customHeight="1" x14ac:dyDescent="0.2">
      <c r="A14" s="247"/>
      <c r="AK14" s="1143" t="s">
        <v>491</v>
      </c>
      <c r="AL14" s="1144"/>
      <c r="AM14" s="1144"/>
      <c r="AN14" s="1145"/>
      <c r="AO14" s="265">
        <v>13793</v>
      </c>
      <c r="AP14" s="265">
        <v>3044</v>
      </c>
      <c r="AQ14" s="266">
        <v>2950</v>
      </c>
      <c r="AR14" s="267">
        <v>3.2</v>
      </c>
    </row>
    <row r="15" spans="1:46" ht="13.5" customHeight="1" x14ac:dyDescent="0.2">
      <c r="A15" s="247"/>
      <c r="AK15" s="1146" t="s">
        <v>492</v>
      </c>
      <c r="AL15" s="1147"/>
      <c r="AM15" s="1147"/>
      <c r="AN15" s="1148"/>
      <c r="AO15" s="265">
        <v>-59230</v>
      </c>
      <c r="AP15" s="265">
        <v>-13072</v>
      </c>
      <c r="AQ15" s="266">
        <v>-9110</v>
      </c>
      <c r="AR15" s="267">
        <v>43.5</v>
      </c>
    </row>
    <row r="16" spans="1:46" ht="13" x14ac:dyDescent="0.2">
      <c r="A16" s="247"/>
      <c r="AK16" s="1146" t="s">
        <v>179</v>
      </c>
      <c r="AL16" s="1147"/>
      <c r="AM16" s="1147"/>
      <c r="AN16" s="1148"/>
      <c r="AO16" s="265">
        <v>1029655</v>
      </c>
      <c r="AP16" s="265">
        <v>227247</v>
      </c>
      <c r="AQ16" s="266">
        <v>173477</v>
      </c>
      <c r="AR16" s="267">
        <v>31</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17.440000000000001</v>
      </c>
      <c r="AP21" s="278">
        <v>14.28</v>
      </c>
      <c r="AQ21" s="279">
        <v>3.16</v>
      </c>
      <c r="AS21" s="280"/>
      <c r="AT21" s="276"/>
    </row>
    <row r="22" spans="1:46" s="248" customFormat="1" ht="13" x14ac:dyDescent="0.2">
      <c r="A22" s="276"/>
      <c r="AK22" s="1149" t="s">
        <v>498</v>
      </c>
      <c r="AL22" s="1150"/>
      <c r="AM22" s="1150"/>
      <c r="AN22" s="1151"/>
      <c r="AO22" s="281">
        <v>98.8</v>
      </c>
      <c r="AP22" s="282">
        <v>96</v>
      </c>
      <c r="AQ22" s="283">
        <v>2.8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162582</v>
      </c>
      <c r="AP32" s="291">
        <v>35882</v>
      </c>
      <c r="AQ32" s="292">
        <v>83140</v>
      </c>
      <c r="AR32" s="293">
        <v>-56.8</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101112</v>
      </c>
      <c r="AP35" s="291">
        <v>22316</v>
      </c>
      <c r="AQ35" s="292">
        <v>26106</v>
      </c>
      <c r="AR35" s="293">
        <v>-14.5</v>
      </c>
    </row>
    <row r="36" spans="1:46" ht="27" customHeight="1" x14ac:dyDescent="0.2">
      <c r="A36" s="247"/>
      <c r="AK36" s="1133" t="s">
        <v>506</v>
      </c>
      <c r="AL36" s="1134"/>
      <c r="AM36" s="1134"/>
      <c r="AN36" s="1135"/>
      <c r="AO36" s="291">
        <v>71509</v>
      </c>
      <c r="AP36" s="291">
        <v>15782</v>
      </c>
      <c r="AQ36" s="292">
        <v>4689</v>
      </c>
      <c r="AR36" s="293">
        <v>236.6</v>
      </c>
    </row>
    <row r="37" spans="1:46" ht="13.5" customHeight="1" x14ac:dyDescent="0.2">
      <c r="A37" s="247"/>
      <c r="AK37" s="1133" t="s">
        <v>507</v>
      </c>
      <c r="AL37" s="1134"/>
      <c r="AM37" s="1134"/>
      <c r="AN37" s="1135"/>
      <c r="AO37" s="291" t="s">
        <v>489</v>
      </c>
      <c r="AP37" s="291" t="s">
        <v>489</v>
      </c>
      <c r="AQ37" s="292">
        <v>554</v>
      </c>
      <c r="AR37" s="293" t="s">
        <v>489</v>
      </c>
    </row>
    <row r="38" spans="1:46" ht="27" customHeight="1" x14ac:dyDescent="0.2">
      <c r="A38" s="247"/>
      <c r="AK38" s="1136" t="s">
        <v>508</v>
      </c>
      <c r="AL38" s="1137"/>
      <c r="AM38" s="1137"/>
      <c r="AN38" s="1138"/>
      <c r="AO38" s="294" t="s">
        <v>489</v>
      </c>
      <c r="AP38" s="294" t="s">
        <v>489</v>
      </c>
      <c r="AQ38" s="295">
        <v>7</v>
      </c>
      <c r="AR38" s="283" t="s">
        <v>489</v>
      </c>
      <c r="AS38" s="290"/>
    </row>
    <row r="39" spans="1:46" ht="13" x14ac:dyDescent="0.2">
      <c r="A39" s="247"/>
      <c r="AK39" s="1136" t="s">
        <v>509</v>
      </c>
      <c r="AL39" s="1137"/>
      <c r="AM39" s="1137"/>
      <c r="AN39" s="1138"/>
      <c r="AO39" s="291">
        <v>-14769</v>
      </c>
      <c r="AP39" s="291">
        <v>-3260</v>
      </c>
      <c r="AQ39" s="292">
        <v>-2038</v>
      </c>
      <c r="AR39" s="293">
        <v>60</v>
      </c>
      <c r="AS39" s="290"/>
    </row>
    <row r="40" spans="1:46" ht="27" customHeight="1" x14ac:dyDescent="0.2">
      <c r="A40" s="247"/>
      <c r="AK40" s="1133" t="s">
        <v>510</v>
      </c>
      <c r="AL40" s="1134"/>
      <c r="AM40" s="1134"/>
      <c r="AN40" s="1135"/>
      <c r="AO40" s="291">
        <v>-151742</v>
      </c>
      <c r="AP40" s="291">
        <v>-33490</v>
      </c>
      <c r="AQ40" s="292">
        <v>-74354</v>
      </c>
      <c r="AR40" s="293">
        <v>-55</v>
      </c>
      <c r="AS40" s="290"/>
    </row>
    <row r="41" spans="1:46" ht="13" x14ac:dyDescent="0.2">
      <c r="A41" s="247"/>
      <c r="AK41" s="1139" t="s">
        <v>289</v>
      </c>
      <c r="AL41" s="1140"/>
      <c r="AM41" s="1140"/>
      <c r="AN41" s="1141"/>
      <c r="AO41" s="291">
        <v>168692</v>
      </c>
      <c r="AP41" s="291">
        <v>37231</v>
      </c>
      <c r="AQ41" s="292">
        <v>38106</v>
      </c>
      <c r="AR41" s="293">
        <v>-2.2999999999999998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906447</v>
      </c>
      <c r="AN51" s="313">
        <v>192697</v>
      </c>
      <c r="AO51" s="314">
        <v>10.6</v>
      </c>
      <c r="AP51" s="315">
        <v>125391</v>
      </c>
      <c r="AQ51" s="316">
        <v>-60.4</v>
      </c>
      <c r="AR51" s="317">
        <v>71</v>
      </c>
    </row>
    <row r="52" spans="1:44" ht="13" x14ac:dyDescent="0.2">
      <c r="A52" s="247"/>
      <c r="AK52" s="318"/>
      <c r="AL52" s="319" t="s">
        <v>520</v>
      </c>
      <c r="AM52" s="320">
        <v>561815</v>
      </c>
      <c r="AN52" s="321">
        <v>119433</v>
      </c>
      <c r="AO52" s="322">
        <v>18.3</v>
      </c>
      <c r="AP52" s="323">
        <v>68516</v>
      </c>
      <c r="AQ52" s="324">
        <v>-65.599999999999994</v>
      </c>
      <c r="AR52" s="325">
        <v>83.9</v>
      </c>
    </row>
    <row r="53" spans="1:44" ht="13" x14ac:dyDescent="0.2">
      <c r="A53" s="247"/>
      <c r="AK53" s="303" t="s">
        <v>521</v>
      </c>
      <c r="AL53" s="304"/>
      <c r="AM53" s="312">
        <v>1270935</v>
      </c>
      <c r="AN53" s="313">
        <v>270297</v>
      </c>
      <c r="AO53" s="314">
        <v>40.299999999999997</v>
      </c>
      <c r="AP53" s="315">
        <v>122054</v>
      </c>
      <c r="AQ53" s="316">
        <v>-2.7</v>
      </c>
      <c r="AR53" s="317">
        <v>43</v>
      </c>
    </row>
    <row r="54" spans="1:44" ht="13" x14ac:dyDescent="0.2">
      <c r="A54" s="247"/>
      <c r="AK54" s="318"/>
      <c r="AL54" s="319" t="s">
        <v>520</v>
      </c>
      <c r="AM54" s="320">
        <v>484292</v>
      </c>
      <c r="AN54" s="321">
        <v>102997</v>
      </c>
      <c r="AO54" s="322">
        <v>-13.8</v>
      </c>
      <c r="AP54" s="323">
        <v>68298</v>
      </c>
      <c r="AQ54" s="324">
        <v>-0.3</v>
      </c>
      <c r="AR54" s="325">
        <v>-13.5</v>
      </c>
    </row>
    <row r="55" spans="1:44" ht="13" x14ac:dyDescent="0.2">
      <c r="A55" s="247"/>
      <c r="AK55" s="303" t="s">
        <v>522</v>
      </c>
      <c r="AL55" s="304"/>
      <c r="AM55" s="312">
        <v>922439</v>
      </c>
      <c r="AN55" s="313">
        <v>197440</v>
      </c>
      <c r="AO55" s="314">
        <v>-27</v>
      </c>
      <c r="AP55" s="315">
        <v>111644</v>
      </c>
      <c r="AQ55" s="316">
        <v>-8.5</v>
      </c>
      <c r="AR55" s="317">
        <v>-18.5</v>
      </c>
    </row>
    <row r="56" spans="1:44" ht="13" x14ac:dyDescent="0.2">
      <c r="A56" s="247"/>
      <c r="AK56" s="318"/>
      <c r="AL56" s="319" t="s">
        <v>520</v>
      </c>
      <c r="AM56" s="320">
        <v>450825</v>
      </c>
      <c r="AN56" s="321">
        <v>96495</v>
      </c>
      <c r="AO56" s="322">
        <v>-6.3</v>
      </c>
      <c r="AP56" s="323">
        <v>66606</v>
      </c>
      <c r="AQ56" s="324">
        <v>-2.5</v>
      </c>
      <c r="AR56" s="325">
        <v>-3.8</v>
      </c>
    </row>
    <row r="57" spans="1:44" ht="13" x14ac:dyDescent="0.2">
      <c r="A57" s="247"/>
      <c r="AK57" s="303" t="s">
        <v>523</v>
      </c>
      <c r="AL57" s="304"/>
      <c r="AM57" s="312">
        <v>645234</v>
      </c>
      <c r="AN57" s="313">
        <v>140025</v>
      </c>
      <c r="AO57" s="314">
        <v>-29.1</v>
      </c>
      <c r="AP57" s="315">
        <v>127917</v>
      </c>
      <c r="AQ57" s="316">
        <v>14.6</v>
      </c>
      <c r="AR57" s="317">
        <v>-43.7</v>
      </c>
    </row>
    <row r="58" spans="1:44" ht="13" x14ac:dyDescent="0.2">
      <c r="A58" s="247"/>
      <c r="AK58" s="318"/>
      <c r="AL58" s="319" t="s">
        <v>520</v>
      </c>
      <c r="AM58" s="320">
        <v>254901</v>
      </c>
      <c r="AN58" s="321">
        <v>55317</v>
      </c>
      <c r="AO58" s="322">
        <v>-42.7</v>
      </c>
      <c r="AP58" s="323">
        <v>69746</v>
      </c>
      <c r="AQ58" s="324">
        <v>4.7</v>
      </c>
      <c r="AR58" s="325">
        <v>-47.4</v>
      </c>
    </row>
    <row r="59" spans="1:44" ht="13" x14ac:dyDescent="0.2">
      <c r="A59" s="247"/>
      <c r="AK59" s="303" t="s">
        <v>524</v>
      </c>
      <c r="AL59" s="304"/>
      <c r="AM59" s="312">
        <v>1033665</v>
      </c>
      <c r="AN59" s="313">
        <v>228132</v>
      </c>
      <c r="AO59" s="314">
        <v>62.9</v>
      </c>
      <c r="AP59" s="315">
        <v>135931</v>
      </c>
      <c r="AQ59" s="316">
        <v>6.3</v>
      </c>
      <c r="AR59" s="317">
        <v>56.6</v>
      </c>
    </row>
    <row r="60" spans="1:44" ht="13" x14ac:dyDescent="0.2">
      <c r="A60" s="247"/>
      <c r="AK60" s="318"/>
      <c r="AL60" s="319" t="s">
        <v>520</v>
      </c>
      <c r="AM60" s="320">
        <v>520981</v>
      </c>
      <c r="AN60" s="321">
        <v>114981</v>
      </c>
      <c r="AO60" s="322">
        <v>107.9</v>
      </c>
      <c r="AP60" s="323">
        <v>75320</v>
      </c>
      <c r="AQ60" s="324">
        <v>8</v>
      </c>
      <c r="AR60" s="325">
        <v>99.9</v>
      </c>
    </row>
    <row r="61" spans="1:44" ht="13" x14ac:dyDescent="0.2">
      <c r="A61" s="247"/>
      <c r="AK61" s="303" t="s">
        <v>525</v>
      </c>
      <c r="AL61" s="326"/>
      <c r="AM61" s="312">
        <v>955744</v>
      </c>
      <c r="AN61" s="313">
        <v>205718</v>
      </c>
      <c r="AO61" s="314">
        <v>11.5</v>
      </c>
      <c r="AP61" s="315">
        <v>124587</v>
      </c>
      <c r="AQ61" s="327">
        <v>-10.1</v>
      </c>
      <c r="AR61" s="317">
        <v>21.6</v>
      </c>
    </row>
    <row r="62" spans="1:44" ht="13" x14ac:dyDescent="0.2">
      <c r="A62" s="247"/>
      <c r="AK62" s="318"/>
      <c r="AL62" s="319" t="s">
        <v>520</v>
      </c>
      <c r="AM62" s="320">
        <v>454563</v>
      </c>
      <c r="AN62" s="321">
        <v>97845</v>
      </c>
      <c r="AO62" s="322">
        <v>12.7</v>
      </c>
      <c r="AP62" s="323">
        <v>69697</v>
      </c>
      <c r="AQ62" s="324">
        <v>-11.1</v>
      </c>
      <c r="AR62" s="325">
        <v>23.8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89ljPhPWqwt1nsSIAf3AB/KbT2EefjAk6SViSFU139ruM+demiaFha0uv52u4Rep5YCklhBHEpJ4t3F/cFQVkA==" saltValue="0xquPpckphmmJTm77U+3N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GvTYFFQ7VhMs7zAXYs+BpizQ6ol307H4s5NRSDEQodfwbRMvcTC6RvfIa003b8IrxsS79UD856j227KO8KzbRg==" saltValue="Q7t86nXAT1DBzMFHWJUTx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ZBspFRbli9zAeuJwvYLbFlftLNcOIJ01xGfzoZ0jE5dLZ/i5+M4uDgRMVonM+/3oU7jjVPIImbTi3Gf+uD3LQA==" saltValue="vl6kpxdb01xB2RoyvVnzJ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J4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92.02</v>
      </c>
      <c r="G47" s="12">
        <v>72.739999999999995</v>
      </c>
      <c r="H47" s="12">
        <v>66.91</v>
      </c>
      <c r="I47" s="12">
        <v>97.19</v>
      </c>
      <c r="J47" s="13">
        <v>115.26</v>
      </c>
    </row>
    <row r="48" spans="2:10" ht="57.75" customHeight="1" x14ac:dyDescent="0.2">
      <c r="B48" s="14"/>
      <c r="C48" s="1154" t="s">
        <v>4</v>
      </c>
      <c r="D48" s="1154"/>
      <c r="E48" s="1155"/>
      <c r="F48" s="15">
        <v>17</v>
      </c>
      <c r="G48" s="16">
        <v>14.39</v>
      </c>
      <c r="H48" s="16">
        <v>11.54</v>
      </c>
      <c r="I48" s="16">
        <v>15.06</v>
      </c>
      <c r="J48" s="17">
        <v>11.04</v>
      </c>
    </row>
    <row r="49" spans="2:10" ht="57.75" customHeight="1" thickBot="1" x14ac:dyDescent="0.25">
      <c r="B49" s="18"/>
      <c r="C49" s="1156" t="s">
        <v>5</v>
      </c>
      <c r="D49" s="1156"/>
      <c r="E49" s="1157"/>
      <c r="F49" s="19" t="s">
        <v>532</v>
      </c>
      <c r="G49" s="20" t="s">
        <v>533</v>
      </c>
      <c r="H49" s="20">
        <v>18.78</v>
      </c>
      <c r="I49" s="20">
        <v>18.57</v>
      </c>
      <c r="J49" s="21" t="s">
        <v>534</v>
      </c>
    </row>
    <row r="50" spans="2:10" ht="13" x14ac:dyDescent="0.2"/>
  </sheetData>
  <sheetProtection algorithmName="SHA-512" hashValue="/4fyr0WS0fHA2JiCsUZsAjTtGI4JxFKb5uQBr4J19KPSP15jBuuRQY2i/l16UKcMhmnTpw6y3mDsMICQRW6CMQ==" saltValue="szRtD5F02PTTjxfrRR1a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D32" sqref="D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16.989999999999998</v>
      </c>
      <c r="G34" s="33">
        <v>14.39</v>
      </c>
      <c r="H34" s="33">
        <v>11.53</v>
      </c>
      <c r="I34" s="33">
        <v>15.06</v>
      </c>
      <c r="J34" s="34">
        <v>11.03</v>
      </c>
      <c r="K34" s="22"/>
      <c r="L34" s="22"/>
      <c r="M34" s="22"/>
      <c r="N34" s="22"/>
      <c r="O34" s="22"/>
      <c r="P34" s="22"/>
    </row>
    <row r="35" spans="1:16" ht="39" customHeight="1" x14ac:dyDescent="0.2">
      <c r="A35" s="22"/>
      <c r="B35" s="35"/>
      <c r="C35" s="1158" t="s">
        <v>536</v>
      </c>
      <c r="D35" s="1158"/>
      <c r="E35" s="1159"/>
      <c r="F35" s="36">
        <v>1.21</v>
      </c>
      <c r="G35" s="37">
        <v>1.61</v>
      </c>
      <c r="H35" s="37">
        <v>3.66</v>
      </c>
      <c r="I35" s="37">
        <v>3.68</v>
      </c>
      <c r="J35" s="38">
        <v>3.32</v>
      </c>
      <c r="K35" s="22"/>
      <c r="L35" s="22"/>
      <c r="M35" s="22"/>
      <c r="N35" s="22"/>
      <c r="O35" s="22"/>
      <c r="P35" s="22"/>
    </row>
    <row r="36" spans="1:16" ht="39" customHeight="1" x14ac:dyDescent="0.2">
      <c r="A36" s="22"/>
      <c r="B36" s="35"/>
      <c r="C36" s="1158" t="s">
        <v>537</v>
      </c>
      <c r="D36" s="1158"/>
      <c r="E36" s="1159"/>
      <c r="F36" s="36">
        <v>1.53</v>
      </c>
      <c r="G36" s="37">
        <v>1.3</v>
      </c>
      <c r="H36" s="37">
        <v>1.08</v>
      </c>
      <c r="I36" s="37">
        <v>1.69</v>
      </c>
      <c r="J36" s="38">
        <v>1.76</v>
      </c>
      <c r="K36" s="22"/>
      <c r="L36" s="22"/>
      <c r="M36" s="22"/>
      <c r="N36" s="22"/>
      <c r="O36" s="22"/>
      <c r="P36" s="22"/>
    </row>
    <row r="37" spans="1:16" ht="39" customHeight="1" x14ac:dyDescent="0.2">
      <c r="A37" s="22"/>
      <c r="B37" s="35"/>
      <c r="C37" s="1158" t="s">
        <v>538</v>
      </c>
      <c r="D37" s="1158"/>
      <c r="E37" s="1159"/>
      <c r="F37" s="36" t="s">
        <v>489</v>
      </c>
      <c r="G37" s="37" t="s">
        <v>489</v>
      </c>
      <c r="H37" s="37" t="s">
        <v>489</v>
      </c>
      <c r="I37" s="37" t="s">
        <v>489</v>
      </c>
      <c r="J37" s="38">
        <v>1.06</v>
      </c>
      <c r="K37" s="22"/>
      <c r="L37" s="22"/>
      <c r="M37" s="22"/>
      <c r="N37" s="22"/>
      <c r="O37" s="22"/>
      <c r="P37" s="22"/>
    </row>
    <row r="38" spans="1:16" ht="39" customHeight="1" x14ac:dyDescent="0.2">
      <c r="A38" s="22"/>
      <c r="B38" s="35"/>
      <c r="C38" s="1158" t="s">
        <v>539</v>
      </c>
      <c r="D38" s="1158"/>
      <c r="E38" s="1159"/>
      <c r="F38" s="36">
        <v>0.01</v>
      </c>
      <c r="G38" s="37">
        <v>0.01</v>
      </c>
      <c r="H38" s="37">
        <v>0.01</v>
      </c>
      <c r="I38" s="37">
        <v>0.02</v>
      </c>
      <c r="J38" s="38">
        <v>0.01</v>
      </c>
      <c r="K38" s="22"/>
      <c r="L38" s="22"/>
      <c r="M38" s="22"/>
      <c r="N38" s="22"/>
      <c r="O38" s="22"/>
      <c r="P38" s="22"/>
    </row>
    <row r="39" spans="1:16" ht="39" customHeight="1" x14ac:dyDescent="0.2">
      <c r="A39" s="22"/>
      <c r="B39" s="35"/>
      <c r="C39" s="1158" t="s">
        <v>540</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0.42</v>
      </c>
      <c r="G43" s="42">
        <v>0.27</v>
      </c>
      <c r="H43" s="42">
        <v>0.22</v>
      </c>
      <c r="I43" s="42">
        <v>1.51</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QM1gHjLgBEpw3tNTCjuC3XU3g4jLX+/CcVUcEA6GIxnR6q70TQwpscuBX3HetxLlwMuFp1yT8QvXgEazJuknw==" saltValue="MuUlSs0yRZ3hfbP5kKlC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K47" sqref="K47"/>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217</v>
      </c>
      <c r="L45" s="58">
        <v>215</v>
      </c>
      <c r="M45" s="58">
        <v>203</v>
      </c>
      <c r="N45" s="58">
        <v>189</v>
      </c>
      <c r="O45" s="59">
        <v>163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159</v>
      </c>
      <c r="L48" s="62">
        <v>134</v>
      </c>
      <c r="M48" s="62">
        <v>123</v>
      </c>
      <c r="N48" s="62">
        <v>115</v>
      </c>
      <c r="O48" s="63">
        <v>101</v>
      </c>
      <c r="P48" s="46"/>
      <c r="Q48" s="46"/>
      <c r="R48" s="46"/>
      <c r="S48" s="46"/>
      <c r="T48" s="46"/>
      <c r="U48" s="46"/>
    </row>
    <row r="49" spans="1:21" ht="30.75" customHeight="1" x14ac:dyDescent="0.2">
      <c r="A49" s="46"/>
      <c r="B49" s="1189"/>
      <c r="C49" s="1190"/>
      <c r="D49" s="60"/>
      <c r="E49" s="1166" t="s">
        <v>14</v>
      </c>
      <c r="F49" s="1166"/>
      <c r="G49" s="1166"/>
      <c r="H49" s="1166"/>
      <c r="I49" s="1166"/>
      <c r="J49" s="1167"/>
      <c r="K49" s="61">
        <v>35</v>
      </c>
      <c r="L49" s="62">
        <v>52</v>
      </c>
      <c r="M49" s="62">
        <v>62</v>
      </c>
      <c r="N49" s="62">
        <v>66</v>
      </c>
      <c r="O49" s="63">
        <v>72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243</v>
      </c>
      <c r="L52" s="62">
        <v>229</v>
      </c>
      <c r="M52" s="62">
        <v>207</v>
      </c>
      <c r="N52" s="62">
        <v>188</v>
      </c>
      <c r="O52" s="63">
        <v>167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168</v>
      </c>
      <c r="L53" s="67">
        <v>172</v>
      </c>
      <c r="M53" s="67">
        <v>181</v>
      </c>
      <c r="N53" s="67">
        <v>182</v>
      </c>
      <c r="O53" s="68">
        <v>169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gO6QfRssJKXYZLPYCRNHFBcyun8zmlGWsWSdEr2XCd4KVGiQTUlzLWTPs/erAWJ8PYnt27Y6BAYGZERxXeR9A==" saltValue="EwT8M9bglwgqOMr7W5mH8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1768</v>
      </c>
      <c r="J41" s="331">
        <v>1566</v>
      </c>
      <c r="K41" s="331">
        <v>1374</v>
      </c>
      <c r="L41" s="331">
        <v>1195</v>
      </c>
      <c r="M41" s="332">
        <v>1217</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705</v>
      </c>
      <c r="J43" s="334">
        <v>654</v>
      </c>
      <c r="K43" s="334">
        <v>551</v>
      </c>
      <c r="L43" s="334">
        <v>463</v>
      </c>
      <c r="M43" s="335">
        <v>379</v>
      </c>
    </row>
    <row r="44" spans="2:13" ht="27.75" customHeight="1" x14ac:dyDescent="0.2">
      <c r="B44" s="1197"/>
      <c r="C44" s="1198"/>
      <c r="D44" s="104"/>
      <c r="E44" s="1201" t="s">
        <v>34</v>
      </c>
      <c r="F44" s="1201"/>
      <c r="G44" s="1201"/>
      <c r="H44" s="1202"/>
      <c r="I44" s="333">
        <v>319</v>
      </c>
      <c r="J44" s="334">
        <v>407</v>
      </c>
      <c r="K44" s="334">
        <v>384</v>
      </c>
      <c r="L44" s="334">
        <v>355</v>
      </c>
      <c r="M44" s="335">
        <v>331</v>
      </c>
    </row>
    <row r="45" spans="2:13" ht="27.75" customHeight="1" x14ac:dyDescent="0.2">
      <c r="B45" s="1197"/>
      <c r="C45" s="1198"/>
      <c r="D45" s="104"/>
      <c r="E45" s="1201" t="s">
        <v>35</v>
      </c>
      <c r="F45" s="1201"/>
      <c r="G45" s="1201"/>
      <c r="H45" s="1202"/>
      <c r="I45" s="333">
        <v>225</v>
      </c>
      <c r="J45" s="334">
        <v>222</v>
      </c>
      <c r="K45" s="334">
        <v>207</v>
      </c>
      <c r="L45" s="334">
        <v>218</v>
      </c>
      <c r="M45" s="335">
        <v>237</v>
      </c>
    </row>
    <row r="46" spans="2:13" ht="27.75" customHeight="1" x14ac:dyDescent="0.2">
      <c r="B46" s="1197"/>
      <c r="C46" s="1198"/>
      <c r="D46" s="105"/>
      <c r="E46" s="1201" t="s">
        <v>36</v>
      </c>
      <c r="F46" s="1201"/>
      <c r="G46" s="1201"/>
      <c r="H46" s="1202"/>
      <c r="I46" s="333">
        <v>2</v>
      </c>
      <c r="J46" s="334">
        <v>1</v>
      </c>
      <c r="K46" s="334">
        <v>0</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3918</v>
      </c>
      <c r="J50" s="334">
        <v>3513</v>
      </c>
      <c r="K50" s="334">
        <v>5109</v>
      </c>
      <c r="L50" s="334">
        <v>6094</v>
      </c>
      <c r="M50" s="335">
        <v>6641</v>
      </c>
    </row>
    <row r="51" spans="2:13" ht="27.75" customHeight="1" x14ac:dyDescent="0.2">
      <c r="B51" s="1197"/>
      <c r="C51" s="1198"/>
      <c r="D51" s="104"/>
      <c r="E51" s="1201" t="s">
        <v>42</v>
      </c>
      <c r="F51" s="1201"/>
      <c r="G51" s="1201"/>
      <c r="H51" s="1202"/>
      <c r="I51" s="333">
        <v>241</v>
      </c>
      <c r="J51" s="334">
        <v>222</v>
      </c>
      <c r="K51" s="334">
        <v>209</v>
      </c>
      <c r="L51" s="334">
        <v>196</v>
      </c>
      <c r="M51" s="335">
        <v>184</v>
      </c>
    </row>
    <row r="52" spans="2:13" ht="27.75" customHeight="1" x14ac:dyDescent="0.2">
      <c r="B52" s="1199"/>
      <c r="C52" s="1200"/>
      <c r="D52" s="104"/>
      <c r="E52" s="1201" t="s">
        <v>43</v>
      </c>
      <c r="F52" s="1201"/>
      <c r="G52" s="1201"/>
      <c r="H52" s="1202"/>
      <c r="I52" s="333">
        <v>1436</v>
      </c>
      <c r="J52" s="334">
        <v>1248</v>
      </c>
      <c r="K52" s="334">
        <v>1067</v>
      </c>
      <c r="L52" s="334">
        <v>901</v>
      </c>
      <c r="M52" s="335">
        <v>747</v>
      </c>
    </row>
    <row r="53" spans="2:13" ht="27.75" customHeight="1" thickBot="1" x14ac:dyDescent="0.25">
      <c r="B53" s="1203" t="s">
        <v>19</v>
      </c>
      <c r="C53" s="1204"/>
      <c r="D53" s="108"/>
      <c r="E53" s="1205" t="s">
        <v>44</v>
      </c>
      <c r="F53" s="1205"/>
      <c r="G53" s="1205"/>
      <c r="H53" s="1206"/>
      <c r="I53" s="336">
        <v>-2576</v>
      </c>
      <c r="J53" s="337">
        <v>-2133</v>
      </c>
      <c r="K53" s="337">
        <v>-3868</v>
      </c>
      <c r="L53" s="337">
        <v>-4959</v>
      </c>
      <c r="M53" s="338">
        <v>-5409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yUnv04Ta4Ffy40QfTDSYBAtombIGOOln8fVjTESjxaKi6VUf4/ZO4lArEhu0ndDVycBWcL7K6v4WSHQNpd4Nw==" saltValue="C7r8tEOjCa0IrEuIKdEO9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5" sqref="H5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2871</v>
      </c>
      <c r="G55" s="339">
        <v>3803</v>
      </c>
      <c r="H55" s="340">
        <v>4172</v>
      </c>
    </row>
    <row r="56" spans="2:8" ht="52.5" customHeight="1" x14ac:dyDescent="0.2">
      <c r="B56" s="120"/>
      <c r="C56" s="1224" t="s">
        <v>47</v>
      </c>
      <c r="D56" s="1224"/>
      <c r="E56" s="1225"/>
      <c r="F56" s="341">
        <v>447</v>
      </c>
      <c r="G56" s="341">
        <v>447</v>
      </c>
      <c r="H56" s="342">
        <v>497</v>
      </c>
    </row>
    <row r="57" spans="2:8" ht="53.25" customHeight="1" x14ac:dyDescent="0.2">
      <c r="B57" s="120"/>
      <c r="C57" s="1226" t="s">
        <v>48</v>
      </c>
      <c r="D57" s="1226"/>
      <c r="E57" s="1227"/>
      <c r="F57" s="343">
        <v>1579</v>
      </c>
      <c r="G57" s="343">
        <v>1600</v>
      </c>
      <c r="H57" s="344">
        <v>1678</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4897</v>
      </c>
      <c r="G63" s="349">
        <v>5850</v>
      </c>
      <c r="H63" s="350">
        <v>6347</v>
      </c>
    </row>
    <row r="64" spans="2:8" ht="13" x14ac:dyDescent="0.2"/>
  </sheetData>
  <sheetProtection algorithmName="SHA-512" hashValue="FyVQHvAy9IWCtjzbB6Ps+XA+5yBsLdvra07BTNgIjLK8VueKUDcgjtaklqx+9FEGm72cFInErKS8L7YXbLMQBQ==" saltValue="W8mJcO1Ge0/BrR/gP5xy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FDA3-E17D-4B0F-9EC5-0E43EF7E7E45}">
  <sheetPr>
    <pageSetUpPr fitToPage="1"/>
  </sheetPr>
  <dimension ref="A1:DE85"/>
  <sheetViews>
    <sheetView showGridLines="0" zoomScaleNormal="100" zoomScaleSheetLayoutView="55" workbookViewId="0">
      <selection activeCell="AK20" sqref="AK2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565</v>
      </c>
      <c r="AO51" s="1244"/>
      <c r="AP51" s="1244"/>
      <c r="AQ51" s="1244"/>
      <c r="AR51" s="1244"/>
      <c r="AS51" s="1244"/>
      <c r="AT51" s="1244"/>
      <c r="AU51" s="1244"/>
      <c r="AV51" s="1244"/>
      <c r="AW51" s="1244"/>
      <c r="AX51" s="1244"/>
      <c r="AY51" s="1244"/>
      <c r="AZ51" s="1244"/>
      <c r="BA51" s="1244"/>
      <c r="BB51" s="1244" t="s">
        <v>566</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567</v>
      </c>
      <c r="BC53" s="1244"/>
      <c r="BD53" s="1244"/>
      <c r="BE53" s="1244"/>
      <c r="BF53" s="1244"/>
      <c r="BG53" s="1244"/>
      <c r="BH53" s="1244"/>
      <c r="BI53" s="1244"/>
      <c r="BJ53" s="1244"/>
      <c r="BK53" s="1244"/>
      <c r="BL53" s="1244"/>
      <c r="BM53" s="1244"/>
      <c r="BN53" s="1244"/>
      <c r="BO53" s="1244"/>
      <c r="BP53" s="1242">
        <v>53.9</v>
      </c>
      <c r="BQ53" s="1242"/>
      <c r="BR53" s="1242"/>
      <c r="BS53" s="1242"/>
      <c r="BT53" s="1242"/>
      <c r="BU53" s="1242"/>
      <c r="BV53" s="1242"/>
      <c r="BW53" s="1242"/>
      <c r="BX53" s="1242">
        <v>58.5</v>
      </c>
      <c r="BY53" s="1242"/>
      <c r="BZ53" s="1242"/>
      <c r="CA53" s="1242"/>
      <c r="CB53" s="1242"/>
      <c r="CC53" s="1242"/>
      <c r="CD53" s="1242"/>
      <c r="CE53" s="1242"/>
      <c r="CF53" s="1242">
        <v>60.1</v>
      </c>
      <c r="CG53" s="1242"/>
      <c r="CH53" s="1242"/>
      <c r="CI53" s="1242"/>
      <c r="CJ53" s="1242"/>
      <c r="CK53" s="1242"/>
      <c r="CL53" s="1242"/>
      <c r="CM53" s="1242"/>
      <c r="CN53" s="1242">
        <v>59.8</v>
      </c>
      <c r="CO53" s="1242"/>
      <c r="CP53" s="1242"/>
      <c r="CQ53" s="1242"/>
      <c r="CR53" s="1242"/>
      <c r="CS53" s="1242"/>
      <c r="CT53" s="1242"/>
      <c r="CU53" s="1242"/>
      <c r="CV53" s="1242">
        <v>61</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568</v>
      </c>
      <c r="AO55" s="1241"/>
      <c r="AP55" s="1241"/>
      <c r="AQ55" s="1241"/>
      <c r="AR55" s="1241"/>
      <c r="AS55" s="1241"/>
      <c r="AT55" s="1241"/>
      <c r="AU55" s="1241"/>
      <c r="AV55" s="1241"/>
      <c r="AW55" s="1241"/>
      <c r="AX55" s="1241"/>
      <c r="AY55" s="1241"/>
      <c r="AZ55" s="1241"/>
      <c r="BA55" s="1241"/>
      <c r="BB55" s="1244" t="s">
        <v>566</v>
      </c>
      <c r="BC55" s="1244"/>
      <c r="BD55" s="1244"/>
      <c r="BE55" s="1244"/>
      <c r="BF55" s="1244"/>
      <c r="BG55" s="1244"/>
      <c r="BH55" s="1244"/>
      <c r="BI55" s="1244"/>
      <c r="BJ55" s="1244"/>
      <c r="BK55" s="1244"/>
      <c r="BL55" s="1244"/>
      <c r="BM55" s="1244"/>
      <c r="BN55" s="1244"/>
      <c r="BO55" s="1244"/>
      <c r="BP55" s="1242">
        <v>3.4</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567</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66.2</v>
      </c>
      <c r="BY57" s="1242"/>
      <c r="BZ57" s="1242"/>
      <c r="CA57" s="1242"/>
      <c r="CB57" s="1242"/>
      <c r="CC57" s="1242"/>
      <c r="CD57" s="1242"/>
      <c r="CE57" s="1242"/>
      <c r="CF57" s="1242">
        <v>67.099999999999994</v>
      </c>
      <c r="CG57" s="1242"/>
      <c r="CH57" s="1242"/>
      <c r="CI57" s="1242"/>
      <c r="CJ57" s="1242"/>
      <c r="CK57" s="1242"/>
      <c r="CL57" s="1242"/>
      <c r="CM57" s="1242"/>
      <c r="CN57" s="1242">
        <v>67</v>
      </c>
      <c r="CO57" s="1242"/>
      <c r="CP57" s="1242"/>
      <c r="CQ57" s="1242"/>
      <c r="CR57" s="1242"/>
      <c r="CS57" s="1242"/>
      <c r="CT57" s="1242"/>
      <c r="CU57" s="1242"/>
      <c r="CV57" s="1242">
        <v>68.2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565</v>
      </c>
      <c r="AO73" s="1244"/>
      <c r="AP73" s="1244"/>
      <c r="AQ73" s="1244"/>
      <c r="AR73" s="1244"/>
      <c r="AS73" s="1244"/>
      <c r="AT73" s="1244"/>
      <c r="AU73" s="1244"/>
      <c r="AV73" s="1244"/>
      <c r="AW73" s="1244"/>
      <c r="AX73" s="1244"/>
      <c r="AY73" s="1244"/>
      <c r="AZ73" s="1244"/>
      <c r="BA73" s="1244"/>
      <c r="BB73" s="1244" t="s">
        <v>566</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6.1</v>
      </c>
      <c r="BQ75" s="1242"/>
      <c r="BR75" s="1242"/>
      <c r="BS75" s="1242"/>
      <c r="BT75" s="1242"/>
      <c r="BU75" s="1242"/>
      <c r="BV75" s="1242"/>
      <c r="BW75" s="1242"/>
      <c r="BX75" s="1242">
        <v>6.6</v>
      </c>
      <c r="BY75" s="1242"/>
      <c r="BZ75" s="1242"/>
      <c r="CA75" s="1242"/>
      <c r="CB75" s="1242"/>
      <c r="CC75" s="1242"/>
      <c r="CD75" s="1242"/>
      <c r="CE75" s="1242"/>
      <c r="CF75" s="1242">
        <v>6</v>
      </c>
      <c r="CG75" s="1242"/>
      <c r="CH75" s="1242"/>
      <c r="CI75" s="1242"/>
      <c r="CJ75" s="1242"/>
      <c r="CK75" s="1242"/>
      <c r="CL75" s="1242"/>
      <c r="CM75" s="1242"/>
      <c r="CN75" s="1242">
        <v>5.3</v>
      </c>
      <c r="CO75" s="1242"/>
      <c r="CP75" s="1242"/>
      <c r="CQ75" s="1242"/>
      <c r="CR75" s="1242"/>
      <c r="CS75" s="1242"/>
      <c r="CT75" s="1242"/>
      <c r="CU75" s="1242"/>
      <c r="CV75" s="1242">
        <v>4.7</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568</v>
      </c>
      <c r="AO77" s="1241"/>
      <c r="AP77" s="1241"/>
      <c r="AQ77" s="1241"/>
      <c r="AR77" s="1241"/>
      <c r="AS77" s="1241"/>
      <c r="AT77" s="1241"/>
      <c r="AU77" s="1241"/>
      <c r="AV77" s="1241"/>
      <c r="AW77" s="1241"/>
      <c r="AX77" s="1241"/>
      <c r="AY77" s="1241"/>
      <c r="AZ77" s="1241"/>
      <c r="BA77" s="1241"/>
      <c r="BB77" s="1244" t="s">
        <v>566</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v>
      </c>
      <c r="BY79" s="1242"/>
      <c r="BZ79" s="1242"/>
      <c r="CA79" s="1242"/>
      <c r="CB79" s="1242"/>
      <c r="CC79" s="1242"/>
      <c r="CD79" s="1242"/>
      <c r="CE79" s="1242"/>
      <c r="CF79" s="1242">
        <v>8.3000000000000007</v>
      </c>
      <c r="CG79" s="1242"/>
      <c r="CH79" s="1242"/>
      <c r="CI79" s="1242"/>
      <c r="CJ79" s="1242"/>
      <c r="CK79" s="1242"/>
      <c r="CL79" s="1242"/>
      <c r="CM79" s="1242"/>
      <c r="CN79" s="1242">
        <v>8.4</v>
      </c>
      <c r="CO79" s="1242"/>
      <c r="CP79" s="1242"/>
      <c r="CQ79" s="1242"/>
      <c r="CR79" s="1242"/>
      <c r="CS79" s="1242"/>
      <c r="CT79" s="1242"/>
      <c r="CU79" s="1242"/>
      <c r="CV79" s="1242">
        <v>8.6999999999999993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CsRrnpVHnFQWtdCnUJWe7ITEZDh+sNPWt4/Bi7UWxDGfrx4A8l64xLzxfsaMMO5H5ThRasFvXTE7O4B3h7wAQ==" saltValue="FQHHzgYpFBRMoliH2x5hJ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1BDD-30E7-4A41-B8E3-D5A4F926C310}">
  <sheetPr>
    <pageSetUpPr fitToPage="1"/>
  </sheetPr>
  <dimension ref="A1:DR125"/>
  <sheetViews>
    <sheetView showGridLines="0" zoomScaleNormal="100" zoomScaleSheetLayoutView="70" workbookViewId="0">
      <selection activeCell="BI113" sqref="BI11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i7htoNuZNet4FsZPmyaVMYPQitufRAJVBvVMPnStRXkls9qsjytUxeQ1/gxdF4A+a2yKQkilPiSmYWmLE0rTA==" saltValue="cs30f5cOeX6E29mZ47UZ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1FA9-5332-48CE-9EE1-46F7F4A4E7A8}">
  <sheetPr>
    <pageSetUpPr fitToPage="1"/>
  </sheetPr>
  <dimension ref="A1:DR125"/>
  <sheetViews>
    <sheetView showGridLines="0" zoomScaleNormal="100" zoomScaleSheetLayoutView="55" workbookViewId="0">
      <selection activeCell="C31" sqref="C3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WfySobsA57W0XChlPO5yVHd5qjbaWWQQnlYFUTY8PFpgur7V8YEWyPhXRh3kbiaUp1mM253IuhDwRLUM5zu34w==" saltValue="xOsl0J7Jf9bexEv/8H6e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526</v>
      </c>
      <c r="G2" s="137"/>
      <c r="H2" s="138"/>
    </row>
    <row r="3" spans="1:8" x14ac:dyDescent="0.2">
      <c r="A3" s="134" t="s">
        <v>519</v>
      </c>
      <c r="B3" s="139"/>
      <c r="C3" s="140"/>
      <c r="D3" s="141">
        <v>192697</v>
      </c>
      <c r="E3" s="142"/>
      <c r="F3" s="143">
        <v>125391</v>
      </c>
      <c r="G3" s="144"/>
      <c r="H3" s="145"/>
    </row>
    <row r="4" spans="1:8" x14ac:dyDescent="0.2">
      <c r="A4" s="146"/>
      <c r="B4" s="147"/>
      <c r="C4" s="148"/>
      <c r="D4" s="149">
        <v>119433</v>
      </c>
      <c r="E4" s="150"/>
      <c r="F4" s="151">
        <v>68516</v>
      </c>
      <c r="G4" s="152"/>
      <c r="H4" s="153"/>
    </row>
    <row r="5" spans="1:8" x14ac:dyDescent="0.2">
      <c r="A5" s="134" t="s">
        <v>521</v>
      </c>
      <c r="B5" s="139"/>
      <c r="C5" s="140"/>
      <c r="D5" s="141">
        <v>270297</v>
      </c>
      <c r="E5" s="142"/>
      <c r="F5" s="143">
        <v>122054</v>
      </c>
      <c r="G5" s="144"/>
      <c r="H5" s="145"/>
    </row>
    <row r="6" spans="1:8" x14ac:dyDescent="0.2">
      <c r="A6" s="146"/>
      <c r="B6" s="147"/>
      <c r="C6" s="148"/>
      <c r="D6" s="149">
        <v>102997</v>
      </c>
      <c r="E6" s="150"/>
      <c r="F6" s="151">
        <v>68298</v>
      </c>
      <c r="G6" s="152"/>
      <c r="H6" s="153"/>
    </row>
    <row r="7" spans="1:8" x14ac:dyDescent="0.2">
      <c r="A7" s="134" t="s">
        <v>522</v>
      </c>
      <c r="B7" s="139"/>
      <c r="C7" s="140"/>
      <c r="D7" s="141">
        <v>197440</v>
      </c>
      <c r="E7" s="142"/>
      <c r="F7" s="143">
        <v>111644</v>
      </c>
      <c r="G7" s="144"/>
      <c r="H7" s="145"/>
    </row>
    <row r="8" spans="1:8" x14ac:dyDescent="0.2">
      <c r="A8" s="146"/>
      <c r="B8" s="147"/>
      <c r="C8" s="148"/>
      <c r="D8" s="149">
        <v>96495</v>
      </c>
      <c r="E8" s="150"/>
      <c r="F8" s="151">
        <v>66606</v>
      </c>
      <c r="G8" s="152"/>
      <c r="H8" s="153"/>
    </row>
    <row r="9" spans="1:8" x14ac:dyDescent="0.2">
      <c r="A9" s="134" t="s">
        <v>523</v>
      </c>
      <c r="B9" s="139"/>
      <c r="C9" s="140"/>
      <c r="D9" s="141">
        <v>140025</v>
      </c>
      <c r="E9" s="142"/>
      <c r="F9" s="143">
        <v>127917</v>
      </c>
      <c r="G9" s="144"/>
      <c r="H9" s="145"/>
    </row>
    <row r="10" spans="1:8" x14ac:dyDescent="0.2">
      <c r="A10" s="146"/>
      <c r="B10" s="147"/>
      <c r="C10" s="148"/>
      <c r="D10" s="149">
        <v>55317</v>
      </c>
      <c r="E10" s="150"/>
      <c r="F10" s="151">
        <v>69746</v>
      </c>
      <c r="G10" s="152"/>
      <c r="H10" s="153"/>
    </row>
    <row r="11" spans="1:8" x14ac:dyDescent="0.2">
      <c r="A11" s="134" t="s">
        <v>524</v>
      </c>
      <c r="B11" s="139"/>
      <c r="C11" s="140"/>
      <c r="D11" s="141">
        <v>228132</v>
      </c>
      <c r="E11" s="142"/>
      <c r="F11" s="143">
        <v>135931</v>
      </c>
      <c r="G11" s="144"/>
      <c r="H11" s="145"/>
    </row>
    <row r="12" spans="1:8" x14ac:dyDescent="0.2">
      <c r="A12" s="146"/>
      <c r="B12" s="147"/>
      <c r="C12" s="154"/>
      <c r="D12" s="149">
        <v>114981</v>
      </c>
      <c r="E12" s="150"/>
      <c r="F12" s="151">
        <v>75320</v>
      </c>
      <c r="G12" s="152"/>
      <c r="H12" s="153"/>
    </row>
    <row r="13" spans="1:8" x14ac:dyDescent="0.2">
      <c r="A13" s="134"/>
      <c r="B13" s="139"/>
      <c r="C13" s="140"/>
      <c r="D13" s="141">
        <v>205718</v>
      </c>
      <c r="E13" s="142"/>
      <c r="F13" s="143">
        <v>124587</v>
      </c>
      <c r="G13" s="155"/>
      <c r="H13" s="145"/>
    </row>
    <row r="14" spans="1:8" x14ac:dyDescent="0.2">
      <c r="A14" s="146"/>
      <c r="B14" s="147"/>
      <c r="C14" s="148"/>
      <c r="D14" s="149">
        <v>97845</v>
      </c>
      <c r="E14" s="150"/>
      <c r="F14" s="151">
        <v>69697</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17</v>
      </c>
      <c r="C19" s="156">
        <f>ROUND(VALUE(SUBSTITUTE(実質収支比率等に係る経年分析!G$48,"▲","-")),2)</f>
        <v>14.39</v>
      </c>
      <c r="D19" s="156">
        <f>ROUND(VALUE(SUBSTITUTE(実質収支比率等に係る経年分析!H$48,"▲","-")),2)</f>
        <v>11.54</v>
      </c>
      <c r="E19" s="156">
        <f>ROUND(VALUE(SUBSTITUTE(実質収支比率等に係る経年分析!I$48,"▲","-")),2)</f>
        <v>15.06</v>
      </c>
      <c r="F19" s="156">
        <f>ROUND(VALUE(SUBSTITUTE(実質収支比率等に係る経年分析!J$48,"▲","-")),2)</f>
        <v>11.04</v>
      </c>
    </row>
    <row r="20" spans="1:11" x14ac:dyDescent="0.2">
      <c r="A20" s="156" t="s">
        <v>54</v>
      </c>
      <c r="B20" s="156">
        <f>ROUND(VALUE(SUBSTITUTE(実質収支比率等に係る経年分析!F$47,"▲","-")),2)</f>
        <v>92.02</v>
      </c>
      <c r="C20" s="156">
        <f>ROUND(VALUE(SUBSTITUTE(実質収支比率等に係る経年分析!G$47,"▲","-")),2)</f>
        <v>72.739999999999995</v>
      </c>
      <c r="D20" s="156">
        <f>ROUND(VALUE(SUBSTITUTE(実質収支比率等に係る経年分析!H$47,"▲","-")),2)</f>
        <v>66.91</v>
      </c>
      <c r="E20" s="156">
        <f>ROUND(VALUE(SUBSTITUTE(実質収支比率等に係る経年分析!I$47,"▲","-")),2)</f>
        <v>97.19</v>
      </c>
      <c r="F20" s="156">
        <f>ROUND(VALUE(SUBSTITUTE(実質収支比率等に係る経年分析!J$47,"▲","-")),2)</f>
        <v>115.26</v>
      </c>
    </row>
    <row r="21" spans="1:11" x14ac:dyDescent="0.2">
      <c r="A21" s="156" t="s">
        <v>55</v>
      </c>
      <c r="B21" s="156">
        <f>IF(ISNUMBER(VALUE(SUBSTITUTE(実質収支比率等に係る経年分析!F$49,"▲","-"))),ROUND(VALUE(SUBSTITUTE(実質収支比率等に係る経年分析!F$49,"▲","-")),2),NA())</f>
        <v>-6.06</v>
      </c>
      <c r="C21" s="156">
        <f>IF(ISNUMBER(VALUE(SUBSTITUTE(実質収支比率等に係る経年分析!G$49,"▲","-"))),ROUND(VALUE(SUBSTITUTE(実質収支比率等に係る経年分析!G$49,"▲","-")),2),NA())</f>
        <v>-28.38</v>
      </c>
      <c r="D21" s="156">
        <f>IF(ISNUMBER(VALUE(SUBSTITUTE(実質収支比率等に係る経年分析!H$49,"▲","-"))),ROUND(VALUE(SUBSTITUTE(実質収支比率等に係る経年分析!H$49,"▲","-")),2),NA())</f>
        <v>18.78</v>
      </c>
      <c r="E21" s="156">
        <f>IF(ISNUMBER(VALUE(SUBSTITUTE(実質収支比率等に係る経年分析!I$49,"▲","-"))),ROUND(VALUE(SUBSTITUTE(実質収支比率等に係る経年分析!I$49,"▲","-")),2),NA())</f>
        <v>18.57</v>
      </c>
      <c r="F21" s="156">
        <f>IF(ISNUMBER(VALUE(SUBSTITUTE(実質収支比率等に係る経年分析!J$49,"▲","-"))),ROUND(VALUE(SUBSTITUTE(実質収支比率等に係る経年分析!J$49,"▲","-")),2),NA())</f>
        <v>-3.36</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1.51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土地開発事業特別会計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1.76</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16.989999999999998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11.03</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243</v>
      </c>
      <c r="E42" s="158"/>
      <c r="F42" s="158"/>
      <c r="G42" s="158">
        <f>'実質公債費比率（分子）の構造'!L$52</f>
        <v>229</v>
      </c>
      <c r="H42" s="158"/>
      <c r="I42" s="158"/>
      <c r="J42" s="158">
        <f>'実質公債費比率（分子）の構造'!M$52</f>
        <v>207</v>
      </c>
      <c r="K42" s="158"/>
      <c r="L42" s="158"/>
      <c r="M42" s="158">
        <f>'実質公債費比率（分子）の構造'!N$52</f>
        <v>188</v>
      </c>
      <c r="N42" s="158"/>
      <c r="O42" s="158"/>
      <c r="P42" s="158">
        <f>'実質公債費比率（分子）の構造'!O$52</f>
        <v>167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35</v>
      </c>
      <c r="C45" s="158"/>
      <c r="D45" s="158"/>
      <c r="E45" s="158">
        <f>'実質公債費比率（分子）の構造'!L$49</f>
        <v>52</v>
      </c>
      <c r="F45" s="158"/>
      <c r="G45" s="158"/>
      <c r="H45" s="158">
        <f>'実質公債費比率（分子）の構造'!M$49</f>
        <v>62</v>
      </c>
      <c r="I45" s="158"/>
      <c r="J45" s="158"/>
      <c r="K45" s="158">
        <f>'実質公債費比率（分子）の構造'!N$49</f>
        <v>66</v>
      </c>
      <c r="L45" s="158"/>
      <c r="M45" s="158"/>
      <c r="N45" s="158">
        <f>'実質公債費比率（分子）の構造'!O$49</f>
        <v>72</v>
      </c>
      <c r="O45" s="158"/>
      <c r="P45" s="158"/>
    </row>
    <row r="46" spans="1:16" x14ac:dyDescent="0.2">
      <c r="A46" s="158" t="s">
        <v>65</v>
      </c>
      <c r="B46" s="158">
        <f>'実質公債費比率（分子）の構造'!K$48</f>
        <v>159</v>
      </c>
      <c r="C46" s="158"/>
      <c r="D46" s="158"/>
      <c r="E46" s="158">
        <f>'実質公債費比率（分子）の構造'!L$48</f>
        <v>134</v>
      </c>
      <c r="F46" s="158"/>
      <c r="G46" s="158"/>
      <c r="H46" s="158">
        <f>'実質公債費比率（分子）の構造'!M$48</f>
        <v>123</v>
      </c>
      <c r="I46" s="158"/>
      <c r="J46" s="158"/>
      <c r="K46" s="158">
        <f>'実質公債費比率（分子）の構造'!N$48</f>
        <v>115</v>
      </c>
      <c r="L46" s="158"/>
      <c r="M46" s="158"/>
      <c r="N46" s="158">
        <f>'実質公債費比率（分子）の構造'!O$48</f>
        <v>101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217</v>
      </c>
      <c r="C49" s="158"/>
      <c r="D49" s="158"/>
      <c r="E49" s="158">
        <f>'実質公債費比率（分子）の構造'!L$45</f>
        <v>215</v>
      </c>
      <c r="F49" s="158"/>
      <c r="G49" s="158"/>
      <c r="H49" s="158">
        <f>'実質公債費比率（分子）の構造'!M$45</f>
        <v>203</v>
      </c>
      <c r="I49" s="158"/>
      <c r="J49" s="158"/>
      <c r="K49" s="158">
        <f>'実質公債費比率（分子）の構造'!N$45</f>
        <v>189</v>
      </c>
      <c r="L49" s="158"/>
      <c r="M49" s="158"/>
      <c r="N49" s="158">
        <f>'実質公債費比率（分子）の構造'!O$45</f>
        <v>163</v>
      </c>
      <c r="O49" s="158"/>
      <c r="P49" s="158"/>
    </row>
    <row r="50" spans="1:16" x14ac:dyDescent="0.2">
      <c r="A50" s="158" t="s">
        <v>68</v>
      </c>
      <c r="B50" s="158" t="e">
        <f>NA()</f>
        <v>#N/A</v>
      </c>
      <c r="C50" s="158">
        <f>IF(ISNUMBER('実質公債費比率（分子）の構造'!K$53),'実質公債費比率（分子）の構造'!K$53,NA())</f>
        <v>168</v>
      </c>
      <c r="D50" s="158" t="e">
        <f>NA()</f>
        <v>#N/A</v>
      </c>
      <c r="E50" s="158" t="e">
        <f>NA()</f>
        <v>#N/A</v>
      </c>
      <c r="F50" s="158">
        <f>IF(ISNUMBER('実質公債費比率（分子）の構造'!L$53),'実質公債費比率（分子）の構造'!L$53,NA())</f>
        <v>172</v>
      </c>
      <c r="G50" s="158" t="e">
        <f>NA()</f>
        <v>#N/A</v>
      </c>
      <c r="H50" s="158" t="e">
        <f>NA()</f>
        <v>#N/A</v>
      </c>
      <c r="I50" s="158">
        <f>IF(ISNUMBER('実質公債費比率（分子）の構造'!M$53),'実質公債費比率（分子）の構造'!M$53,NA())</f>
        <v>181</v>
      </c>
      <c r="J50" s="158" t="e">
        <f>NA()</f>
        <v>#N/A</v>
      </c>
      <c r="K50" s="158" t="e">
        <f>NA()</f>
        <v>#N/A</v>
      </c>
      <c r="L50" s="158">
        <f>IF(ISNUMBER('実質公債費比率（分子）の構造'!N$53),'実質公債費比率（分子）の構造'!N$53,NA())</f>
        <v>182</v>
      </c>
      <c r="M50" s="158" t="e">
        <f>NA()</f>
        <v>#N/A</v>
      </c>
      <c r="N50" s="158" t="e">
        <f>NA()</f>
        <v>#N/A</v>
      </c>
      <c r="O50" s="158">
        <f>IF(ISNUMBER('実質公債費比率（分子）の構造'!O$53),'実質公債費比率（分子）の構造'!O$53,NA())</f>
        <v>169</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1436</v>
      </c>
      <c r="E56" s="157"/>
      <c r="F56" s="157"/>
      <c r="G56" s="157">
        <f>'将来負担比率（分子）の構造'!J$52</f>
        <v>1248</v>
      </c>
      <c r="H56" s="157"/>
      <c r="I56" s="157"/>
      <c r="J56" s="157">
        <f>'将来負担比率（分子）の構造'!K$52</f>
        <v>1067</v>
      </c>
      <c r="K56" s="157"/>
      <c r="L56" s="157"/>
      <c r="M56" s="157">
        <f>'将来負担比率（分子）の構造'!L$52</f>
        <v>901</v>
      </c>
      <c r="N56" s="157"/>
      <c r="O56" s="157"/>
      <c r="P56" s="157">
        <f>'将来負担比率（分子）の構造'!M$52</f>
        <v>747</v>
      </c>
    </row>
    <row r="57" spans="1:16" x14ac:dyDescent="0.2">
      <c r="A57" s="157" t="s">
        <v>42</v>
      </c>
      <c r="B57" s="157"/>
      <c r="C57" s="157"/>
      <c r="D57" s="157">
        <f>'将来負担比率（分子）の構造'!I$51</f>
        <v>241</v>
      </c>
      <c r="E57" s="157"/>
      <c r="F57" s="157"/>
      <c r="G57" s="157">
        <f>'将来負担比率（分子）の構造'!J$51</f>
        <v>222</v>
      </c>
      <c r="H57" s="157"/>
      <c r="I57" s="157"/>
      <c r="J57" s="157">
        <f>'将来負担比率（分子）の構造'!K$51</f>
        <v>209</v>
      </c>
      <c r="K57" s="157"/>
      <c r="L57" s="157"/>
      <c r="M57" s="157">
        <f>'将来負担比率（分子）の構造'!L$51</f>
        <v>196</v>
      </c>
      <c r="N57" s="157"/>
      <c r="O57" s="157"/>
      <c r="P57" s="157">
        <f>'将来負担比率（分子）の構造'!M$51</f>
        <v>184</v>
      </c>
    </row>
    <row r="58" spans="1:16" x14ac:dyDescent="0.2">
      <c r="A58" s="157" t="s">
        <v>41</v>
      </c>
      <c r="B58" s="157"/>
      <c r="C58" s="157"/>
      <c r="D58" s="157">
        <f>'将来負担比率（分子）の構造'!I$50</f>
        <v>3918</v>
      </c>
      <c r="E58" s="157"/>
      <c r="F58" s="157"/>
      <c r="G58" s="157">
        <f>'将来負担比率（分子）の構造'!J$50</f>
        <v>3513</v>
      </c>
      <c r="H58" s="157"/>
      <c r="I58" s="157"/>
      <c r="J58" s="157">
        <f>'将来負担比率（分子）の構造'!K$50</f>
        <v>5109</v>
      </c>
      <c r="K58" s="157"/>
      <c r="L58" s="157"/>
      <c r="M58" s="157">
        <f>'将来負担比率（分子）の構造'!L$50</f>
        <v>6094</v>
      </c>
      <c r="N58" s="157"/>
      <c r="O58" s="157"/>
      <c r="P58" s="157">
        <f>'将来負担比率（分子）の構造'!M$50</f>
        <v>6641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v>
      </c>
      <c r="C61" s="157"/>
      <c r="D61" s="157"/>
      <c r="E61" s="157">
        <f>'将来負担比率（分子）の構造'!J$46</f>
        <v>1</v>
      </c>
      <c r="F61" s="157"/>
      <c r="G61" s="157"/>
      <c r="H61" s="157">
        <f>'将来負担比率（分子）の構造'!K$46</f>
        <v>0</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225</v>
      </c>
      <c r="C62" s="157"/>
      <c r="D62" s="157"/>
      <c r="E62" s="157">
        <f>'将来負担比率（分子）の構造'!J$45</f>
        <v>222</v>
      </c>
      <c r="F62" s="157"/>
      <c r="G62" s="157"/>
      <c r="H62" s="157">
        <f>'将来負担比率（分子）の構造'!K$45</f>
        <v>207</v>
      </c>
      <c r="I62" s="157"/>
      <c r="J62" s="157"/>
      <c r="K62" s="157">
        <f>'将来負担比率（分子）の構造'!L$45</f>
        <v>218</v>
      </c>
      <c r="L62" s="157"/>
      <c r="M62" s="157"/>
      <c r="N62" s="157">
        <f>'将来負担比率（分子）の構造'!M$45</f>
        <v>237</v>
      </c>
      <c r="O62" s="157"/>
      <c r="P62" s="157"/>
    </row>
    <row r="63" spans="1:16" x14ac:dyDescent="0.2">
      <c r="A63" s="157" t="s">
        <v>34</v>
      </c>
      <c r="B63" s="157">
        <f>'将来負担比率（分子）の構造'!I$44</f>
        <v>319</v>
      </c>
      <c r="C63" s="157"/>
      <c r="D63" s="157"/>
      <c r="E63" s="157">
        <f>'将来負担比率（分子）の構造'!J$44</f>
        <v>407</v>
      </c>
      <c r="F63" s="157"/>
      <c r="G63" s="157"/>
      <c r="H63" s="157">
        <f>'将来負担比率（分子）の構造'!K$44</f>
        <v>384</v>
      </c>
      <c r="I63" s="157"/>
      <c r="J63" s="157"/>
      <c r="K63" s="157">
        <f>'将来負担比率（分子）の構造'!L$44</f>
        <v>355</v>
      </c>
      <c r="L63" s="157"/>
      <c r="M63" s="157"/>
      <c r="N63" s="157">
        <f>'将来負担比率（分子）の構造'!M$44</f>
        <v>331</v>
      </c>
      <c r="O63" s="157"/>
      <c r="P63" s="157"/>
    </row>
    <row r="64" spans="1:16" x14ac:dyDescent="0.2">
      <c r="A64" s="157" t="s">
        <v>33</v>
      </c>
      <c r="B64" s="157">
        <f>'将来負担比率（分子）の構造'!I$43</f>
        <v>705</v>
      </c>
      <c r="C64" s="157"/>
      <c r="D64" s="157"/>
      <c r="E64" s="157">
        <f>'将来負担比率（分子）の構造'!J$43</f>
        <v>654</v>
      </c>
      <c r="F64" s="157"/>
      <c r="G64" s="157"/>
      <c r="H64" s="157">
        <f>'将来負担比率（分子）の構造'!K$43</f>
        <v>551</v>
      </c>
      <c r="I64" s="157"/>
      <c r="J64" s="157"/>
      <c r="K64" s="157">
        <f>'将来負担比率（分子）の構造'!L$43</f>
        <v>463</v>
      </c>
      <c r="L64" s="157"/>
      <c r="M64" s="157"/>
      <c r="N64" s="157">
        <f>'将来負担比率（分子）の構造'!M$43</f>
        <v>379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1768</v>
      </c>
      <c r="C66" s="157"/>
      <c r="D66" s="157"/>
      <c r="E66" s="157">
        <f>'将来負担比率（分子）の構造'!J$41</f>
        <v>1566</v>
      </c>
      <c r="F66" s="157"/>
      <c r="G66" s="157"/>
      <c r="H66" s="157">
        <f>'将来負担比率（分子）の構造'!K$41</f>
        <v>1374</v>
      </c>
      <c r="I66" s="157"/>
      <c r="J66" s="157"/>
      <c r="K66" s="157">
        <f>'将来負担比率（分子）の構造'!L$41</f>
        <v>1195</v>
      </c>
      <c r="L66" s="157"/>
      <c r="M66" s="157"/>
      <c r="N66" s="157">
        <f>'将来負担比率（分子）の構造'!M$41</f>
        <v>1217</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2871</v>
      </c>
      <c r="C72" s="161">
        <f>基金残高に係る経年分析!G55</f>
        <v>3803</v>
      </c>
      <c r="D72" s="161">
        <f>基金残高に係る経年分析!H55</f>
        <v>4172</v>
      </c>
    </row>
    <row r="73" spans="1:16" x14ac:dyDescent="0.2">
      <c r="A73" s="160" t="s">
        <v>75</v>
      </c>
      <c r="B73" s="161">
        <f>基金残高に係る経年分析!F56</f>
        <v>447</v>
      </c>
      <c r="C73" s="161">
        <f>基金残高に係る経年分析!G56</f>
        <v>447</v>
      </c>
      <c r="D73" s="161">
        <f>基金残高に係る経年分析!H56</f>
        <v>497</v>
      </c>
    </row>
    <row r="74" spans="1:16" x14ac:dyDescent="0.2">
      <c r="A74" s="160" t="s">
        <v>76</v>
      </c>
      <c r="B74" s="161">
        <f>基金残高に係る経年分析!F57</f>
        <v>1579</v>
      </c>
      <c r="C74" s="161">
        <f>基金残高に係る経年分析!G57</f>
        <v>1600</v>
      </c>
      <c r="D74" s="161">
        <f>基金残高に係る経年分析!H57</f>
        <v>1678</v>
      </c>
    </row>
  </sheetData>
  <sheetProtection algorithmName="SHA-512" hashValue="v7Hin08cZ/Evp2ZRJ09SR8/Dw5hJLvLXPCzQwRfK1tqgxAVkEhTXAYk8BWs0nDasa4r0cjJOHtVzPKMFCC/mew==" saltValue="4/I7IZoO+9Hp8GOyd+1/4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2026-08-21T04:12:58Z</cp:lastPrinted>
  <dcterms:created xsi:type="dcterms:W3CDTF">2026-02-26T09:31:35Z</dcterms:created>
  <dcterms:modified xsi:type="dcterms:W3CDTF">2026-09-09T04:28:39Z</dcterms:modified>
  <cp:category/>
</cp:coreProperties>
</file>