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D7BC9A6A-3F23-42BC-BB6D-EC6EEBB145FF}" xr6:coauthVersionLast="47" xr6:coauthVersionMax="47" xr10:uidLastSave="{00000000-0000-0000-0000-000000000000}"/>
  <bookViews>
    <workbookView xWindow="28690" yWindow="-1070" windowWidth="29020" windowHeight="15700" xr2:uid="{3D65B0D6-01D1-4CF3-A73B-D0E36F432E21}"/>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BW34" i="10"/>
  <c r="BW35" i="10" s="1"/>
  <c r="BW36" i="10" s="1"/>
  <c r="BW37" i="10" s="1"/>
  <c r="BW38" i="10" s="1"/>
  <c r="BW39" i="10" s="1"/>
  <c r="BW40" i="10" s="1"/>
  <c r="BW41" i="10" s="1"/>
  <c r="BW42" i="10" s="1"/>
  <c r="BW43" i="10" s="1"/>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alcChain>
</file>

<file path=xl/sharedStrings.xml><?xml version="1.0" encoding="utf-8"?>
<sst xmlns="http://schemas.openxmlformats.org/spreadsheetml/2006/main" count="1214" uniqueCount="571">
  <si>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</si>
  <si>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</si>
  <si>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</si>
  <si>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</si>
  <si>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</si>
  <si>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</si>
  <si>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</si>
  <si>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</si>
  <si>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</si>
  <si>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</si>
  <si>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</si>
  <si>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</si>
  <si>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</si>
  <si>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</si>
  <si>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</si>
  <si>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</si>
  <si>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</si>
  <si>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</si>
  <si>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</si>
  <si>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</si>
  <si>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</si>
  <si>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</si>
  <si>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</si>
  <si>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</si>
  <si>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</si>
  <si>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</si>
  <si>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</si>
  <si>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</si>
  <si>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</si>
  <si>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</si>
  <si>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</si>
  <si>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</si>
  <si>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</si>
  <si>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</si>
  <si>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</si>
  <si>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</si>
  <si>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</si>
  <si>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</si>
  <si>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</si>
  <si>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</si>
  <si>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</si>
  <si>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</si>
  <si>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</si>
  <si>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</si>
  <si>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</si>
  <si>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</si>
  <si>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</si>
  <si>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</si>
  <si>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</si>
  <si>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</si>
  <si>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</si>
  <si>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</si>
  <si>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</si>
  <si>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</si>
  <si>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</si>
  <si>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</si>
  <si>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</si>
  <si>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</si>
  <si>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</si>
  <si>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</si>
  <si>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</si>
  <si>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</si>
  <si>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</si>
  <si>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</si>
  <si>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</si>
  <si>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</si>
  <si>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</si>
  <si>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</si>
  <si>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</si>
  <si>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</si>
  <si>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</si>
  <si>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</si>
  <si>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</si>
  <si>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</si>
  <si>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</si>
  <si>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</si>
  <si>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</si>
  <si>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</si>
  <si>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</si>
  <si>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</si>
  <si>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</si>
  <si>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</si>
  <si>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</si>
  <si>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</si>
  <si>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</si>
  <si>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</si>
  <si>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</si>
  <si>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</si>
  <si>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</si>
  <si>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</si>
  <si>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</si>
  <si>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</si>
  <si>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</si>
  <si>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</si>
  <si>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双葉町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</si>
  <si>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</si>
  <si>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</si>
  <si>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</si>
  <si>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</si>
  <si>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</si>
  <si>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</si>
  <si>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</si>
  <si>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</si>
  <si>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</si>
  <si>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</si>
  <si>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</si>
  <si>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</si>
  <si>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</si>
  <si>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</si>
  <si>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</si>
  <si>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</si>
  <si>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</si>
  <si>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</si>
  <si>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</si>
  <si>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</si>
  <si>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</si>
  <si>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</si>
  <si>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</si>
  <si>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</si>
  <si>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</si>
  <si>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</si>
  <si>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</si>
  <si>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</si>
  <si>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</si>
  <si>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</si>
  <si>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</si>
  <si>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</si>
  <si>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</si>
  <si>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</si>
  <si>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</si>
  <si>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</si>
  <si>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</si>
  <si>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</si>
  <si>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</si>
  <si>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</si>
  <si>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</si>
  <si>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</si>
  <si>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</si>
  <si>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</si>
  <si>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</si>
  <si>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</si>
  <si>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</si>
  <si>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</si>
  <si>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</si>
  <si>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</si>
  <si>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</si>
  <si>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</si>
  <si>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</si>
  <si>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</si>
  <si>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</si>
  <si>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</si>
  <si>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</si>
  <si>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</si>
  <si>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</si>
  <si>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</si>
  <si>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</si>
  <si>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</si>
  <si>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</si>
  <si>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</si>
  <si>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</si>
  <si>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</si>
  <si>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</si>
  <si>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</si>
  <si>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</si>
  <si>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</si>
  <si>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</si>
  <si>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</si>
  <si>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</si>
  <si>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</si>
  <si>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</si>
  <si>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</si>
  <si>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</si>
  <si>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</si>
  <si>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</si>
  <si>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</si>
  <si>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</si>
  <si>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</si>
  <si>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</si>
  <si>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</si>
  <si>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</si>
  <si>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</si>
  <si>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</si>
  <si>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</si>
  <si>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</si>
  <si>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</si>
  <si>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</si>
  <si>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</si>
  <si>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</si>
  <si>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</si>
  <si>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</si>
  <si>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</si>
  <si>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</si>
  <si>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</si>
  <si>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</si>
  <si>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</si>
  <si>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</si>
  <si>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</si>
  <si>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</si>
  <si>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</si>
  <si>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</si>
  <si>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</si>
  <si>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</si>
  <si>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福島県双葉町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</si>
  <si>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</si>
  <si>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</si>
  <si>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</si>
  <si>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</si>
  <si>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</si>
  <si>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</si>
  <si>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</si>
  <si>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</si>
  <si>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</si>
  <si>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</si>
  <si>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</si>
  <si>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</si>
  <si>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</si>
  <si>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</si>
  <si>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</si>
  <si>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</si>
  <si>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</si>
  <si>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</si>
  <si>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</si>
  <si>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</si>
  <si>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</si>
  <si>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</si>
  <si>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</si>
  <si>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</si>
  <si>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</si>
  <si>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</si>
  <si>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</si>
  <si>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</si>
  <si>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</si>
  <si>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</si>
  <si>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</si>
  <si>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</si>
  <si>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</si>
  <si>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</si>
  <si>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</si>
  <si>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</si>
  <si>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</si>
  <si>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</si>
  <si>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</si>
  <si>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</si>
  <si>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</si>
  <si>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</si>
  <si>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</si>
  <si>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</si>
  <si>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</si>
  <si>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</si>
  <si>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</si>
  <si>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</si>
  <si>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</si>
  <si>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</si>
  <si>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</si>
  <si>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</si>
  <si>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</si>
  <si>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</si>
  <si>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</si>
  <si>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</si>
  <si>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</si>
  <si>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</si>
  <si>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</si>
  <si>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</si>
  <si>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</si>
  <si>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</si>
  <si>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</si>
  <si>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</si>
  <si>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</si>
  <si>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</si>
  <si>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</si>
  <si>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</si>
  <si>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</si>
  <si>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</si>
  <si>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</si>
  <si>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</si>
  <si>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</si>
  <si>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</si>
  <si>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</si>
  <si>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</si>
  <si>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</si>
  <si>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</si>
  <si>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</si>
  <si>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</si>
  <si>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</si>
  <si>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</si>
  <si>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</si>
  <si>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</si>
  <si>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</si>
  <si>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</si>
  <si>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</si>
  <si>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</si>
  <si>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</si>
  <si>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</si>
  <si>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</si>
  <si>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</si>
  <si>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</si>
  <si>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</si>
  <si>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</si>
  <si>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</si>
  <si>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</si>
  <si>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</si>
  <si>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</si>
  <si>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</si>
  <si>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</si>
  <si>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</si>
  <si>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</si>
  <si>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</si>
  <si>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</si>
  <si>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</si>
  <si>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</si>
  <si>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</si>
  <si>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</si>
  <si>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</si>
  <si>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</si>
  <si>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</si>
  <si>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</si>
  <si>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</si>
  <si>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</si>
  <si>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</si>
  <si>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</si>
  <si>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</si>
  <si>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</si>
  <si>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</si>
  <si>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</si>
  <si>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</si>
  <si>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</si>
  <si>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</si>
  <si>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</si>
  <si>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</si>
  <si>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</si>
  <si>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</si>
  <si>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</si>
  <si>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</si>
  <si>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</si>
  <si>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</si>
  <si>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</si>
  <si>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</si>
  <si>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</si>
  <si>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</si>
  <si>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</si>
  <si>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</si>
  <si>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</si>
  <si>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</si>
  <si>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</si>
  <si>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</si>
  <si>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</si>
  <si>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</si>
  <si>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</si>
  <si>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</si>
  <si>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</si>
  <si>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</si>
  <si>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</si>
  <si>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</si>
  <si>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福島県双葉町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</si>
  <si>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</si>
  <si>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</si>
  <si>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</si>
  <si>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</si>
  <si>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</si>
  <si>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</si>
  <si>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</si>
  <si>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</si>
  <si>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</si>
  <si>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</si>
  <si>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</si>
  <si>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</si>
  <si>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</si>
  <si>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</si>
  <si>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</si>
  <si>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</si>
  <si>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</si>
  <si>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</si>
  <si>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</si>
  <si>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</si>
  <si>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公有林整備事業特別会計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</si>
  <si>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</si>
  <si>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</si>
  <si>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</si>
  <si>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</si>
  <si>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</si>
  <si>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</si>
  <si>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</si>
  <si>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</si>
  <si>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</si>
  <si>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</si>
  <si>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</si>
  <si>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</si>
  <si>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</si>
  <si>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</si>
  <si>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介護保険特別会計（保険事業勘定）</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</si>
  <si>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</si>
  <si>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</si>
  <si>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</si>
  <si>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</si>
  <si>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</si>
  <si>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</si>
  <si>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</si>
  <si>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</si>
  <si>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</si>
  <si>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</si>
  <si>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</si>
  <si>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</si>
  <si>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</si>
  <si>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</si>
  <si>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</si>
  <si>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</si>
  <si>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</si>
  <si>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</si>
  <si>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</si>
  <si>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</si>
  <si>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</si>
  <si>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</si>
  <si>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</si>
  <si>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</si>
  <si>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</si>
  <si>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</si>
  <si>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</si>
  <si>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</si>
  <si>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</si>
  <si>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</si>
  <si>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</si>
  <si>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</si>
  <si>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</si>
  <si>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</si>
  <si>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</si>
  <si>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</si>
  <si>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</si>
  <si>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</si>
  <si>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</si>
  <si>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</si>
  <si>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</si>
  <si>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</si>
  <si>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</si>
  <si>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</si>
  <si>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</si>
  <si>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</si>
  <si>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</si>
  <si>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</si>
  <si>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</si>
  <si>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</si>
  <si>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</si>
  <si>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</si>
  <si>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</si>
  <si>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</si>
  <si>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</si>
  <si>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</si>
  <si>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</si>
  <si>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</si>
  <si>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</si>
  <si>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</si>
  <si>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</si>
  <si>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</si>
  <si>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</si>
  <si>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</si>
  <si>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</si>
  <si>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</si>
  <si>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</si>
  <si>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</si>
  <si>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</si>
  <si>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</si>
  <si>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</si>
  <si>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</si>
  <si>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</si>
  <si>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</si>
  <si>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</si>
  <si>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</si>
  <si>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</si>
  <si>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</si>
  <si>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</si>
  <si>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</si>
  <si>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</si>
  <si>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</si>
  <si>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</si>
  <si>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</si>
  <si>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</si>
  <si>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</si>
  <si>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</si>
  <si>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</si>
  <si>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</si>
  <si>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</si>
  <si>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</si>
  <si>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</si>
  <si>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</si>
  <si>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</si>
  <si>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</si>
  <si>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</si>
  <si>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</si>
  <si>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</si>
  <si>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</si>
  <si>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</si>
  <si>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</si>
  <si>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</si>
  <si>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</si>
  <si>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</si>
  <si>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</si>
  <si>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</si>
  <si>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</si>
  <si>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</si>
  <si>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</si>
  <si>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</si>
  <si>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</si>
  <si>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</si>
  <si>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</si>
  <si>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</si>
  <si>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</si>
  <si>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</si>
  <si>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</si>
  <si>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</si>
  <si>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</si>
  <si>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</si>
  <si>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</si>
  <si>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</si>
  <si>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</si>
  <si>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</si>
  <si>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</si>
  <si>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</si>
  <si>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</si>
  <si>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</si>
  <si>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</si>
  <si>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</si>
  <si>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</si>
  <si>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</si>
  <si>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</si>
  <si>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</si>
  <si>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</si>
  <si>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</si>
  <si>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</si>
  <si>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</si>
  <si>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3.82</t>
  </si>
  <si>
    <t>一般会計</t>
  </si>
  <si>
    <t>介護保険特別会計（保険事業勘定）</t>
  </si>
  <si>
    <t>国民健康保険特別会計（事業勘定）</t>
  </si>
  <si>
    <t>下水道事業会計</t>
  </si>
  <si>
    <t>後期高齢者医療特別会計</t>
  </si>
  <si>
    <t>公有林整備事業特別会計</t>
  </si>
  <si>
    <t>その他会計（赤字）</t>
  </si>
  <si>
    <t>その他会計（黒字）</t>
  </si>
  <si>
    <t>R02</t>
    <phoneticPr fontId="5"/>
  </si>
  <si>
    <t>R03</t>
    <phoneticPr fontId="5"/>
  </si>
  <si>
    <t>R04</t>
    <phoneticPr fontId="5"/>
  </si>
  <si>
    <t>R05</t>
    <phoneticPr fontId="5"/>
  </si>
  <si>
    <t>R06</t>
    <phoneticPr fontId="5"/>
  </si>
  <si>
    <t>-</t>
    <phoneticPr fontId="2"/>
  </si>
  <si>
    <t>双葉地方広域市町村圏組合　一般会計</t>
    <rPh sb="0" eb="4">
      <t>フタバチホウ</t>
    </rPh>
    <rPh sb="4" eb="12">
      <t>コウイキシチョウソンケンクミアイ</t>
    </rPh>
    <rPh sb="13" eb="17">
      <t>イッパンカイケイ</t>
    </rPh>
    <phoneticPr fontId="38"/>
  </si>
  <si>
    <t>双葉地方広域市町村圏組合　下水道事業特別会計</t>
    <rPh sb="0" eb="4">
      <t>フタバチホウ</t>
    </rPh>
    <rPh sb="4" eb="12">
      <t>コウイキシチョウソンケンクミアイ</t>
    </rPh>
    <rPh sb="13" eb="16">
      <t>ゲスイドウ</t>
    </rPh>
    <rPh sb="16" eb="18">
      <t>ジギョウ</t>
    </rPh>
    <rPh sb="18" eb="22">
      <t>トクベツカイケイ</t>
    </rPh>
    <phoneticPr fontId="38"/>
  </si>
  <si>
    <t>双葉地方水道企業団　水道事業会計</t>
    <rPh sb="0" eb="9">
      <t>フタバチホウスイドウキギョウダン</t>
    </rPh>
    <rPh sb="10" eb="14">
      <t>スイドウジギョウ</t>
    </rPh>
    <rPh sb="14" eb="16">
      <t>カイケイ</t>
    </rPh>
    <phoneticPr fontId="38"/>
  </si>
  <si>
    <t>双葉地方水道企業団　工業用水道事業会計</t>
    <rPh sb="0" eb="9">
      <t>フタバチホウスイドウキギョウダン</t>
    </rPh>
    <rPh sb="10" eb="15">
      <t>コウギョウヨウスイドウ</t>
    </rPh>
    <rPh sb="15" eb="17">
      <t>ジギョウ</t>
    </rPh>
    <rPh sb="17" eb="19">
      <t>カイケイ</t>
    </rPh>
    <phoneticPr fontId="38"/>
  </si>
  <si>
    <t>福島県市町村総合事務組合　一般会計</t>
    <rPh sb="0" eb="3">
      <t>フクシマケン</t>
    </rPh>
    <rPh sb="3" eb="6">
      <t>シチョウソン</t>
    </rPh>
    <rPh sb="6" eb="12">
      <t>ソウゴウジムクミアイ</t>
    </rPh>
    <rPh sb="13" eb="17">
      <t>イッパンカイケイ</t>
    </rPh>
    <phoneticPr fontId="38"/>
  </si>
  <si>
    <t>福島県市町村総合事務組合　消防補償等特別会計</t>
    <rPh sb="0" eb="3">
      <t>フクシマケン</t>
    </rPh>
    <rPh sb="3" eb="6">
      <t>シチョウソン</t>
    </rPh>
    <rPh sb="6" eb="8">
      <t>ソウゴウ</t>
    </rPh>
    <rPh sb="8" eb="12">
      <t>ジムクミアイ</t>
    </rPh>
    <rPh sb="13" eb="18">
      <t>ショウボウホショウトウ</t>
    </rPh>
    <rPh sb="18" eb="22">
      <t>トクベツカイケイ</t>
    </rPh>
    <phoneticPr fontId="38"/>
  </si>
  <si>
    <t>福島県市町村総合事務組合　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38"/>
  </si>
  <si>
    <t>福島県市町村総合事務組合　非常勤職員公務災害補償特別会計</t>
    <rPh sb="0" eb="3">
      <t>フクシマケン</t>
    </rPh>
    <rPh sb="3" eb="12">
      <t>シチョウソンソウゴウジムクミアイ</t>
    </rPh>
    <rPh sb="13" eb="16">
      <t>ヒジョウキン</t>
    </rPh>
    <rPh sb="16" eb="18">
      <t>ショクイン</t>
    </rPh>
    <rPh sb="18" eb="22">
      <t>コウムサイガイ</t>
    </rPh>
    <rPh sb="22" eb="28">
      <t>ホショウトクベツカイケイ</t>
    </rPh>
    <phoneticPr fontId="38"/>
  </si>
  <si>
    <t>福島県市町村総合事務組合　自治会館管理特別会計</t>
    <rPh sb="0" eb="3">
      <t>フクシマケン</t>
    </rPh>
    <rPh sb="3" eb="12">
      <t>シチョウソンソウゴウジムクミアイ</t>
    </rPh>
    <rPh sb="13" eb="17">
      <t>ジチカイカン</t>
    </rPh>
    <rPh sb="17" eb="23">
      <t>カンリトクベツカイケイ</t>
    </rPh>
    <phoneticPr fontId="38"/>
  </si>
  <si>
    <t>福島県後期高齢者医療広域連合　一般会計</t>
    <rPh sb="0" eb="3">
      <t>フクシマケン</t>
    </rPh>
    <rPh sb="3" eb="8">
      <t>コウキコウレイシャ</t>
    </rPh>
    <rPh sb="8" eb="10">
      <t>イリョウ</t>
    </rPh>
    <rPh sb="10" eb="14">
      <t>コウイキレンゴウ</t>
    </rPh>
    <rPh sb="15" eb="19">
      <t>イッパンカイケイ</t>
    </rPh>
    <phoneticPr fontId="38"/>
  </si>
  <si>
    <t>福島県後期高齢者医療広域連合　後期高齢者医療特別会計</t>
    <rPh sb="0" eb="3">
      <t>フクシマケン</t>
    </rPh>
    <rPh sb="3" eb="8">
      <t>コウキコウレイシャ</t>
    </rPh>
    <rPh sb="8" eb="10">
      <t>イリョウ</t>
    </rPh>
    <rPh sb="10" eb="14">
      <t>コウイキレンゴウ</t>
    </rPh>
    <rPh sb="15" eb="20">
      <t>コウキコウレイシャ</t>
    </rPh>
    <rPh sb="20" eb="22">
      <t>イリョウ</t>
    </rPh>
    <rPh sb="22" eb="26">
      <t>トクベツカイケイ</t>
    </rPh>
    <phoneticPr fontId="38"/>
  </si>
  <si>
    <t>一般社団法人ふたばプロジェクト</t>
    <rPh sb="0" eb="6">
      <t>イッパンシャダンホウジン</t>
    </rPh>
    <phoneticPr fontId="10"/>
  </si>
  <si>
    <t>中間貯蔵施設整備等影響緩和交付金基金</t>
    <phoneticPr fontId="5"/>
  </si>
  <si>
    <t>福島再生加速化交付金基金</t>
    <phoneticPr fontId="38"/>
  </si>
  <si>
    <t>東日本大震災復興基金</t>
    <phoneticPr fontId="38"/>
  </si>
  <si>
    <t>特定原子力施設地域振興事業公共用施設事業運営基金</t>
    <phoneticPr fontId="38"/>
  </si>
  <si>
    <t>公共施設整備基金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</si>
  <si>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</si>
  <si>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</si>
  <si>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将来負担比率は、財政調整基金や特定目的基金への積立により今後の地方債償還金等に充当可能な基金残高が増加したことから、算出されず。
一方、耐用年数の到来を迎える公共施設の更新・改修や新たな施設の整備により多額の事業費を要することが想定されるため、老朽化施設の処分・集約や事業費に対する基金の活用等により、将来的な財政負担軽減を図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</si>
  <si>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</si>
  <si>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</si>
  <si>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</si>
  <si>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</si>
  <si>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</si>
  <si>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</si>
  <si>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実質公債費比率は類似団体を下回っており、近年においては地方債の新規発行を抑制しているため、比率は今後も漸進的に低下するものと想定している。
地方債の新規発行抑制の継続、将来的な財政負担を見据え、今後も計画的な財政運営に努めていく。</t>
    <rPh sb="51" eb="54">
      <t>ゼンシンテキ</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</si>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</sst>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4">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4">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BE947552-0675-44C8-ABA3-9B99B9D23B2D}"/>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3628007E-37BA-4B84-9876-1614D954E5B3}"/>
    <cellStyle name="標準 8" xfId="22" xr:uid="{F761C8B2-CB2C-41B6-AC23-569DB0B25619}"/>
    <cellStyle name="標準 9" xfId="23" xr:uid="{B3D4C1A9-CF26-4085-A7F6-BF48F66BF07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AF4B-4FC4-ADC8-98A6F640C26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1245792</c:v>
                </c:pt>
                <c:pt idx="1">
                  <c:v>1089783</c:v>
                </c:pt>
                <c:pt idx="2">
                  <c:v>1453148</c:v>
                </c:pt>
                <c:pt idx="3">
                  <c:v>1080924</c:v>
                </c:pt>
                <c:pt idx="4">
                  <c:v>836066</c:v>
                </c:pt>
              </c:numCache>
            </c:numRef>
          </c:val>
          <c:smooth val="0"/>
          <c:extLst>
            <c:ext xmlns:c16="http://schemas.microsoft.com/office/drawing/2014/chart" uri="{C3380CC4-5D6E-409C-BE32-E72D297353CC}">
              <c16:uniqueId val="{00000001-AF4B-4FC4-ADC8-98A6F640C26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48.66</c:v>
                </c:pt>
                <c:pt idx="1">
                  <c:v>54.12</c:v>
                </c:pt>
                <c:pt idx="2">
                  <c:v>56.35</c:v>
                </c:pt>
                <c:pt idx="3">
                  <c:v>65.42</c:v>
                </c:pt>
                <c:pt idx="4">
                  <c:v>37.4</c:v>
                </c:pt>
              </c:numCache>
            </c:numRef>
          </c:val>
          <c:extLst>
            <c:ext xmlns:c16="http://schemas.microsoft.com/office/drawing/2014/chart" uri="{C3380CC4-5D6E-409C-BE32-E72D297353CC}">
              <c16:uniqueId val="{00000000-C0FC-41AF-88B7-C4D49B4DCC9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130.80000000000001</c:v>
                </c:pt>
                <c:pt idx="1">
                  <c:v>125.14</c:v>
                </c:pt>
                <c:pt idx="2">
                  <c:v>139.9</c:v>
                </c:pt>
                <c:pt idx="3">
                  <c:v>145.07</c:v>
                </c:pt>
                <c:pt idx="4">
                  <c:v>156.24</c:v>
                </c:pt>
              </c:numCache>
            </c:numRef>
          </c:val>
          <c:extLst>
            <c:ext xmlns:c16="http://schemas.microsoft.com/office/drawing/2014/chart" uri="{C3380CC4-5D6E-409C-BE32-E72D297353CC}">
              <c16:uniqueId val="{00000001-C0FC-41AF-88B7-C4D49B4DCC9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3.37</c:v>
                </c:pt>
                <c:pt idx="1">
                  <c:v>13.26</c:v>
                </c:pt>
                <c:pt idx="2">
                  <c:v>8.73</c:v>
                </c:pt>
                <c:pt idx="3">
                  <c:v>18.97</c:v>
                </c:pt>
                <c:pt idx="4">
                  <c:v>-3.82</c:v>
                </c:pt>
              </c:numCache>
            </c:numRef>
          </c:val>
          <c:smooth val="0"/>
          <c:extLst>
            <c:ext xmlns:c16="http://schemas.microsoft.com/office/drawing/2014/chart" uri="{C3380CC4-5D6E-409C-BE32-E72D297353CC}">
              <c16:uniqueId val="{00000002-C0FC-41AF-88B7-C4D49B4DCC9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0.56999999999999995</c:v>
                </c:pt>
                <c:pt idx="2">
                  <c:v>#N/A</c:v>
                </c:pt>
                <c:pt idx="3">
                  <c:v>1.33</c:v>
                </c:pt>
                <c:pt idx="4">
                  <c:v>#N/A</c:v>
                </c:pt>
                <c:pt idx="5">
                  <c:v>1.31</c:v>
                </c:pt>
                <c:pt idx="6">
                  <c:v>#N/A</c:v>
                </c:pt>
                <c:pt idx="7">
                  <c:v>3.43</c:v>
                </c:pt>
                <c:pt idx="8">
                  <c:v>0</c:v>
                </c:pt>
                <c:pt idx="9">
                  <c:v>0</c:v>
                </c:pt>
              </c:numCache>
            </c:numRef>
          </c:val>
          <c:extLst>
            <c:ext xmlns:c16="http://schemas.microsoft.com/office/drawing/2014/chart" uri="{C3380CC4-5D6E-409C-BE32-E72D297353CC}">
              <c16:uniqueId val="{00000000-46F6-4E3A-83D0-336CF649AEF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6F6-4E3A-83D0-336CF649AEF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6F6-4E3A-83D0-336CF649AEF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6F6-4E3A-83D0-336CF649AEFC}"/>
            </c:ext>
          </c:extLst>
        </c:ser>
        <c:ser>
          <c:idx val="4"/>
          <c:order val="4"/>
          <c:tx>
            <c:strRef>
              <c:f>データシート!$A$31</c:f>
              <c:strCache>
                <c:ptCount val="1"/>
                <c:pt idx="0">
                  <c:v>公有林整備事業特別会計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46F6-4E3A-83D0-336CF649AEF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0.02</c:v>
                </c:pt>
                <c:pt idx="4">
                  <c:v>#N/A</c:v>
                </c:pt>
                <c:pt idx="5">
                  <c:v>0.02</c:v>
                </c:pt>
                <c:pt idx="6">
                  <c:v>#N/A</c:v>
                </c:pt>
                <c:pt idx="7">
                  <c:v>0.02</c:v>
                </c:pt>
                <c:pt idx="8">
                  <c:v>#N/A</c:v>
                </c:pt>
                <c:pt idx="9">
                  <c:v>0.03</c:v>
                </c:pt>
              </c:numCache>
            </c:numRef>
          </c:val>
          <c:extLst>
            <c:ext xmlns:c16="http://schemas.microsoft.com/office/drawing/2014/chart" uri="{C3380CC4-5D6E-409C-BE32-E72D297353CC}">
              <c16:uniqueId val="{00000005-46F6-4E3A-83D0-336CF649AEFC}"/>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1.1399999999999999</c:v>
                </c:pt>
              </c:numCache>
            </c:numRef>
          </c:val>
          <c:extLst>
            <c:ext xmlns:c16="http://schemas.microsoft.com/office/drawing/2014/chart" uri="{C3380CC4-5D6E-409C-BE32-E72D297353CC}">
              <c16:uniqueId val="{00000006-46F6-4E3A-83D0-336CF649AEFC}"/>
            </c:ext>
          </c:extLst>
        </c:ser>
        <c:ser>
          <c:idx val="7"/>
          <c:order val="7"/>
          <c:tx>
            <c:strRef>
              <c:f>データシート!$A$34</c:f>
              <c:strCache>
                <c:ptCount val="1"/>
                <c:pt idx="0">
                  <c:v>国民健康保険特別会計（事業勘定）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2.2799999999999998</c:v>
                </c:pt>
                <c:pt idx="2">
                  <c:v>#N/A</c:v>
                </c:pt>
                <c:pt idx="3">
                  <c:v>2.37</c:v>
                </c:pt>
                <c:pt idx="4">
                  <c:v>#N/A</c:v>
                </c:pt>
                <c:pt idx="5">
                  <c:v>3.1</c:v>
                </c:pt>
                <c:pt idx="6">
                  <c:v>#N/A</c:v>
                </c:pt>
                <c:pt idx="7">
                  <c:v>2.7</c:v>
                </c:pt>
                <c:pt idx="8">
                  <c:v>#N/A</c:v>
                </c:pt>
                <c:pt idx="9">
                  <c:v>2.87</c:v>
                </c:pt>
              </c:numCache>
            </c:numRef>
          </c:val>
          <c:extLst>
            <c:ext xmlns:c16="http://schemas.microsoft.com/office/drawing/2014/chart" uri="{C3380CC4-5D6E-409C-BE32-E72D297353CC}">
              <c16:uniqueId val="{00000007-46F6-4E3A-83D0-336CF649AEFC}"/>
            </c:ext>
          </c:extLst>
        </c:ser>
        <c:ser>
          <c:idx val="8"/>
          <c:order val="8"/>
          <c:tx>
            <c:strRef>
              <c:f>データシート!$A$35</c:f>
              <c:strCache>
                <c:ptCount val="1"/>
                <c:pt idx="0">
                  <c:v>介護保険特別会計（保険事業勘定）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3.56</c:v>
                </c:pt>
                <c:pt idx="2">
                  <c:v>#N/A</c:v>
                </c:pt>
                <c:pt idx="3">
                  <c:v>0.31</c:v>
                </c:pt>
                <c:pt idx="4">
                  <c:v>#N/A</c:v>
                </c:pt>
                <c:pt idx="5">
                  <c:v>0.48</c:v>
                </c:pt>
                <c:pt idx="6">
                  <c:v>#N/A</c:v>
                </c:pt>
                <c:pt idx="7">
                  <c:v>1.88</c:v>
                </c:pt>
                <c:pt idx="8">
                  <c:v>#N/A</c:v>
                </c:pt>
                <c:pt idx="9">
                  <c:v>6.3</c:v>
                </c:pt>
              </c:numCache>
            </c:numRef>
          </c:val>
          <c:extLst>
            <c:ext xmlns:c16="http://schemas.microsoft.com/office/drawing/2014/chart" uri="{C3380CC4-5D6E-409C-BE32-E72D297353CC}">
              <c16:uniqueId val="{00000008-46F6-4E3A-83D0-336CF649AEF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48.94</c:v>
                </c:pt>
                <c:pt idx="2">
                  <c:v>#N/A</c:v>
                </c:pt>
                <c:pt idx="3">
                  <c:v>54.11</c:v>
                </c:pt>
                <c:pt idx="4">
                  <c:v>#N/A</c:v>
                </c:pt>
                <c:pt idx="5">
                  <c:v>56.35</c:v>
                </c:pt>
                <c:pt idx="6">
                  <c:v>#N/A</c:v>
                </c:pt>
                <c:pt idx="7">
                  <c:v>65.42</c:v>
                </c:pt>
                <c:pt idx="8">
                  <c:v>#N/A</c:v>
                </c:pt>
                <c:pt idx="9">
                  <c:v>37.39</c:v>
                </c:pt>
              </c:numCache>
            </c:numRef>
          </c:val>
          <c:extLst>
            <c:ext xmlns:c16="http://schemas.microsoft.com/office/drawing/2014/chart" uri="{C3380CC4-5D6E-409C-BE32-E72D297353CC}">
              <c16:uniqueId val="{00000009-46F6-4E3A-83D0-336CF649AEF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290</c:v>
                </c:pt>
                <c:pt idx="5">
                  <c:v>287</c:v>
                </c:pt>
                <c:pt idx="8">
                  <c:v>280</c:v>
                </c:pt>
                <c:pt idx="11">
                  <c:v>263</c:v>
                </c:pt>
                <c:pt idx="14">
                  <c:v>244</c:v>
                </c:pt>
              </c:numCache>
            </c:numRef>
          </c:val>
          <c:extLst>
            <c:ext xmlns:c16="http://schemas.microsoft.com/office/drawing/2014/chart" uri="{C3380CC4-5D6E-409C-BE32-E72D297353CC}">
              <c16:uniqueId val="{00000000-C343-4CDE-80FC-3EFE9A868CA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343-4CDE-80FC-3EFE9A868CA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c:v>
                </c:pt>
                <c:pt idx="3">
                  <c:v>12</c:v>
                </c:pt>
                <c:pt idx="6">
                  <c:v>12</c:v>
                </c:pt>
                <c:pt idx="9">
                  <c:v>0</c:v>
                </c:pt>
                <c:pt idx="12">
                  <c:v>0</c:v>
                </c:pt>
              </c:numCache>
            </c:numRef>
          </c:val>
          <c:extLst>
            <c:ext xmlns:c16="http://schemas.microsoft.com/office/drawing/2014/chart" uri="{C3380CC4-5D6E-409C-BE32-E72D297353CC}">
              <c16:uniqueId val="{00000002-C343-4CDE-80FC-3EFE9A868CA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25</c:v>
                </c:pt>
                <c:pt idx="3">
                  <c:v>33</c:v>
                </c:pt>
                <c:pt idx="6">
                  <c:v>32</c:v>
                </c:pt>
                <c:pt idx="9">
                  <c:v>32</c:v>
                </c:pt>
                <c:pt idx="12">
                  <c:v>29</c:v>
                </c:pt>
              </c:numCache>
            </c:numRef>
          </c:val>
          <c:extLst>
            <c:ext xmlns:c16="http://schemas.microsoft.com/office/drawing/2014/chart" uri="{C3380CC4-5D6E-409C-BE32-E72D297353CC}">
              <c16:uniqueId val="{00000003-C343-4CDE-80FC-3EFE9A868CA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144</c:v>
                </c:pt>
                <c:pt idx="3">
                  <c:v>135</c:v>
                </c:pt>
                <c:pt idx="6">
                  <c:v>123</c:v>
                </c:pt>
                <c:pt idx="9">
                  <c:v>92</c:v>
                </c:pt>
                <c:pt idx="12">
                  <c:v>78</c:v>
                </c:pt>
              </c:numCache>
            </c:numRef>
          </c:val>
          <c:extLst>
            <c:ext xmlns:c16="http://schemas.microsoft.com/office/drawing/2014/chart" uri="{C3380CC4-5D6E-409C-BE32-E72D297353CC}">
              <c16:uniqueId val="{00000004-C343-4CDE-80FC-3EFE9A868CA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343-4CDE-80FC-3EFE9A868CA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343-4CDE-80FC-3EFE9A868CA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208</c:v>
                </c:pt>
                <c:pt idx="3">
                  <c:v>204</c:v>
                </c:pt>
                <c:pt idx="6">
                  <c:v>195</c:v>
                </c:pt>
                <c:pt idx="9">
                  <c:v>184</c:v>
                </c:pt>
                <c:pt idx="12">
                  <c:v>155</c:v>
                </c:pt>
              </c:numCache>
            </c:numRef>
          </c:val>
          <c:extLst>
            <c:ext xmlns:c16="http://schemas.microsoft.com/office/drawing/2014/chart" uri="{C3380CC4-5D6E-409C-BE32-E72D297353CC}">
              <c16:uniqueId val="{00000007-C343-4CDE-80FC-3EFE9A868CA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99</c:v>
                </c:pt>
                <c:pt idx="2">
                  <c:v>#N/A</c:v>
                </c:pt>
                <c:pt idx="3">
                  <c:v>#N/A</c:v>
                </c:pt>
                <c:pt idx="4">
                  <c:v>97</c:v>
                </c:pt>
                <c:pt idx="5">
                  <c:v>#N/A</c:v>
                </c:pt>
                <c:pt idx="6">
                  <c:v>#N/A</c:v>
                </c:pt>
                <c:pt idx="7">
                  <c:v>82</c:v>
                </c:pt>
                <c:pt idx="8">
                  <c:v>#N/A</c:v>
                </c:pt>
                <c:pt idx="9">
                  <c:v>#N/A</c:v>
                </c:pt>
                <c:pt idx="10">
                  <c:v>45</c:v>
                </c:pt>
                <c:pt idx="11">
                  <c:v>#N/A</c:v>
                </c:pt>
                <c:pt idx="12">
                  <c:v>#N/A</c:v>
                </c:pt>
                <c:pt idx="13">
                  <c:v>18</c:v>
                </c:pt>
                <c:pt idx="14">
                  <c:v>#N/A</c:v>
                </c:pt>
              </c:numCache>
            </c:numRef>
          </c:val>
          <c:smooth val="0"/>
          <c:extLst>
            <c:ext xmlns:c16="http://schemas.microsoft.com/office/drawing/2014/chart" uri="{C3380CC4-5D6E-409C-BE32-E72D297353CC}">
              <c16:uniqueId val="{00000008-C343-4CDE-80FC-3EFE9A868CA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2935</c:v>
                </c:pt>
                <c:pt idx="5">
                  <c:v>2787</c:v>
                </c:pt>
                <c:pt idx="8">
                  <c:v>2573</c:v>
                </c:pt>
                <c:pt idx="11">
                  <c:v>2342</c:v>
                </c:pt>
                <c:pt idx="14">
                  <c:v>2077</c:v>
                </c:pt>
              </c:numCache>
            </c:numRef>
          </c:val>
          <c:extLst>
            <c:ext xmlns:c16="http://schemas.microsoft.com/office/drawing/2014/chart" uri="{C3380CC4-5D6E-409C-BE32-E72D297353CC}">
              <c16:uniqueId val="{00000000-2735-402E-BBD2-7429421FCD9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735-402E-BBD2-7429421FCD9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18690</c:v>
                </c:pt>
                <c:pt idx="5">
                  <c:v>18779</c:v>
                </c:pt>
                <c:pt idx="8">
                  <c:v>16939</c:v>
                </c:pt>
                <c:pt idx="11">
                  <c:v>17573</c:v>
                </c:pt>
                <c:pt idx="14">
                  <c:v>17835</c:v>
                </c:pt>
              </c:numCache>
            </c:numRef>
          </c:val>
          <c:extLst>
            <c:ext xmlns:c16="http://schemas.microsoft.com/office/drawing/2014/chart" uri="{C3380CC4-5D6E-409C-BE32-E72D297353CC}">
              <c16:uniqueId val="{00000002-2735-402E-BBD2-7429421FCD9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735-402E-BBD2-7429421FCD9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735-402E-BBD2-7429421FCD9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35-402E-BBD2-7429421FCD9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735-402E-BBD2-7429421FCD9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c:v>
                </c:pt>
                <c:pt idx="3">
                  <c:v>29</c:v>
                </c:pt>
                <c:pt idx="6">
                  <c:v>23</c:v>
                </c:pt>
                <c:pt idx="9">
                  <c:v>16</c:v>
                </c:pt>
                <c:pt idx="12">
                  <c:v>11</c:v>
                </c:pt>
              </c:numCache>
            </c:numRef>
          </c:val>
          <c:extLst>
            <c:ext xmlns:c16="http://schemas.microsoft.com/office/drawing/2014/chart" uri="{C3380CC4-5D6E-409C-BE32-E72D297353CC}">
              <c16:uniqueId val="{00000007-2735-402E-BBD2-7429421FCD9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712</c:v>
                </c:pt>
                <c:pt idx="3">
                  <c:v>596</c:v>
                </c:pt>
                <c:pt idx="6">
                  <c:v>503</c:v>
                </c:pt>
                <c:pt idx="9">
                  <c:v>422</c:v>
                </c:pt>
                <c:pt idx="12">
                  <c:v>349</c:v>
                </c:pt>
              </c:numCache>
            </c:numRef>
          </c:val>
          <c:extLst>
            <c:ext xmlns:c16="http://schemas.microsoft.com/office/drawing/2014/chart" uri="{C3380CC4-5D6E-409C-BE32-E72D297353CC}">
              <c16:uniqueId val="{00000008-2735-402E-BBD2-7429421FCD9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24</c:v>
                </c:pt>
                <c:pt idx="3">
                  <c:v>12</c:v>
                </c:pt>
                <c:pt idx="6">
                  <c:v>0</c:v>
                </c:pt>
                <c:pt idx="9">
                  <c:v>0</c:v>
                </c:pt>
                <c:pt idx="12">
                  <c:v>0</c:v>
                </c:pt>
              </c:numCache>
            </c:numRef>
          </c:val>
          <c:extLst>
            <c:ext xmlns:c16="http://schemas.microsoft.com/office/drawing/2014/chart" uri="{C3380CC4-5D6E-409C-BE32-E72D297353CC}">
              <c16:uniqueId val="{00000009-2735-402E-BBD2-7429421FCD9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1635</c:v>
                </c:pt>
                <c:pt idx="3">
                  <c:v>1442</c:v>
                </c:pt>
                <c:pt idx="6">
                  <c:v>1256</c:v>
                </c:pt>
                <c:pt idx="9">
                  <c:v>1080</c:v>
                </c:pt>
                <c:pt idx="12">
                  <c:v>932</c:v>
                </c:pt>
              </c:numCache>
            </c:numRef>
          </c:val>
          <c:extLst>
            <c:ext xmlns:c16="http://schemas.microsoft.com/office/drawing/2014/chart" uri="{C3380CC4-5D6E-409C-BE32-E72D297353CC}">
              <c16:uniqueId val="{0000000A-2735-402E-BBD2-7429421FCD9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735-402E-BBD2-7429421FCD9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3594</c:v>
                </c:pt>
                <c:pt idx="1">
                  <c:v>3819</c:v>
                </c:pt>
                <c:pt idx="2">
                  <c:v>4384</c:v>
                </c:pt>
              </c:numCache>
            </c:numRef>
          </c:val>
          <c:extLst>
            <c:ext xmlns:c16="http://schemas.microsoft.com/office/drawing/2014/chart" uri="{C3380CC4-5D6E-409C-BE32-E72D297353CC}">
              <c16:uniqueId val="{00000000-199E-48EC-8E01-CE2BD4BEAC1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1</c:v>
                </c:pt>
                <c:pt idx="2">
                  <c:v>1</c:v>
                </c:pt>
              </c:numCache>
            </c:numRef>
          </c:val>
          <c:extLst>
            <c:ext xmlns:c16="http://schemas.microsoft.com/office/drawing/2014/chart" uri="{C3380CC4-5D6E-409C-BE32-E72D297353CC}">
              <c16:uniqueId val="{00000001-199E-48EC-8E01-CE2BD4BEAC1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66327</c:v>
                </c:pt>
                <c:pt idx="1">
                  <c:v>62481</c:v>
                </c:pt>
                <c:pt idx="2">
                  <c:v>64265</c:v>
                </c:pt>
              </c:numCache>
            </c:numRef>
          </c:val>
          <c:extLst>
            <c:ext xmlns:c16="http://schemas.microsoft.com/office/drawing/2014/chart" uri="{C3380CC4-5D6E-409C-BE32-E72D297353CC}">
              <c16:uniqueId val="{00000002-199E-48EC-8E01-CE2BD4BEAC1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{FC476246-CAD4-44E0-B425-5CFE299C6CD0}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555-4742-85F0-1618C95D231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{31993608-3EE5-4498-8301-94D15AA465EC}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55-4742-85F0-1618C95D231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{8572A392-2384-40FD-9D58-54E27A04574E}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55-4742-85F0-1618C95D231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{021977D0-9FE8-46BB-B8C5-1EE73231D10E}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55-4742-85F0-1618C95D231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{F476A0CB-4354-4AD2-962C-D8AFBFDA743D}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55-4742-85F0-1618C95D231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{D49D5757-2400-4110-94C7-824E69B1E1EB}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555-4742-85F0-1618C95D231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{8C38F010-9DF2-4F47-AFD7-085F036DD159}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555-4742-85F0-1618C95D231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{82D06F54-B860-4976-80C1-72F1CE181D10}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555-4742-85F0-1618C95D231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{7002CA34-1304-4F90-8377-14505843BED6}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555-4742-85F0-1618C95D231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47.2</c:v>
                </c:pt>
                <c:pt idx="8">
                  <c:v>41.2</c:v>
                </c:pt>
                <c:pt idx="16">
                  <c:v>38.200000000000003</c:v>
                </c:pt>
                <c:pt idx="24">
                  <c:v>37.200000000000003</c:v>
                </c:pt>
                <c:pt idx="32">
                  <c:v>39.1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555-4742-85F0-1618C95D231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{B9054824-AB7B-4514-8B79-268B0B5A138B}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555-4742-85F0-1618C95D231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{D77D201E-75CE-4654-840A-29B6B0DB5DEF}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55-4742-85F0-1618C95D231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{078DA450-B1B4-46FF-ADA3-B6645D181490}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55-4742-85F0-1618C95D231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{B5666851-4FDB-4473-84A2-EE4549B56DE3}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55-4742-85F0-1618C95D231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{31F0E620-A717-4782-9D6E-597D95C47F66}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55-4742-85F0-1618C95D231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{CCCC4EB8-296B-4C1D-9AE8-0A63EF086ACE}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555-4742-85F0-1618C95D231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{96539CAB-A099-41AB-B085-2AD4333B004C}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555-4742-85F0-1618C95D231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{74198D48-E7B0-42FF-9B5B-7ECEF4BC0D3B}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555-4742-85F0-1618C95D231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{393FD229-35C7-4FE3-BCCA-BCA90FB8CF5A}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555-4742-85F0-1618C95D231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555-4742-85F0-1618C95D2311}"/>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{80353F34-C65F-43A4-B48D-7DFFBB7FFCA6}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39D-410B-BEEF-DB8D56BB932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{AE98C5C9-7231-4443-AC1F-17A6047E9006}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39D-410B-BEEF-DB8D56BB932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{7642538E-B775-48A7-A71D-33A1069520B0}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39D-410B-BEEF-DB8D56BB932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{0F20F1C2-023E-4D1E-9951-51EC6D832D4E}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39D-410B-BEEF-DB8D56BB932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{607CD5DE-6177-4D29-886F-EB2C468A702D}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39D-410B-BEEF-DB8D56BB932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{CE295355-A25E-440B-900C-B3B1E7DE6FA2}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39D-410B-BEEF-DB8D56BB932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{3E5600E9-CD84-40E6-9E96-4190C01D68B2}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39D-410B-BEEF-DB8D56BB932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{8C7F7586-345D-4CDE-BF08-ACDCB270DCAC}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39D-410B-BEEF-DB8D56BB932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{52B00794-671C-464A-A645-38BE92536758}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39D-410B-BEEF-DB8D56BB932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4.4000000000000004</c:v>
                </c:pt>
                <c:pt idx="16">
                  <c:v>4</c:v>
                </c:pt>
                <c:pt idx="24">
                  <c:v>3.1</c:v>
                </c:pt>
                <c:pt idx="32">
                  <c:v>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39D-410B-BEEF-DB8D56BB932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{9AC8D189-CB8B-4871-9B7D-C15081B3562B}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39D-410B-BEEF-DB8D56BB932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{4B8ACDC5-050A-4559-99E0-733DC86E88CA}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39D-410B-BEEF-DB8D56BB932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{C5001303-4B9F-445D-BA90-64F10B1AA079}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39D-410B-BEEF-DB8D56BB932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{6D2880E0-8488-4F95-919C-409E5AC41422}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39D-410B-BEEF-DB8D56BB932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{6A7E94AD-B9F8-4FA2-9841-63FE6A572FAA}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39D-410B-BEEF-DB8D56BB9324}"/>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{4E6B5516-0C44-4B94-96F1-3DA40101EE3D}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39D-410B-BEEF-DB8D56BB9324}"/>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{54E3F862-5609-435D-B96A-176FEF1F25A7}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39D-410B-BEEF-DB8D56BB932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{A409BFC2-5462-42C9-93B2-9CF591B1E5DE}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39D-410B-BEEF-DB8D56BB932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{2BF9C97D-7BFE-47D6-8847-904BD8254804}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39D-410B-BEEF-DB8D56BB932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39D-410B-BEEF-DB8D56BB9324}"/>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福島県双葉町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5,294
5,262
51.42
19,652,370
18,487,036
1,049,381
2,806,165
931,980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年度より個人住民税及び一部の固定資産税の通常課税が開始されたことで税収が増加したことなどにより、前年度より</a:t>
          </a:r>
          <a:r>
            <a:rPr kumimoji="1" lang="en-US" altLang="ja-JP" sz="1300">
              <a:latin typeface="ＭＳ Ｐゴシック" panose="020B0600070205080204" pitchFamily="50" charset="-128"/>
              <a:ea typeface="ＭＳ Ｐゴシック" panose="020B0600070205080204" pitchFamily="50" charset="-128"/>
            </a:rPr>
            <a:t>0.04</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0.73</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ヵ年平均）となった。</a:t>
          </a:r>
        </a:p>
        <a:p>
          <a:r>
            <a:rPr kumimoji="1" lang="ja-JP" altLang="en-US" sz="1300">
              <a:latin typeface="ＭＳ Ｐゴシック" panose="020B0600070205080204" pitchFamily="50" charset="-128"/>
              <a:ea typeface="ＭＳ Ｐゴシック" panose="020B0600070205080204" pitchFamily="50" charset="-128"/>
            </a:rPr>
            <a:t>帰還する町民や新たな移住者のほか、町内進出企業の動向により、税収が大きく変動する可能性があることから、その動きを注視しつつ、確実な歳入確保に努める。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149225</xdr:rowOff>
    </xdr:from>
    <xdr:to>
      <xdr:col>23</xdr:col>
      <xdr:colOff>133350</xdr:colOff>
      <xdr:row>37</xdr:row>
      <xdr:rowOff>58208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6321425"/>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58208</xdr:rowOff>
    </xdr:from>
    <xdr:to>
      <xdr:col>19</xdr:col>
      <xdr:colOff>133350</xdr:colOff>
      <xdr:row>37</xdr:row>
      <xdr:rowOff>58208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64018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38100</xdr:rowOff>
    </xdr:from>
    <xdr:to>
      <xdr:col>15</xdr:col>
      <xdr:colOff>82550</xdr:colOff>
      <xdr:row>37</xdr:row>
      <xdr:rowOff>58208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63817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17992</xdr:rowOff>
    </xdr:from>
    <xdr:to>
      <xdr:col>11</xdr:col>
      <xdr:colOff>31750</xdr:colOff>
      <xdr:row>37</xdr:row>
      <xdr:rowOff>38100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3616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98425</xdr:rowOff>
    </xdr:from>
    <xdr:to>
      <xdr:col>23</xdr:col>
      <xdr:colOff>184150</xdr:colOff>
      <xdr:row>37</xdr:row>
      <xdr:rowOff>28575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19702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19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7408</xdr:rowOff>
    </xdr:from>
    <xdr:to>
      <xdr:col>19</xdr:col>
      <xdr:colOff>184150</xdr:colOff>
      <xdr:row>37</xdr:row>
      <xdr:rowOff>109008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119185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119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7408</xdr:rowOff>
    </xdr:from>
    <xdr:to>
      <xdr:col>15</xdr:col>
      <xdr:colOff>133350</xdr:colOff>
      <xdr:row>37</xdr:row>
      <xdr:rowOff>109008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119185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119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158750</xdr:rowOff>
    </xdr:from>
    <xdr:to>
      <xdr:col>11</xdr:col>
      <xdr:colOff>82550</xdr:colOff>
      <xdr:row>37</xdr:row>
      <xdr:rowOff>88900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99077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138642</xdr:rowOff>
    </xdr:from>
    <xdr:to>
      <xdr:col>7</xdr:col>
      <xdr:colOff>31750</xdr:colOff>
      <xdr:row>37</xdr:row>
      <xdr:rowOff>68792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78969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57.4</a:t>
          </a:r>
          <a:r>
            <a:rPr kumimoji="1" lang="ja-JP" altLang="en-US" sz="1300">
              <a:latin typeface="ＭＳ Ｐゴシック" panose="020B0600070205080204" pitchFamily="50" charset="-128"/>
              <a:ea typeface="ＭＳ Ｐゴシック" panose="020B0600070205080204" pitchFamily="50" charset="-128"/>
            </a:rPr>
            <a:t>％であり、公債費等の経常的支出の減少に加え町税収入等の経常一般財源の増加が主な要因である。</a:t>
          </a:r>
        </a:p>
        <a:p>
          <a:r>
            <a:rPr kumimoji="1" lang="ja-JP" altLang="en-US" sz="1300">
              <a:latin typeface="ＭＳ Ｐゴシック" panose="020B0600070205080204" pitchFamily="50" charset="-128"/>
              <a:ea typeface="ＭＳ Ｐゴシック" panose="020B0600070205080204" pitchFamily="50" charset="-128"/>
            </a:rPr>
            <a:t>震災・事故以降、経常一般財源の確保が継続的な課題であるため、事業の見直し等による経常経費の削減に努め、引き続き比率上昇の抑制に努めていく。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57</xdr:row>
      <xdr:rowOff>113454</xdr:rowOff>
    </xdr:from>
    <xdr:to>
      <xdr:col>23</xdr:col>
      <xdr:colOff>133350</xdr:colOff>
      <xdr:row>59</xdr:row>
      <xdr:rowOff>40005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9886104"/>
          <a:ext cx="838200" cy="26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40005</xdr:rowOff>
    </xdr:from>
    <xdr:to>
      <xdr:col>19</xdr:col>
      <xdr:colOff>133350</xdr:colOff>
      <xdr:row>61</xdr:row>
      <xdr:rowOff>71120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155555"/>
          <a:ext cx="889000" cy="37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128481</xdr:rowOff>
    </xdr:from>
    <xdr:to>
      <xdr:col>15</xdr:col>
      <xdr:colOff>82550</xdr:colOff>
      <xdr:row>61</xdr:row>
      <xdr:rowOff>71120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244031"/>
          <a:ext cx="889000" cy="28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128481</xdr:rowOff>
    </xdr:from>
    <xdr:to>
      <xdr:col>11</xdr:col>
      <xdr:colOff>31750</xdr:colOff>
      <xdr:row>61</xdr:row>
      <xdr:rowOff>147531</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244031"/>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57</xdr:row>
      <xdr:rowOff>62654</xdr:rowOff>
    </xdr:from>
    <xdr:to>
      <xdr:col>23</xdr:col>
      <xdr:colOff>184150</xdr:colOff>
      <xdr:row>57</xdr:row>
      <xdr:rowOff>164254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983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56</xdr:row>
      <xdr:rowOff>155381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9756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160655</xdr:rowOff>
    </xdr:from>
    <xdr:to>
      <xdr:col>19</xdr:col>
      <xdr:colOff>184150</xdr:colOff>
      <xdr:row>59</xdr:row>
      <xdr:rowOff>90805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1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100982</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9873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20320</xdr:rowOff>
    </xdr:from>
    <xdr:to>
      <xdr:col>15</xdr:col>
      <xdr:colOff>133350</xdr:colOff>
      <xdr:row>61</xdr:row>
      <xdr:rowOff>121920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132097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77681</xdr:rowOff>
    </xdr:from>
    <xdr:to>
      <xdr:col>11</xdr:col>
      <xdr:colOff>82550</xdr:colOff>
      <xdr:row>60</xdr:row>
      <xdr:rowOff>7831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19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18008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9962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96731</xdr:rowOff>
    </xdr:from>
    <xdr:to>
      <xdr:col>7</xdr:col>
      <xdr:colOff>31750</xdr:colOff>
      <xdr:row>62</xdr:row>
      <xdr:rowOff>26881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37058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[616,833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類似団体平均を上回っており、役場庁舎等公共用施設の維持管理経費に加え、復旧・復興事業の進捗に伴い任期付職員等の人件費が増加したことが主な要因である。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今後も業務平準化等による人件費・物件費の削減、復旧・復興事業の精査・見直し等に努め、経費削減を図っていく。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48270</xdr:rowOff>
    </xdr:from>
    <xdr:to>
      <xdr:col>23</xdr:col>
      <xdr:colOff>133350</xdr:colOff>
      <xdr:row>82</xdr:row>
      <xdr:rowOff>109576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07170"/>
          <a:ext cx="838200" cy="6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48270</xdr:rowOff>
    </xdr:from>
    <xdr:to>
      <xdr:col>19</xdr:col>
      <xdr:colOff>133350</xdr:colOff>
      <xdr:row>82</xdr:row>
      <xdr:rowOff>51068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07170"/>
          <a:ext cx="889000" cy="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29714</xdr:rowOff>
    </xdr:from>
    <xdr:to>
      <xdr:col>15</xdr:col>
      <xdr:colOff>82550</xdr:colOff>
      <xdr:row>82</xdr:row>
      <xdr:rowOff>51068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88614"/>
          <a:ext cx="889000" cy="2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156683</xdr:rowOff>
    </xdr:from>
    <xdr:to>
      <xdr:col>11</xdr:col>
      <xdr:colOff>31750</xdr:colOff>
      <xdr:row>82</xdr:row>
      <xdr:rowOff>29714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44133"/>
          <a:ext cx="889000" cy="4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58776</xdr:rowOff>
    </xdr:from>
    <xdr:to>
      <xdr:col>23</xdr:col>
      <xdr:colOff>184150</xdr:colOff>
      <xdr:row>82</xdr:row>
      <xdr:rowOff>160376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1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30853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89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168920</xdr:rowOff>
    </xdr:from>
    <xdr:to>
      <xdr:col>19</xdr:col>
      <xdr:colOff>184150</xdr:colOff>
      <xdr:row>82</xdr:row>
      <xdr:rowOff>99070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5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109247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825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268</xdr:rowOff>
    </xdr:from>
    <xdr:to>
      <xdr:col>15</xdr:col>
      <xdr:colOff>133350</xdr:colOff>
      <xdr:row>82</xdr:row>
      <xdr:rowOff>101868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5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86645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4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150364</xdr:rowOff>
    </xdr:from>
    <xdr:to>
      <xdr:col>11</xdr:col>
      <xdr:colOff>82550</xdr:colOff>
      <xdr:row>82</xdr:row>
      <xdr:rowOff>80514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37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65291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24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105883</xdr:rowOff>
    </xdr:from>
    <xdr:to>
      <xdr:col>7</xdr:col>
      <xdr:colOff>31750</xdr:colOff>
      <xdr:row>82</xdr:row>
      <xdr:rowOff>36033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9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46210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6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a:t>
          </a:r>
          <a:r>
            <a:rPr kumimoji="1" lang="en-US" altLang="ja-JP" sz="1300">
              <a:latin typeface="ＭＳ Ｐゴシック" panose="020B0600070205080204" pitchFamily="50" charset="-128"/>
              <a:ea typeface="ＭＳ Ｐゴシック" panose="020B0600070205080204" pitchFamily="50" charset="-128"/>
            </a:rPr>
            <a:t>93.3</a:t>
          </a:r>
          <a:r>
            <a:rPr kumimoji="1" lang="ja-JP" altLang="en-US" sz="1300">
              <a:latin typeface="ＭＳ Ｐゴシック" panose="020B0600070205080204" pitchFamily="50" charset="-128"/>
              <a:ea typeface="ＭＳ Ｐゴシック" panose="020B0600070205080204" pitchFamily="50" charset="-128"/>
            </a:rPr>
            <a:t>ポイントとなり、依然として類似団体平均を下回っているが、これは町の現状と国水準が乖離しており、震災後の定年・早期退職者の増に加え、中途採用者の増等による経験年数・平均給与のバラつきが顕著であるためである。</a:t>
          </a:r>
        </a:p>
        <a:p>
          <a:r>
            <a:rPr kumimoji="1" lang="ja-JP" altLang="en-US" sz="1300">
              <a:latin typeface="ＭＳ Ｐゴシック" panose="020B0600070205080204" pitchFamily="50" charset="-128"/>
              <a:ea typeface="ＭＳ Ｐゴシック" panose="020B0600070205080204" pitchFamily="50" charset="-128"/>
            </a:rPr>
            <a:t>今後も中途採用者の増、指数の減少が見込まれ、現在の水準を維持するためには、前歴換算の見直し、さらには昇給・昇格の短縮等抜本的な手法をとる必要があるが、引き続き住民理解が得られる給与体系・構造等適正な行政運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12192</xdr:rowOff>
    </xdr:from>
    <xdr:to>
      <xdr:col>81</xdr:col>
      <xdr:colOff>44450</xdr:colOff>
      <xdr:row>87</xdr:row>
      <xdr:rowOff>89408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28342"/>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77470</xdr:rowOff>
    </xdr:from>
    <xdr:to>
      <xdr:col>77</xdr:col>
      <xdr:colOff>44450</xdr:colOff>
      <xdr:row>87</xdr:row>
      <xdr:rowOff>12192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822170"/>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123444</xdr:rowOff>
    </xdr:from>
    <xdr:to>
      <xdr:col>72</xdr:col>
      <xdr:colOff>203200</xdr:colOff>
      <xdr:row>86</xdr:row>
      <xdr:rowOff>77470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696694"/>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123444</xdr:rowOff>
    </xdr:from>
    <xdr:to>
      <xdr:col>68</xdr:col>
      <xdr:colOff>152400</xdr:colOff>
      <xdr:row>86</xdr:row>
      <xdr:rowOff>77470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696694"/>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38608</xdr:rowOff>
    </xdr:from>
    <xdr:to>
      <xdr:col>81</xdr:col>
      <xdr:colOff>95250</xdr:colOff>
      <xdr:row>87</xdr:row>
      <xdr:rowOff>140208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5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55135</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9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132842</xdr:rowOff>
    </xdr:from>
    <xdr:to>
      <xdr:col>77</xdr:col>
      <xdr:colOff>95250</xdr:colOff>
      <xdr:row>87</xdr:row>
      <xdr:rowOff>62992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7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73169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646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26670</xdr:rowOff>
    </xdr:from>
    <xdr:to>
      <xdr:col>73</xdr:col>
      <xdr:colOff>44450</xdr:colOff>
      <xdr:row>86</xdr:row>
      <xdr:rowOff>128270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138447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72644</xdr:rowOff>
    </xdr:from>
    <xdr:to>
      <xdr:col>68</xdr:col>
      <xdr:colOff>203200</xdr:colOff>
      <xdr:row>86</xdr:row>
      <xdr:rowOff>2794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64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12971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41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0.65</a:t>
          </a:r>
          <a:r>
            <a:rPr kumimoji="1" lang="ja-JP" altLang="en-US" sz="1300">
              <a:latin typeface="ＭＳ Ｐゴシック" panose="020B0600070205080204" pitchFamily="50" charset="-128"/>
              <a:ea typeface="ＭＳ Ｐゴシック" panose="020B0600070205080204" pitchFamily="50" charset="-128"/>
            </a:rPr>
            <a:t>人減の</a:t>
          </a:r>
          <a:r>
            <a:rPr kumimoji="1" lang="en-US" altLang="ja-JP" sz="1300">
              <a:latin typeface="ＭＳ Ｐゴシック" panose="020B0600070205080204" pitchFamily="50" charset="-128"/>
              <a:ea typeface="ＭＳ Ｐゴシック" panose="020B0600070205080204" pitchFamily="50" charset="-128"/>
            </a:rPr>
            <a:t>17.38</a:t>
          </a:r>
          <a:r>
            <a:rPr kumimoji="1" lang="ja-JP" altLang="en-US" sz="1300">
              <a:latin typeface="ＭＳ Ｐゴシック" panose="020B0600070205080204" pitchFamily="50" charset="-128"/>
              <a:ea typeface="ＭＳ Ｐゴシック" panose="020B0600070205080204" pitchFamily="50" charset="-128"/>
            </a:rPr>
            <a:t>人となり、類似団体の平均を下回っているものの、人口が減少している一方で震災・原発事故からの復旧・復興業務に対応するため任期付職員等を採用していることにより高止まりしている。</a:t>
          </a:r>
        </a:p>
        <a:p>
          <a:r>
            <a:rPr kumimoji="1" lang="ja-JP" altLang="en-US" sz="1300">
              <a:latin typeface="ＭＳ Ｐゴシック" panose="020B0600070205080204" pitchFamily="50" charset="-128"/>
              <a:ea typeface="ＭＳ Ｐゴシック" panose="020B0600070205080204" pitchFamily="50" charset="-128"/>
            </a:rPr>
            <a:t>今後も復興事業等の業務量が増加すると見込まれるため、状況に応じた組織の見直し、業務の平準化等により適正な定員管理に努める。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53149</xdr:rowOff>
    </xdr:from>
    <xdr:to>
      <xdr:col>81</xdr:col>
      <xdr:colOff>44450</xdr:colOff>
      <xdr:row>60</xdr:row>
      <xdr:rowOff>66220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340149"/>
          <a:ext cx="838200" cy="1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63002</xdr:rowOff>
    </xdr:from>
    <xdr:to>
      <xdr:col>77</xdr:col>
      <xdr:colOff>44450</xdr:colOff>
      <xdr:row>60</xdr:row>
      <xdr:rowOff>66220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50002"/>
          <a:ext cx="8890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52949</xdr:rowOff>
    </xdr:from>
    <xdr:to>
      <xdr:col>72</xdr:col>
      <xdr:colOff>203200</xdr:colOff>
      <xdr:row>60</xdr:row>
      <xdr:rowOff>63002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39949"/>
          <a:ext cx="889000" cy="1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44100</xdr:rowOff>
    </xdr:from>
    <xdr:to>
      <xdr:col>68</xdr:col>
      <xdr:colOff>152400</xdr:colOff>
      <xdr:row>60</xdr:row>
      <xdr:rowOff>52949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31100"/>
          <a:ext cx="889000" cy="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2349</xdr:rowOff>
    </xdr:from>
    <xdr:to>
      <xdr:col>81</xdr:col>
      <xdr:colOff>95250</xdr:colOff>
      <xdr:row>60</xdr:row>
      <xdr:rowOff>103949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8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95076</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10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15420</xdr:rowOff>
    </xdr:from>
    <xdr:to>
      <xdr:col>77</xdr:col>
      <xdr:colOff>95250</xdr:colOff>
      <xdr:row>60</xdr:row>
      <xdr:rowOff>117020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0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127197</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71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12202</xdr:rowOff>
    </xdr:from>
    <xdr:to>
      <xdr:col>73</xdr:col>
      <xdr:colOff>44450</xdr:colOff>
      <xdr:row>60</xdr:row>
      <xdr:rowOff>113802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9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123979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6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2149</xdr:rowOff>
    </xdr:from>
    <xdr:to>
      <xdr:col>68</xdr:col>
      <xdr:colOff>203200</xdr:colOff>
      <xdr:row>60</xdr:row>
      <xdr:rowOff>103749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8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113926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58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164750</xdr:rowOff>
    </xdr:from>
    <xdr:to>
      <xdr:col>64</xdr:col>
      <xdr:colOff>152400</xdr:colOff>
      <xdr:row>60</xdr:row>
      <xdr:rowOff>94900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8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105077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4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か年平均）となり、公債費の減はもとより、大掛かりな新規借入の抑制に努めていることから数値が減少している。</a:t>
          </a:r>
        </a:p>
        <a:p>
          <a:r>
            <a:rPr kumimoji="1" lang="ja-JP" altLang="en-US" sz="1300">
              <a:latin typeface="ＭＳ Ｐゴシック" panose="020B0600070205080204" pitchFamily="50" charset="-128"/>
              <a:ea typeface="ＭＳ Ｐゴシック" panose="020B0600070205080204" pitchFamily="50" charset="-128"/>
            </a:rPr>
            <a:t>今後も継続して新規借入の抑制が図られるよう、健全な財政運営を目指す。</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153670</xdr:rowOff>
    </xdr:from>
    <xdr:to>
      <xdr:col>81</xdr:col>
      <xdr:colOff>44450</xdr:colOff>
      <xdr:row>40</xdr:row>
      <xdr:rowOff>35306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6840220"/>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35306</xdr:rowOff>
    </xdr:from>
    <xdr:to>
      <xdr:col>77</xdr:col>
      <xdr:colOff>44450</xdr:colOff>
      <xdr:row>40</xdr:row>
      <xdr:rowOff>78740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689330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78740</xdr:rowOff>
    </xdr:from>
    <xdr:to>
      <xdr:col>72</xdr:col>
      <xdr:colOff>203200</xdr:colOff>
      <xdr:row>40</xdr:row>
      <xdr:rowOff>98044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693674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98044</xdr:rowOff>
    </xdr:from>
    <xdr:to>
      <xdr:col>68</xdr:col>
      <xdr:colOff>152400</xdr:colOff>
      <xdr:row>40</xdr:row>
      <xdr:rowOff>155956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695604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119397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63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155956</xdr:rowOff>
    </xdr:from>
    <xdr:to>
      <xdr:col>77</xdr:col>
      <xdr:colOff>95250</xdr:colOff>
      <xdr:row>40</xdr:row>
      <xdr:rowOff>86106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84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96283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611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27940</xdr:rowOff>
    </xdr:from>
    <xdr:to>
      <xdr:col>73</xdr:col>
      <xdr:colOff>44450</xdr:colOff>
      <xdr:row>40</xdr:row>
      <xdr:rowOff>129540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139717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47244</xdr:rowOff>
    </xdr:from>
    <xdr:to>
      <xdr:col>68</xdr:col>
      <xdr:colOff>203200</xdr:colOff>
      <xdr:row>40</xdr:row>
      <xdr:rowOff>148844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159021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105156</xdr:rowOff>
    </xdr:from>
    <xdr:to>
      <xdr:col>64</xdr:col>
      <xdr:colOff>152400</xdr:colOff>
      <xdr:row>41</xdr:row>
      <xdr:rowOff>35306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45483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3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前年度同様算定されていない。</a:t>
          </a:r>
        </a:p>
        <a:p>
          <a:r>
            <a:rPr kumimoji="1" lang="ja-JP" altLang="en-US" sz="1300">
              <a:latin typeface="ＭＳ Ｐゴシック" panose="020B0600070205080204" pitchFamily="50" charset="-128"/>
              <a:ea typeface="ＭＳ Ｐゴシック" panose="020B0600070205080204" pitchFamily="50" charset="-128"/>
            </a:rPr>
            <a:t>引き続き、事業の適正化を図り、財政の健全化に努める。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福島県双葉町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5,294
5,262
51.42
19,652,370
18,487,036
1,049,381
2,806,165
931,980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％となり、類似団体平均を大きく下回っており、後年度においても同様の傾向が見込まれる。</a:t>
          </a:r>
        </a:p>
        <a:p>
          <a:r>
            <a:rPr kumimoji="1" lang="ja-JP" altLang="en-US" sz="1300">
              <a:latin typeface="ＭＳ Ｐゴシック" panose="020B0600070205080204" pitchFamily="50" charset="-128"/>
              <a:ea typeface="ＭＳ Ｐゴシック" panose="020B0600070205080204" pitchFamily="50" charset="-128"/>
            </a:rPr>
            <a:t>引き続き、適正な人員配置、業務の平準化等により人件費の抑制を図る。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32</xdr:row>
      <xdr:rowOff>157480</xdr:rowOff>
    </xdr:from>
    <xdr:to>
      <xdr:col>24</xdr:col>
      <xdr:colOff>25400</xdr:colOff>
      <xdr:row>33</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64388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66040</xdr:rowOff>
    </xdr:from>
    <xdr:to>
      <xdr:col>19</xdr:col>
      <xdr:colOff>187325</xdr:colOff>
      <xdr:row>33</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7238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66040</xdr:rowOff>
    </xdr:from>
    <xdr:to>
      <xdr:col>15</xdr:col>
      <xdr:colOff>98425</xdr:colOff>
      <xdr:row>33</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7238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66040</xdr:rowOff>
    </xdr:from>
    <xdr:to>
      <xdr:col>11</xdr:col>
      <xdr:colOff>9525</xdr:colOff>
      <xdr:row>33</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7238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32</xdr:row>
      <xdr:rowOff>106680</xdr:rowOff>
    </xdr:from>
    <xdr:to>
      <xdr:col>24</xdr:col>
      <xdr:colOff>76200</xdr:colOff>
      <xdr:row>33</xdr:row>
      <xdr:rowOff>36830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15257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15240</xdr:rowOff>
    </xdr:from>
    <xdr:to>
      <xdr:col>20</xdr:col>
      <xdr:colOff>38100</xdr:colOff>
      <xdr:row>33</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67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127017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441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26670</xdr:rowOff>
    </xdr:from>
    <xdr:to>
      <xdr:col>15</xdr:col>
      <xdr:colOff>149225</xdr:colOff>
      <xdr:row>33</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68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138447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45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15240</xdr:rowOff>
    </xdr:from>
    <xdr:to>
      <xdr:col>11</xdr:col>
      <xdr:colOff>60325</xdr:colOff>
      <xdr:row>33</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7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127017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44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38100</xdr:rowOff>
    </xdr:from>
    <xdr:to>
      <xdr:col>6</xdr:col>
      <xdr:colOff>171450</xdr:colOff>
      <xdr:row>33</xdr:row>
      <xdr:rowOff>139700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69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149877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46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16.1</a:t>
          </a:r>
          <a:r>
            <a:rPr kumimoji="1" lang="ja-JP" altLang="en-US" sz="1300">
              <a:latin typeface="ＭＳ Ｐゴシック" panose="020B0600070205080204" pitchFamily="50" charset="-128"/>
              <a:ea typeface="ＭＳ Ｐゴシック" panose="020B0600070205080204" pitchFamily="50" charset="-128"/>
            </a:rPr>
            <a:t>％となったが、役場本庁舎等公共用施設の維持経費が嵩むなど、高止まりが続いている。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後年度においては、施設維持管理経費含め経常経費（物件費）の削減に努める。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120142</xdr:rowOff>
    </xdr:from>
    <xdr:to>
      <xdr:col>82</xdr:col>
      <xdr:colOff>107950</xdr:colOff>
      <xdr:row>18</xdr:row>
      <xdr:rowOff>3556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03479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129286</xdr:rowOff>
    </xdr:from>
    <xdr:to>
      <xdr:col>78</xdr:col>
      <xdr:colOff>69850</xdr:colOff>
      <xdr:row>18</xdr:row>
      <xdr:rowOff>3556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439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28702</xdr:rowOff>
    </xdr:from>
    <xdr:to>
      <xdr:col>73</xdr:col>
      <xdr:colOff>180975</xdr:colOff>
      <xdr:row>17</xdr:row>
      <xdr:rowOff>129286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4335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28702</xdr:rowOff>
    </xdr:from>
    <xdr:to>
      <xdr:col>69</xdr:col>
      <xdr:colOff>92075</xdr:colOff>
      <xdr:row>17</xdr:row>
      <xdr:rowOff>115570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4335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69342</xdr:rowOff>
    </xdr:from>
    <xdr:to>
      <xdr:col>82</xdr:col>
      <xdr:colOff>158750</xdr:colOff>
      <xdr:row>17</xdr:row>
      <xdr:rowOff>170942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8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41419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5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124206</xdr:rowOff>
    </xdr:from>
    <xdr:to>
      <xdr:col>78</xdr:col>
      <xdr:colOff>120650</xdr:colOff>
      <xdr:row>18</xdr:row>
      <xdr:rowOff>54356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3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39133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25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78486</xdr:rowOff>
    </xdr:from>
    <xdr:to>
      <xdr:col>74</xdr:col>
      <xdr:colOff>31750</xdr:colOff>
      <xdr:row>18</xdr:row>
      <xdr:rowOff>8636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9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164863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7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149352</xdr:rowOff>
    </xdr:from>
    <xdr:to>
      <xdr:col>69</xdr:col>
      <xdr:colOff>142875</xdr:colOff>
      <xdr:row>17</xdr:row>
      <xdr:rowOff>79502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64279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7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％となり、類似団体平均をやや下回った。</a:t>
          </a:r>
        </a:p>
        <a:p>
          <a:r>
            <a:rPr kumimoji="1" lang="ja-JP" altLang="en-US" sz="1300">
              <a:latin typeface="ＭＳ Ｐゴシック" panose="020B0600070205080204" pitchFamily="50" charset="-128"/>
              <a:ea typeface="ＭＳ Ｐゴシック" panose="020B0600070205080204" pitchFamily="50" charset="-128"/>
            </a:rPr>
            <a:t>長期避難による健康状態の悪化により、社会福祉費、高齢者福祉費における扶助費が高額であるため、高齢者の健康増進等に取り組むなど、中長期的に経費が削減できるよう努める。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55</xdr:row>
      <xdr:rowOff>167822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450615"/>
          <a:ext cx="8382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167822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996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102507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99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56</xdr:row>
      <xdr:rowOff>12700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322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158042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117022</xdr:rowOff>
    </xdr:from>
    <xdr:to>
      <xdr:col>20</xdr:col>
      <xdr:colOff>38100</xdr:colOff>
      <xdr:row>56</xdr:row>
      <xdr:rowOff>47172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31949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33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51707</xdr:rowOff>
    </xdr:from>
    <xdr:to>
      <xdr:col>11</xdr:col>
      <xdr:colOff>60325</xdr:colOff>
      <xdr:row>55</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138084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％となり、主な要因は公共下水道事業特別会計が法適用の公営企業会計となったことにより、繰出金が減少したことによるものである。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今後も国民健康保険事業会計等の特別会計への繰出金について、一般会計の負担を減らしていくよう努める。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18415</xdr:rowOff>
    </xdr:from>
    <xdr:to>
      <xdr:col>82</xdr:col>
      <xdr:colOff>107950</xdr:colOff>
      <xdr:row>60</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276715"/>
          <a:ext cx="0" cy="1080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41927</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32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69850</xdr:rowOff>
    </xdr:from>
    <xdr:to>
      <xdr:col>82</xdr:col>
      <xdr:colOff>196850</xdr:colOff>
      <xdr:row>60</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356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104792</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9020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18415</xdr:rowOff>
    </xdr:from>
    <xdr:to>
      <xdr:col>82</xdr:col>
      <xdr:colOff>196850</xdr:colOff>
      <xdr:row>54</xdr:row>
      <xdr:rowOff>18415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27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161290</xdr:rowOff>
    </xdr:from>
    <xdr:to>
      <xdr:col>82</xdr:col>
      <xdr:colOff>107950</xdr:colOff>
      <xdr:row>59</xdr:row>
      <xdr:rowOff>24130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762490"/>
          <a:ext cx="838200" cy="37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93997</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695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121920</xdr:rowOff>
    </xdr:from>
    <xdr:to>
      <xdr:col>82</xdr:col>
      <xdr:colOff>158750</xdr:colOff>
      <xdr:row>57</xdr:row>
      <xdr:rowOff>52070</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24130</xdr:rowOff>
    </xdr:from>
    <xdr:to>
      <xdr:col>78</xdr:col>
      <xdr:colOff>69850</xdr:colOff>
      <xdr:row>61</xdr:row>
      <xdr:rowOff>29845</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4782800" y="10139680"/>
          <a:ext cx="889000" cy="34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41910</xdr:rowOff>
    </xdr:from>
    <xdr:to>
      <xdr:col>78</xdr:col>
      <xdr:colOff>120650</xdr:colOff>
      <xdr:row>57</xdr:row>
      <xdr:rowOff>143510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153687</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58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161290</xdr:rowOff>
    </xdr:from>
    <xdr:to>
      <xdr:col>73</xdr:col>
      <xdr:colOff>180975</xdr:colOff>
      <xdr:row>61</xdr:row>
      <xdr:rowOff>29845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3893800" y="10276840"/>
          <a:ext cx="8890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53340</xdr:rowOff>
    </xdr:from>
    <xdr:to>
      <xdr:col>74</xdr:col>
      <xdr:colOff>31750</xdr:colOff>
      <xdr:row>57</xdr:row>
      <xdr:rowOff>154940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82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165117</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594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161290</xdr:rowOff>
    </xdr:from>
    <xdr:to>
      <xdr:col>69</xdr:col>
      <xdr:colOff>92075</xdr:colOff>
      <xdr:row>61</xdr:row>
      <xdr:rowOff>6985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10276840"/>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36195</xdr:rowOff>
    </xdr:from>
    <xdr:to>
      <xdr:col>69</xdr:col>
      <xdr:colOff>142875</xdr:colOff>
      <xdr:row>57</xdr:row>
      <xdr:rowOff>137795</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80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147972</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57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93345</xdr:rowOff>
    </xdr:from>
    <xdr:to>
      <xdr:col>65</xdr:col>
      <xdr:colOff>53975</xdr:colOff>
      <xdr:row>58</xdr:row>
      <xdr:rowOff>23495</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33672</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63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110490</xdr:rowOff>
    </xdr:from>
    <xdr:to>
      <xdr:col>82</xdr:col>
      <xdr:colOff>158750</xdr:colOff>
      <xdr:row>57</xdr:row>
      <xdr:rowOff>40640</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71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127017</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55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144780</xdr:rowOff>
    </xdr:from>
    <xdr:to>
      <xdr:col>78</xdr:col>
      <xdr:colOff>120650</xdr:colOff>
      <xdr:row>59</xdr:row>
      <xdr:rowOff>74930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59707</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150495</xdr:rowOff>
    </xdr:from>
    <xdr:to>
      <xdr:col>74</xdr:col>
      <xdr:colOff>31750</xdr:colOff>
      <xdr:row>61</xdr:row>
      <xdr:rowOff>80645</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1043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65422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10523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110490</xdr:rowOff>
    </xdr:from>
    <xdr:to>
      <xdr:col>69</xdr:col>
      <xdr:colOff>142875</xdr:colOff>
      <xdr:row>60</xdr:row>
      <xdr:rowOff>40640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25417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127635</xdr:rowOff>
    </xdr:from>
    <xdr:to>
      <xdr:col>65</xdr:col>
      <xdr:colOff>53975</xdr:colOff>
      <xdr:row>61</xdr:row>
      <xdr:rowOff>57785</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1041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42562</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501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14.5</a:t>
          </a:r>
          <a:r>
            <a:rPr kumimoji="1" lang="ja-JP" altLang="en-US" sz="1300">
              <a:latin typeface="ＭＳ Ｐゴシック" panose="020B0600070205080204" pitchFamily="50" charset="-128"/>
              <a:ea typeface="ＭＳ Ｐゴシック" panose="020B0600070205080204" pitchFamily="50" charset="-128"/>
            </a:rPr>
            <a:t>％となり、下水道事業会計への補助金の増が主な要因である。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独立採算の原則に立ち返り、料金収入の確保等に努めるなど、今後の普通会計の負担とならないよう努める。</a:t>
          </a: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101854</xdr:rowOff>
    </xdr:from>
    <xdr:to>
      <xdr:col>82</xdr:col>
      <xdr:colOff>107950</xdr:colOff>
      <xdr:row>37</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6102604"/>
          <a:ext cx="838200" cy="28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101854</xdr:rowOff>
    </xdr:from>
    <xdr:to>
      <xdr:col>78</xdr:col>
      <xdr:colOff>69850</xdr:colOff>
      <xdr:row>36</xdr:row>
      <xdr:rowOff>99568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4782800" y="6102604"/>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99568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620776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36</xdr:row>
      <xdr:rowOff>85852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004800" y="620776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167640</xdr:rowOff>
    </xdr:from>
    <xdr:to>
      <xdr:col>82</xdr:col>
      <xdr:colOff>158750</xdr:colOff>
      <xdr:row>37</xdr:row>
      <xdr:rowOff>97790</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12717</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51054</xdr:rowOff>
    </xdr:from>
    <xdr:to>
      <xdr:col>78</xdr:col>
      <xdr:colOff>120650</xdr:colOff>
      <xdr:row>35</xdr:row>
      <xdr:rowOff>152654</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162831</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820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48768</xdr:rowOff>
    </xdr:from>
    <xdr:to>
      <xdr:col>74</xdr:col>
      <xdr:colOff>31750</xdr:colOff>
      <xdr:row>36</xdr:row>
      <xdr:rowOff>150368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35052</xdr:rowOff>
    </xdr:from>
    <xdr:to>
      <xdr:col>65</xdr:col>
      <xdr:colOff>53975</xdr:colOff>
      <xdr:row>36</xdr:row>
      <xdr:rowOff>136652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146829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5.8</a:t>
          </a:r>
          <a:r>
            <a:rPr kumimoji="1" lang="ja-JP" altLang="en-US" sz="1300">
              <a:latin typeface="ＭＳ Ｐゴシック" panose="020B0600070205080204" pitchFamily="50" charset="-128"/>
              <a:ea typeface="ＭＳ Ｐゴシック" panose="020B0600070205080204" pitchFamily="50" charset="-128"/>
            </a:rPr>
            <a:t>％となり、類似団体平均を大きく下回っている。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大がかりな新規借入を行っていないことによるものだが、今後の復旧・復興事業の増、各種施設の維持管理経費の増等が見込まれるため、状況に応じた新規借入を考慮しつつ、過度な負担とならないよう健全な財政運営に努める。</a:t>
          </a: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43180</xdr:rowOff>
    </xdr:from>
    <xdr:to>
      <xdr:col>24</xdr:col>
      <xdr:colOff>25400</xdr:colOff>
      <xdr:row>74</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73048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127000</xdr:rowOff>
    </xdr:from>
    <xdr:to>
      <xdr:col>19</xdr:col>
      <xdr:colOff>187325</xdr:colOff>
      <xdr:row>74</xdr:row>
      <xdr:rowOff>157480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2814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157480</xdr:rowOff>
    </xdr:from>
    <xdr:to>
      <xdr:col>15</xdr:col>
      <xdr:colOff>98425</xdr:colOff>
      <xdr:row>74</xdr:row>
      <xdr:rowOff>168910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28447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168910</xdr:rowOff>
    </xdr:from>
    <xdr:to>
      <xdr:col>11</xdr:col>
      <xdr:colOff>9525</xdr:colOff>
      <xdr:row>75</xdr:row>
      <xdr:rowOff>58420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85621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163830</xdr:rowOff>
    </xdr:from>
    <xdr:to>
      <xdr:col>24</xdr:col>
      <xdr:colOff>76200</xdr:colOff>
      <xdr:row>74</xdr:row>
      <xdr:rowOff>93980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72407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58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76200</xdr:rowOff>
    </xdr:from>
    <xdr:to>
      <xdr:col>20</xdr:col>
      <xdr:colOff>38100</xdr:colOff>
      <xdr:row>75</xdr:row>
      <xdr:rowOff>6350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16527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53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106680</xdr:rowOff>
    </xdr:from>
    <xdr:to>
      <xdr:col>15</xdr:col>
      <xdr:colOff>149225</xdr:colOff>
      <xdr:row>75</xdr:row>
      <xdr:rowOff>36830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47007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118110</xdr:rowOff>
    </xdr:from>
    <xdr:to>
      <xdr:col>11</xdr:col>
      <xdr:colOff>60325</xdr:colOff>
      <xdr:row>75</xdr:row>
      <xdr:rowOff>48260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8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58437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57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7620</xdr:rowOff>
    </xdr:from>
    <xdr:to>
      <xdr:col>6</xdr:col>
      <xdr:colOff>171450</xdr:colOff>
      <xdr:row>75</xdr:row>
      <xdr:rowOff>109220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119397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63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51.6</a:t>
          </a:r>
          <a:r>
            <a:rPr kumimoji="1" lang="ja-JP" altLang="en-US" sz="1300">
              <a:latin typeface="ＭＳ Ｐゴシック" panose="020B0600070205080204" pitchFamily="50" charset="-128"/>
              <a:ea typeface="ＭＳ Ｐゴシック" panose="020B0600070205080204" pitchFamily="50" charset="-128"/>
            </a:rPr>
            <a:t>％と類似団体平均を大きく下回っており、一部事務組合負担金の減が主な要因である。</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146594</xdr:rowOff>
    </xdr:from>
    <xdr:to>
      <xdr:col>82</xdr:col>
      <xdr:colOff>107950</xdr:colOff>
      <xdr:row>75</xdr:row>
      <xdr:rowOff>122101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2833894"/>
          <a:ext cx="8382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122101</xdr:rowOff>
    </xdr:from>
    <xdr:to>
      <xdr:col>78</xdr:col>
      <xdr:colOff>69850</xdr:colOff>
      <xdr:row>77</xdr:row>
      <xdr:rowOff>56787</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2980851"/>
          <a:ext cx="889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158024</xdr:rowOff>
    </xdr:from>
    <xdr:to>
      <xdr:col>73</xdr:col>
      <xdr:colOff>180975</xdr:colOff>
      <xdr:row>77</xdr:row>
      <xdr:rowOff>56787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016774"/>
          <a:ext cx="8890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158024</xdr:rowOff>
    </xdr:from>
    <xdr:to>
      <xdr:col>69</xdr:col>
      <xdr:colOff>92075</xdr:colOff>
      <xdr:row>77</xdr:row>
      <xdr:rowOff>56787</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016774"/>
          <a:ext cx="8890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95794</xdr:rowOff>
    </xdr:from>
    <xdr:to>
      <xdr:col>82</xdr:col>
      <xdr:colOff>158750</xdr:colOff>
      <xdr:row>75</xdr:row>
      <xdr:rowOff>25944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278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112321</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628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71301</xdr:rowOff>
    </xdr:from>
    <xdr:to>
      <xdr:col>78</xdr:col>
      <xdr:colOff>120650</xdr:colOff>
      <xdr:row>76</xdr:row>
      <xdr:rowOff>1451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293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11628</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698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5987</xdr:rowOff>
    </xdr:from>
    <xdr:to>
      <xdr:col>74</xdr:col>
      <xdr:colOff>31750</xdr:colOff>
      <xdr:row>77</xdr:row>
      <xdr:rowOff>107587</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0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117764</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97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107224</xdr:rowOff>
    </xdr:from>
    <xdr:to>
      <xdr:col>69</xdr:col>
      <xdr:colOff>142875</xdr:colOff>
      <xdr:row>76</xdr:row>
      <xdr:rowOff>37374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96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47551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5987</xdr:rowOff>
    </xdr:from>
    <xdr:to>
      <xdr:col>65</xdr:col>
      <xdr:colOff>53975</xdr:colOff>
      <xdr:row>77</xdr:row>
      <xdr:rowOff>107587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0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117764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97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福島県双葉町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53915</xdr:rowOff>
    </xdr:from>
    <xdr:to>
      <xdr:col>29</xdr:col>
      <xdr:colOff>127000</xdr:colOff>
      <xdr:row>20</xdr:row>
      <xdr:rowOff>82416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30540"/>
          <a:ext cx="647700" cy="285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82416</xdr:rowOff>
    </xdr:from>
    <xdr:to>
      <xdr:col>26</xdr:col>
      <xdr:colOff>50800</xdr:colOff>
      <xdr:row>20</xdr:row>
      <xdr:rowOff>91719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59041"/>
          <a:ext cx="698500" cy="9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91719</xdr:rowOff>
    </xdr:from>
    <xdr:to>
      <xdr:col>22</xdr:col>
      <xdr:colOff>114300</xdr:colOff>
      <xdr:row>20</xdr:row>
      <xdr:rowOff>114128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68344"/>
          <a:ext cx="698500" cy="22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114128</xdr:rowOff>
    </xdr:from>
    <xdr:to>
      <xdr:col>18</xdr:col>
      <xdr:colOff>177800</xdr:colOff>
      <xdr:row>20</xdr:row>
      <xdr:rowOff>123889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90753"/>
          <a:ext cx="698500" cy="9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3115</xdr:rowOff>
    </xdr:from>
    <xdr:to>
      <xdr:col>29</xdr:col>
      <xdr:colOff>177800</xdr:colOff>
      <xdr:row>20</xdr:row>
      <xdr:rowOff>104715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79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83142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8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31616</xdr:rowOff>
    </xdr:from>
    <xdr:to>
      <xdr:col>26</xdr:col>
      <xdr:colOff>101600</xdr:colOff>
      <xdr:row>20</xdr:row>
      <xdr:rowOff>133216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08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117993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946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40919</xdr:rowOff>
    </xdr:from>
    <xdr:to>
      <xdr:col>22</xdr:col>
      <xdr:colOff>165100</xdr:colOff>
      <xdr:row>20</xdr:row>
      <xdr:rowOff>142519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17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127296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0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63328</xdr:rowOff>
    </xdr:from>
    <xdr:to>
      <xdr:col>19</xdr:col>
      <xdr:colOff>38100</xdr:colOff>
      <xdr:row>20</xdr:row>
      <xdr:rowOff>164928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39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149705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26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73089</xdr:rowOff>
    </xdr:from>
    <xdr:to>
      <xdr:col>15</xdr:col>
      <xdr:colOff>101600</xdr:colOff>
      <xdr:row>21</xdr:row>
      <xdr:rowOff>3239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49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159466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36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32245</xdr:rowOff>
    </xdr:from>
    <xdr:to>
      <xdr:col>29</xdr:col>
      <xdr:colOff>127000</xdr:colOff>
      <xdr:row>36</xdr:row>
      <xdr:rowOff>54136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985495"/>
          <a:ext cx="647700" cy="21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3158</xdr:rowOff>
    </xdr:from>
    <xdr:to>
      <xdr:col>26</xdr:col>
      <xdr:colOff>50800</xdr:colOff>
      <xdr:row>36</xdr:row>
      <xdr:rowOff>32245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956408"/>
          <a:ext cx="698500" cy="29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334381</xdr:rowOff>
    </xdr:from>
    <xdr:to>
      <xdr:col>22</xdr:col>
      <xdr:colOff>114300</xdr:colOff>
      <xdr:row>36</xdr:row>
      <xdr:rowOff>3158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44731"/>
          <a:ext cx="698500" cy="11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333856</xdr:rowOff>
    </xdr:from>
    <xdr:to>
      <xdr:col>18</xdr:col>
      <xdr:colOff>177800</xdr:colOff>
      <xdr:row>35</xdr:row>
      <xdr:rowOff>334381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944206"/>
          <a:ext cx="698500" cy="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3336</xdr:rowOff>
    </xdr:from>
    <xdr:to>
      <xdr:col>29</xdr:col>
      <xdr:colOff>177800</xdr:colOff>
      <xdr:row>36</xdr:row>
      <xdr:rowOff>104936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565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318313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2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324345</xdr:rowOff>
    </xdr:from>
    <xdr:to>
      <xdr:col>26</xdr:col>
      <xdr:colOff>101600</xdr:colOff>
      <xdr:row>36</xdr:row>
      <xdr:rowOff>83045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34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67822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021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295258</xdr:rowOff>
    </xdr:from>
    <xdr:to>
      <xdr:col>22</xdr:col>
      <xdr:colOff>165100</xdr:colOff>
      <xdr:row>36</xdr:row>
      <xdr:rowOff>53958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056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38735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283581</xdr:rowOff>
    </xdr:from>
    <xdr:to>
      <xdr:col>19</xdr:col>
      <xdr:colOff>38100</xdr:colOff>
      <xdr:row>36</xdr:row>
      <xdr:rowOff>42281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93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27058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80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283056</xdr:rowOff>
    </xdr:from>
    <xdr:to>
      <xdr:col>15</xdr:col>
      <xdr:colOff>101600</xdr:colOff>
      <xdr:row>36</xdr:row>
      <xdr:rowOff>41756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93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26533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79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福島県双葉町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5,294
5,262
51.42
19,652,370
18,487,036
1,049,381
2,806,165
931,980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124160</xdr:rowOff>
    </xdr:from>
    <xdr:to>
      <xdr:col>24</xdr:col>
      <xdr:colOff>63500</xdr:colOff>
      <xdr:row>37</xdr:row>
      <xdr:rowOff>144453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467810"/>
          <a:ext cx="838200" cy="2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144453</xdr:rowOff>
    </xdr:from>
    <xdr:to>
      <xdr:col>19</xdr:col>
      <xdr:colOff>177800</xdr:colOff>
      <xdr:row>37</xdr:row>
      <xdr:rowOff>150557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488103"/>
          <a:ext cx="889000" cy="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150557</xdr:rowOff>
    </xdr:from>
    <xdr:to>
      <xdr:col>15</xdr:col>
      <xdr:colOff>50800</xdr:colOff>
      <xdr:row>37</xdr:row>
      <xdr:rowOff>164990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94207"/>
          <a:ext cx="889000" cy="14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164990</xdr:rowOff>
    </xdr:from>
    <xdr:to>
      <xdr:col>10</xdr:col>
      <xdr:colOff>114300</xdr:colOff>
      <xdr:row>37</xdr:row>
      <xdr:rowOff>169723</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508640"/>
          <a:ext cx="889000" cy="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73360</xdr:rowOff>
    </xdr:from>
    <xdr:to>
      <xdr:col>24</xdr:col>
      <xdr:colOff>114300</xdr:colOff>
      <xdr:row>38</xdr:row>
      <xdr:rowOff>3510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41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159737</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31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93653</xdr:rowOff>
    </xdr:from>
    <xdr:to>
      <xdr:col>20</xdr:col>
      <xdr:colOff>38100</xdr:colOff>
      <xdr:row>38</xdr:row>
      <xdr:rowOff>23803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3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14930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99757</xdr:rowOff>
    </xdr:from>
    <xdr:to>
      <xdr:col>15</xdr:col>
      <xdr:colOff>101600</xdr:colOff>
      <xdr:row>38</xdr:row>
      <xdr:rowOff>29907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4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21034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36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114190</xdr:rowOff>
    </xdr:from>
    <xdr:to>
      <xdr:col>10</xdr:col>
      <xdr:colOff>165100</xdr:colOff>
      <xdr:row>38</xdr:row>
      <xdr:rowOff>44340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5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35467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50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118923</xdr:rowOff>
    </xdr:from>
    <xdr:to>
      <xdr:col>6</xdr:col>
      <xdr:colOff>38100</xdr:colOff>
      <xdr:row>38</xdr:row>
      <xdr:rowOff>49073</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6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40200</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55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7293</xdr:rowOff>
    </xdr:from>
    <xdr:to>
      <xdr:col>24</xdr:col>
      <xdr:colOff>63500</xdr:colOff>
      <xdr:row>56</xdr:row>
      <xdr:rowOff>106231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08493"/>
          <a:ext cx="838200" cy="9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96519</xdr:rowOff>
    </xdr:from>
    <xdr:to>
      <xdr:col>19</xdr:col>
      <xdr:colOff>177800</xdr:colOff>
      <xdr:row>56</xdr:row>
      <xdr:rowOff>106231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97719"/>
          <a:ext cx="889000" cy="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96519</xdr:rowOff>
    </xdr:from>
    <xdr:to>
      <xdr:col>15</xdr:col>
      <xdr:colOff>50800</xdr:colOff>
      <xdr:row>56</xdr:row>
      <xdr:rowOff>124076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97719"/>
          <a:ext cx="889000" cy="2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124076</xdr:rowOff>
    </xdr:from>
    <xdr:to>
      <xdr:col>10</xdr:col>
      <xdr:colOff>114300</xdr:colOff>
      <xdr:row>57</xdr:row>
      <xdr:rowOff>29246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25276"/>
          <a:ext cx="889000" cy="7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127943</xdr:rowOff>
    </xdr:from>
    <xdr:to>
      <xdr:col>24</xdr:col>
      <xdr:colOff>114300</xdr:colOff>
      <xdr:row>56</xdr:row>
      <xdr:rowOff>58093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5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150820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09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55431</xdr:rowOff>
    </xdr:from>
    <xdr:to>
      <xdr:col>20</xdr:col>
      <xdr:colOff>38100</xdr:colOff>
      <xdr:row>56</xdr:row>
      <xdr:rowOff>157031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5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2108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31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45719</xdr:rowOff>
    </xdr:from>
    <xdr:to>
      <xdr:col>15</xdr:col>
      <xdr:colOff>101600</xdr:colOff>
      <xdr:row>56</xdr:row>
      <xdr:rowOff>147319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4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163846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22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73276</xdr:rowOff>
    </xdr:from>
    <xdr:to>
      <xdr:col>10</xdr:col>
      <xdr:colOff>165100</xdr:colOff>
      <xdr:row>57</xdr:row>
      <xdr:rowOff>3426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7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19953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49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149896</xdr:rowOff>
    </xdr:from>
    <xdr:to>
      <xdr:col>6</xdr:col>
      <xdr:colOff>38100</xdr:colOff>
      <xdr:row>57</xdr:row>
      <xdr:rowOff>80046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5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96573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2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137071</xdr:rowOff>
    </xdr:from>
    <xdr:to>
      <xdr:col>24</xdr:col>
      <xdr:colOff>63500</xdr:colOff>
      <xdr:row>78</xdr:row>
      <xdr:rowOff>137734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510171"/>
          <a:ext cx="838200" cy="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136482</xdr:rowOff>
    </xdr:from>
    <xdr:to>
      <xdr:col>19</xdr:col>
      <xdr:colOff>177800</xdr:colOff>
      <xdr:row>78</xdr:row>
      <xdr:rowOff>137071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509582"/>
          <a:ext cx="889000" cy="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128060</xdr:rowOff>
    </xdr:from>
    <xdr:to>
      <xdr:col>15</xdr:col>
      <xdr:colOff>50800</xdr:colOff>
      <xdr:row>78</xdr:row>
      <xdr:rowOff>136482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501160"/>
          <a:ext cx="889000" cy="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128060</xdr:rowOff>
    </xdr:from>
    <xdr:to>
      <xdr:col>10</xdr:col>
      <xdr:colOff>114300</xdr:colOff>
      <xdr:row>78</xdr:row>
      <xdr:rowOff>130648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501160"/>
          <a:ext cx="889000" cy="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86934</xdr:rowOff>
    </xdr:from>
    <xdr:to>
      <xdr:col>24</xdr:col>
      <xdr:colOff>114300</xdr:colOff>
      <xdr:row>79</xdr:row>
      <xdr:rowOff>17084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6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1861</xdr:rowOff>
    </xdr:from>
    <xdr:ext cx="378565"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74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86271</xdr:rowOff>
    </xdr:from>
    <xdr:to>
      <xdr:col>20</xdr:col>
      <xdr:colOff>38100</xdr:colOff>
      <xdr:row>79</xdr:row>
      <xdr:rowOff>16421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5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7548</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8017" y="135520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85682</xdr:rowOff>
    </xdr:from>
    <xdr:to>
      <xdr:col>15</xdr:col>
      <xdr:colOff>101600</xdr:colOff>
      <xdr:row>79</xdr:row>
      <xdr:rowOff>15832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5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6959</xdr:rowOff>
    </xdr:from>
    <xdr:ext cx="378565"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719017" y="135515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77260</xdr:rowOff>
    </xdr:from>
    <xdr:to>
      <xdr:col>10</xdr:col>
      <xdr:colOff>165100</xdr:colOff>
      <xdr:row>79</xdr:row>
      <xdr:rowOff>7410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5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169987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4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79848</xdr:rowOff>
    </xdr:from>
    <xdr:to>
      <xdr:col>6</xdr:col>
      <xdr:colOff>38100</xdr:colOff>
      <xdr:row>79</xdr:row>
      <xdr:rowOff>9998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5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1125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4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57739</xdr:rowOff>
    </xdr:from>
    <xdr:to>
      <xdr:col>24</xdr:col>
      <xdr:colOff>63500</xdr:colOff>
      <xdr:row>96</xdr:row>
      <xdr:rowOff>97272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345489"/>
          <a:ext cx="838200" cy="21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57739</xdr:rowOff>
    </xdr:from>
    <xdr:to>
      <xdr:col>19</xdr:col>
      <xdr:colOff>177800</xdr:colOff>
      <xdr:row>96</xdr:row>
      <xdr:rowOff>19540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45489"/>
          <a:ext cx="889000" cy="13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10153</xdr:rowOff>
    </xdr:from>
    <xdr:to>
      <xdr:col>15</xdr:col>
      <xdr:colOff>50800</xdr:colOff>
      <xdr:row>96</xdr:row>
      <xdr:rowOff>19540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97903"/>
          <a:ext cx="889000" cy="180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10153</xdr:rowOff>
    </xdr:from>
    <xdr:to>
      <xdr:col>10</xdr:col>
      <xdr:colOff>114300</xdr:colOff>
      <xdr:row>97</xdr:row>
      <xdr:rowOff>18374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97903"/>
          <a:ext cx="889000" cy="35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46472</xdr:rowOff>
    </xdr:from>
    <xdr:to>
      <xdr:col>24</xdr:col>
      <xdr:colOff>114300</xdr:colOff>
      <xdr:row>96</xdr:row>
      <xdr:rowOff>148072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5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24899</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8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6939</xdr:rowOff>
    </xdr:from>
    <xdr:to>
      <xdr:col>20</xdr:col>
      <xdr:colOff>38100</xdr:colOff>
      <xdr:row>95</xdr:row>
      <xdr:rowOff>108539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9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99666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38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140190</xdr:rowOff>
    </xdr:from>
    <xdr:to>
      <xdr:col>15</xdr:col>
      <xdr:colOff>101600</xdr:colOff>
      <xdr:row>96</xdr:row>
      <xdr:rowOff>70340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2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61467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20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130803</xdr:rowOff>
    </xdr:from>
    <xdr:to>
      <xdr:col>10</xdr:col>
      <xdr:colOff>165100</xdr:colOff>
      <xdr:row>95</xdr:row>
      <xdr:rowOff>60953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4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77480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02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139024</xdr:rowOff>
    </xdr:from>
    <xdr:to>
      <xdr:col>6</xdr:col>
      <xdr:colOff>38100</xdr:colOff>
      <xdr:row>97</xdr:row>
      <xdr:rowOff>69174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9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60301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690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54424</xdr:rowOff>
    </xdr:from>
    <xdr:to>
      <xdr:col>55</xdr:col>
      <xdr:colOff>0</xdr:colOff>
      <xdr:row>37</xdr:row>
      <xdr:rowOff>144083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26624"/>
          <a:ext cx="838200" cy="26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72833</xdr:rowOff>
    </xdr:from>
    <xdr:to>
      <xdr:col>50</xdr:col>
      <xdr:colOff>114300</xdr:colOff>
      <xdr:row>37</xdr:row>
      <xdr:rowOff>144083</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16483"/>
          <a:ext cx="889000" cy="7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133307</xdr:rowOff>
    </xdr:from>
    <xdr:to>
      <xdr:col>45</xdr:col>
      <xdr:colOff>177800</xdr:colOff>
      <xdr:row>37</xdr:row>
      <xdr:rowOff>72833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5619707"/>
          <a:ext cx="889000" cy="79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133307</xdr:rowOff>
    </xdr:from>
    <xdr:to>
      <xdr:col>41</xdr:col>
      <xdr:colOff>50800</xdr:colOff>
      <xdr:row>35</xdr:row>
      <xdr:rowOff>74203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6972300" y="5619707"/>
          <a:ext cx="889000" cy="4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3624</xdr:rowOff>
    </xdr:from>
    <xdr:to>
      <xdr:col>55</xdr:col>
      <xdr:colOff>50800</xdr:colOff>
      <xdr:row>36</xdr:row>
      <xdr:rowOff>105224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17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26501</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2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93283</xdr:rowOff>
    </xdr:from>
    <xdr:to>
      <xdr:col>50</xdr:col>
      <xdr:colOff>165100</xdr:colOff>
      <xdr:row>38</xdr:row>
      <xdr:rowOff>23433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3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14560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2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22033</xdr:rowOff>
    </xdr:from>
    <xdr:to>
      <xdr:col>46</xdr:col>
      <xdr:colOff>38100</xdr:colOff>
      <xdr:row>37</xdr:row>
      <xdr:rowOff>123633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6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114760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458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82507</xdr:rowOff>
    </xdr:from>
    <xdr:to>
      <xdr:col>41</xdr:col>
      <xdr:colOff>101600</xdr:colOff>
      <xdr:row>33</xdr:row>
      <xdr:rowOff>12657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55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29184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344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23403</xdr:rowOff>
    </xdr:from>
    <xdr:to>
      <xdr:col>36</xdr:col>
      <xdr:colOff>165100</xdr:colOff>
      <xdr:row>35</xdr:row>
      <xdr:rowOff>125003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2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141530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79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78036</xdr:rowOff>
    </xdr:from>
    <xdr:to>
      <xdr:col>55</xdr:col>
      <xdr:colOff>0</xdr:colOff>
      <xdr:row>55</xdr:row>
      <xdr:rowOff>93168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336336"/>
          <a:ext cx="838200" cy="18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137301</xdr:rowOff>
    </xdr:from>
    <xdr:to>
      <xdr:col>50</xdr:col>
      <xdr:colOff>114300</xdr:colOff>
      <xdr:row>54</xdr:row>
      <xdr:rowOff>78036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052701"/>
          <a:ext cx="889000" cy="28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137301</xdr:rowOff>
    </xdr:from>
    <xdr:to>
      <xdr:col>45</xdr:col>
      <xdr:colOff>177800</xdr:colOff>
      <xdr:row>54</xdr:row>
      <xdr:rowOff>71286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052701"/>
          <a:ext cx="889000" cy="27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123857</xdr:rowOff>
    </xdr:from>
    <xdr:to>
      <xdr:col>41</xdr:col>
      <xdr:colOff>50800</xdr:colOff>
      <xdr:row>54</xdr:row>
      <xdr:rowOff>71286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210707"/>
          <a:ext cx="889000" cy="11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42368</xdr:rowOff>
    </xdr:from>
    <xdr:to>
      <xdr:col>55</xdr:col>
      <xdr:colOff>50800</xdr:colOff>
      <xdr:row>55</xdr:row>
      <xdr:rowOff>143968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7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65245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323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27236</xdr:rowOff>
    </xdr:from>
    <xdr:to>
      <xdr:col>50</xdr:col>
      <xdr:colOff>165100</xdr:colOff>
      <xdr:row>54</xdr:row>
      <xdr:rowOff>128836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28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52</xdr:row>
      <xdr:rowOff>145363</xdr:rowOff>
    </xdr:from>
    <xdr:ext cx="690189"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294205" y="90607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86501</xdr:rowOff>
    </xdr:from>
    <xdr:to>
      <xdr:col>46</xdr:col>
      <xdr:colOff>38100</xdr:colOff>
      <xdr:row>53</xdr:row>
      <xdr:rowOff>16651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00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51</xdr:row>
      <xdr:rowOff>33178</xdr:rowOff>
    </xdr:from>
    <xdr:ext cx="690189"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05205" y="87771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20486</xdr:rowOff>
    </xdr:from>
    <xdr:to>
      <xdr:col>41</xdr:col>
      <xdr:colOff>101600</xdr:colOff>
      <xdr:row>54</xdr:row>
      <xdr:rowOff>122086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27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52</xdr:row>
      <xdr:rowOff>138613</xdr:rowOff>
    </xdr:from>
    <xdr:ext cx="690189"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16205" y="90540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73057</xdr:rowOff>
    </xdr:from>
    <xdr:to>
      <xdr:col>36</xdr:col>
      <xdr:colOff>165100</xdr:colOff>
      <xdr:row>54</xdr:row>
      <xdr:rowOff>3207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15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52</xdr:row>
      <xdr:rowOff>19734</xdr:rowOff>
    </xdr:from>
    <xdr:ext cx="690189"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27205" y="89351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133393</xdr:rowOff>
    </xdr:from>
    <xdr:to>
      <xdr:col>55</xdr:col>
      <xdr:colOff>0</xdr:colOff>
      <xdr:row>73</xdr:row>
      <xdr:rowOff>121065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2306343"/>
          <a:ext cx="838200" cy="33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54210</xdr:rowOff>
    </xdr:from>
    <xdr:to>
      <xdr:col>50</xdr:col>
      <xdr:colOff>114300</xdr:colOff>
      <xdr:row>71</xdr:row>
      <xdr:rowOff>133393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2055710"/>
          <a:ext cx="889000" cy="25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54210</xdr:rowOff>
    </xdr:from>
    <xdr:to>
      <xdr:col>45</xdr:col>
      <xdr:colOff>177800</xdr:colOff>
      <xdr:row>73</xdr:row>
      <xdr:rowOff>88080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055710"/>
          <a:ext cx="889000" cy="54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43778</xdr:rowOff>
    </xdr:from>
    <xdr:to>
      <xdr:col>41</xdr:col>
      <xdr:colOff>50800</xdr:colOff>
      <xdr:row>73</xdr:row>
      <xdr:rowOff>88080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216728"/>
          <a:ext cx="889000" cy="38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70265</xdr:rowOff>
    </xdr:from>
    <xdr:to>
      <xdr:col>55</xdr:col>
      <xdr:colOff>50800</xdr:colOff>
      <xdr:row>74</xdr:row>
      <xdr:rowOff>415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58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93142</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437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82593</xdr:rowOff>
    </xdr:from>
    <xdr:to>
      <xdr:col>50</xdr:col>
      <xdr:colOff>165100</xdr:colOff>
      <xdr:row>72</xdr:row>
      <xdr:rowOff>12743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2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70</xdr:row>
      <xdr:rowOff>29270</xdr:rowOff>
    </xdr:from>
    <xdr:ext cx="69018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294205" y="120307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3410</xdr:rowOff>
    </xdr:from>
    <xdr:to>
      <xdr:col>46</xdr:col>
      <xdr:colOff>38100</xdr:colOff>
      <xdr:row>70</xdr:row>
      <xdr:rowOff>105010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00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68</xdr:row>
      <xdr:rowOff>121537</xdr:rowOff>
    </xdr:from>
    <xdr:ext cx="69018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05205" y="117801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37280</xdr:rowOff>
    </xdr:from>
    <xdr:to>
      <xdr:col>41</xdr:col>
      <xdr:colOff>101600</xdr:colOff>
      <xdr:row>73</xdr:row>
      <xdr:rowOff>138880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55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71</xdr:row>
      <xdr:rowOff>155407</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328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164428</xdr:rowOff>
    </xdr:from>
    <xdr:to>
      <xdr:col>36</xdr:col>
      <xdr:colOff>165100</xdr:colOff>
      <xdr:row>71</xdr:row>
      <xdr:rowOff>94578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16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69</xdr:row>
      <xdr:rowOff>111105</xdr:rowOff>
    </xdr:from>
    <xdr:ext cx="69018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27205" y="11941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139675</xdr:rowOff>
    </xdr:from>
    <xdr:to>
      <xdr:col>55</xdr:col>
      <xdr:colOff>0</xdr:colOff>
      <xdr:row>98</xdr:row>
      <xdr:rowOff>140785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941775"/>
          <a:ext cx="838200" cy="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131271</xdr:rowOff>
    </xdr:from>
    <xdr:to>
      <xdr:col>50</xdr:col>
      <xdr:colOff>114300</xdr:colOff>
      <xdr:row>98</xdr:row>
      <xdr:rowOff>139675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933371"/>
          <a:ext cx="889000" cy="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96882</xdr:rowOff>
    </xdr:from>
    <xdr:to>
      <xdr:col>45</xdr:col>
      <xdr:colOff>177800</xdr:colOff>
      <xdr:row>98</xdr:row>
      <xdr:rowOff>131271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98982"/>
          <a:ext cx="889000" cy="3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96882</xdr:rowOff>
    </xdr:from>
    <xdr:to>
      <xdr:col>41</xdr:col>
      <xdr:colOff>50800</xdr:colOff>
      <xdr:row>98</xdr:row>
      <xdr:rowOff>139942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98982"/>
          <a:ext cx="889000" cy="4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89985</xdr:rowOff>
    </xdr:from>
    <xdr:to>
      <xdr:col>55</xdr:col>
      <xdr:colOff>50800</xdr:colOff>
      <xdr:row>99</xdr:row>
      <xdr:rowOff>20135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9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4912</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8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88875</xdr:rowOff>
    </xdr:from>
    <xdr:to>
      <xdr:col>50</xdr:col>
      <xdr:colOff>165100</xdr:colOff>
      <xdr:row>99</xdr:row>
      <xdr:rowOff>19025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9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10152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8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80471</xdr:rowOff>
    </xdr:from>
    <xdr:to>
      <xdr:col>46</xdr:col>
      <xdr:colOff>38100</xdr:colOff>
      <xdr:row>99</xdr:row>
      <xdr:rowOff>10621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8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1748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75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46082</xdr:rowOff>
    </xdr:from>
    <xdr:to>
      <xdr:col>41</xdr:col>
      <xdr:colOff>101600</xdr:colOff>
      <xdr:row>98</xdr:row>
      <xdr:rowOff>147682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4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138809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4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89142</xdr:rowOff>
    </xdr:from>
    <xdr:to>
      <xdr:col>36</xdr:col>
      <xdr:colOff>165100</xdr:colOff>
      <xdr:row>99</xdr:row>
      <xdr:rowOff>19292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9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10419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8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19345</xdr:rowOff>
    </xdr:from>
    <xdr:to>
      <xdr:col>85</xdr:col>
      <xdr:colOff>127000</xdr:colOff>
      <xdr:row>39</xdr:row>
      <xdr:rowOff>20170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05895"/>
          <a:ext cx="838200" cy="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153222</xdr:rowOff>
    </xdr:from>
    <xdr:to>
      <xdr:col>81</xdr:col>
      <xdr:colOff>50800</xdr:colOff>
      <xdr:row>39</xdr:row>
      <xdr:rowOff>20170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68322"/>
          <a:ext cx="889000" cy="3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115721</xdr:rowOff>
    </xdr:from>
    <xdr:to>
      <xdr:col>76</xdr:col>
      <xdr:colOff>114300</xdr:colOff>
      <xdr:row>38</xdr:row>
      <xdr:rowOff>153222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30821"/>
          <a:ext cx="889000" cy="3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115721</xdr:rowOff>
    </xdr:from>
    <xdr:to>
      <xdr:col>71</xdr:col>
      <xdr:colOff>177800</xdr:colOff>
      <xdr:row>38</xdr:row>
      <xdr:rowOff>145774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30821"/>
          <a:ext cx="889000" cy="3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139995</xdr:rowOff>
    </xdr:from>
    <xdr:to>
      <xdr:col>85</xdr:col>
      <xdr:colOff>177800</xdr:colOff>
      <xdr:row>39</xdr:row>
      <xdr:rowOff>70145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5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115260</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140820</xdr:rowOff>
    </xdr:from>
    <xdr:to>
      <xdr:col>81</xdr:col>
      <xdr:colOff>101600</xdr:colOff>
      <xdr:row>39</xdr:row>
      <xdr:rowOff>70970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62097</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74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102422</xdr:rowOff>
    </xdr:from>
    <xdr:to>
      <xdr:col>76</xdr:col>
      <xdr:colOff>165100</xdr:colOff>
      <xdr:row>39</xdr:row>
      <xdr:rowOff>32572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1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49099</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39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64921</xdr:rowOff>
    </xdr:from>
    <xdr:to>
      <xdr:col>72</xdr:col>
      <xdr:colOff>38100</xdr:colOff>
      <xdr:row>38</xdr:row>
      <xdr:rowOff>166521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8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11598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5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94974</xdr:rowOff>
    </xdr:from>
    <xdr:to>
      <xdr:col>67</xdr:col>
      <xdr:colOff>101600</xdr:colOff>
      <xdr:row>39</xdr:row>
      <xdr:rowOff>25124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41651</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8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151482</xdr:rowOff>
    </xdr:from>
    <xdr:to>
      <xdr:col>85</xdr:col>
      <xdr:colOff>127000</xdr:colOff>
      <xdr:row>78</xdr:row>
      <xdr:rowOff>160134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524582"/>
          <a:ext cx="838200" cy="8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148737</xdr:rowOff>
    </xdr:from>
    <xdr:to>
      <xdr:col>81</xdr:col>
      <xdr:colOff>50800</xdr:colOff>
      <xdr:row>78</xdr:row>
      <xdr:rowOff>151482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521837"/>
          <a:ext cx="889000" cy="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147045</xdr:rowOff>
    </xdr:from>
    <xdr:to>
      <xdr:col>76</xdr:col>
      <xdr:colOff>114300</xdr:colOff>
      <xdr:row>78</xdr:row>
      <xdr:rowOff>148737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3520145"/>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147045</xdr:rowOff>
    </xdr:from>
    <xdr:to>
      <xdr:col>71</xdr:col>
      <xdr:colOff>177800</xdr:colOff>
      <xdr:row>78</xdr:row>
      <xdr:rowOff>147469</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520145"/>
          <a:ext cx="889000" cy="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109334</xdr:rowOff>
    </xdr:from>
    <xdr:to>
      <xdr:col>85</xdr:col>
      <xdr:colOff>177800</xdr:colOff>
      <xdr:row>79</xdr:row>
      <xdr:rowOff>39484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48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24261</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39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100682</xdr:rowOff>
    </xdr:from>
    <xdr:to>
      <xdr:col>81</xdr:col>
      <xdr:colOff>101600</xdr:colOff>
      <xdr:row>79</xdr:row>
      <xdr:rowOff>30832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47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21959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56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97937</xdr:rowOff>
    </xdr:from>
    <xdr:to>
      <xdr:col>76</xdr:col>
      <xdr:colOff>165100</xdr:colOff>
      <xdr:row>79</xdr:row>
      <xdr:rowOff>28087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47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19214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56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96245</xdr:rowOff>
    </xdr:from>
    <xdr:to>
      <xdr:col>72</xdr:col>
      <xdr:colOff>38100</xdr:colOff>
      <xdr:row>79</xdr:row>
      <xdr:rowOff>26395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46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17522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56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96669</xdr:rowOff>
    </xdr:from>
    <xdr:to>
      <xdr:col>67</xdr:col>
      <xdr:colOff>101600</xdr:colOff>
      <xdr:row>79</xdr:row>
      <xdr:rowOff>26819</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46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17946</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56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95</xdr:row>
      <xdr:rowOff>54627</xdr:rowOff>
    </xdr:from>
    <xdr:ext cx="685572"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94</xdr:row>
      <xdr:rowOff>136289</xdr:rowOff>
    </xdr:from>
    <xdr:to>
      <xdr:col>85</xdr:col>
      <xdr:colOff>126364</xdr:colOff>
      <xdr:row>98</xdr:row>
      <xdr:rowOff>139660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6252589"/>
          <a:ext cx="1269" cy="689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143487</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139660</xdr:rowOff>
    </xdr:from>
    <xdr:to>
      <xdr:col>86</xdr:col>
      <xdr:colOff>25400</xdr:colOff>
      <xdr:row>98</xdr:row>
      <xdr:rowOff>139660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82966</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60278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94</xdr:row>
      <xdr:rowOff>136289</xdr:rowOff>
    </xdr:from>
    <xdr:to>
      <xdr:col>86</xdr:col>
      <xdr:colOff>25400</xdr:colOff>
      <xdr:row>94</xdr:row>
      <xdr:rowOff>136289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625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136289</xdr:rowOff>
    </xdr:from>
    <xdr:to>
      <xdr:col>85</xdr:col>
      <xdr:colOff>127000</xdr:colOff>
      <xdr:row>97</xdr:row>
      <xdr:rowOff>85503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252589"/>
          <a:ext cx="838200" cy="46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12637</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814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34210</xdr:rowOff>
    </xdr:from>
    <xdr:to>
      <xdr:col>85</xdr:col>
      <xdr:colOff>177800</xdr:colOff>
      <xdr:row>98</xdr:row>
      <xdr:rowOff>135810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83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85503</xdr:rowOff>
    </xdr:from>
    <xdr:to>
      <xdr:col>81</xdr:col>
      <xdr:colOff>50800</xdr:colOff>
      <xdr:row>97</xdr:row>
      <xdr:rowOff>122436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16153"/>
          <a:ext cx="889000" cy="36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37776</xdr:rowOff>
    </xdr:from>
    <xdr:to>
      <xdr:col>81</xdr:col>
      <xdr:colOff>101600</xdr:colOff>
      <xdr:row>98</xdr:row>
      <xdr:rowOff>139376</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83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130503</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932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63041</xdr:rowOff>
    </xdr:from>
    <xdr:to>
      <xdr:col>76</xdr:col>
      <xdr:colOff>114300</xdr:colOff>
      <xdr:row>97</xdr:row>
      <xdr:rowOff>122436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5664991"/>
          <a:ext cx="889000" cy="108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34710</xdr:rowOff>
    </xdr:from>
    <xdr:to>
      <xdr:col>76</xdr:col>
      <xdr:colOff>165100</xdr:colOff>
      <xdr:row>98</xdr:row>
      <xdr:rowOff>136310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83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127437</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929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63041</xdr:rowOff>
    </xdr:from>
    <xdr:to>
      <xdr:col>71</xdr:col>
      <xdr:colOff>177800</xdr:colOff>
      <xdr:row>94</xdr:row>
      <xdr:rowOff>29031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5664991"/>
          <a:ext cx="889000" cy="480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28077</xdr:rowOff>
    </xdr:from>
    <xdr:to>
      <xdr:col>72</xdr:col>
      <xdr:colOff>38100</xdr:colOff>
      <xdr:row>98</xdr:row>
      <xdr:rowOff>129677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830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120804</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922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52112</xdr:rowOff>
    </xdr:from>
    <xdr:to>
      <xdr:col>67</xdr:col>
      <xdr:colOff>101600</xdr:colOff>
      <xdr:row>98</xdr:row>
      <xdr:rowOff>153712</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144839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4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85489</xdr:rowOff>
    </xdr:from>
    <xdr:to>
      <xdr:col>85</xdr:col>
      <xdr:colOff>177800</xdr:colOff>
      <xdr:row>95</xdr:row>
      <xdr:rowOff>15639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20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38516</xdr:rowOff>
    </xdr:from>
    <xdr:ext cx="690189"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1548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34703</xdr:rowOff>
    </xdr:from>
    <xdr:to>
      <xdr:col>81</xdr:col>
      <xdr:colOff>101600</xdr:colOff>
      <xdr:row>97</xdr:row>
      <xdr:rowOff>136303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6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152830</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440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71636</xdr:rowOff>
    </xdr:from>
    <xdr:to>
      <xdr:col>76</xdr:col>
      <xdr:colOff>165100</xdr:colOff>
      <xdr:row>98</xdr:row>
      <xdr:rowOff>1786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0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18313</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477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12241</xdr:rowOff>
    </xdr:from>
    <xdr:to>
      <xdr:col>72</xdr:col>
      <xdr:colOff>38100</xdr:colOff>
      <xdr:row>91</xdr:row>
      <xdr:rowOff>113841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561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23205</xdr:colOff>
      <xdr:row>89</xdr:row>
      <xdr:rowOff>130368</xdr:rowOff>
    </xdr:from>
    <xdr:ext cx="69018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358205" y="153894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149681</xdr:rowOff>
    </xdr:from>
    <xdr:to>
      <xdr:col>67</xdr:col>
      <xdr:colOff>101600</xdr:colOff>
      <xdr:row>94</xdr:row>
      <xdr:rowOff>79831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09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86705</xdr:colOff>
      <xdr:row>92</xdr:row>
      <xdr:rowOff>96358</xdr:rowOff>
    </xdr:from>
    <xdr:ext cx="69018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469205" y="15869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167919</xdr:rowOff>
    </xdr:from>
    <xdr:to>
      <xdr:col>116</xdr:col>
      <xdr:colOff>63500</xdr:colOff>
      <xdr:row>58</xdr:row>
      <xdr:rowOff>169176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12019"/>
          <a:ext cx="8382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169176</xdr:rowOff>
    </xdr:from>
    <xdr:to>
      <xdr:col>111</xdr:col>
      <xdr:colOff>177800</xdr:colOff>
      <xdr:row>58</xdr:row>
      <xdr:rowOff>170040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13276"/>
          <a:ext cx="889000" cy="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170040</xdr:rowOff>
    </xdr:from>
    <xdr:to>
      <xdr:col>107</xdr:col>
      <xdr:colOff>50800</xdr:colOff>
      <xdr:row>58</xdr:row>
      <xdr:rowOff>170879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14140"/>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170879</xdr:rowOff>
    </xdr:from>
    <xdr:to>
      <xdr:col>102</xdr:col>
      <xdr:colOff>114300</xdr:colOff>
      <xdr:row>59</xdr:row>
      <xdr:rowOff>571</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14979"/>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117119</xdr:rowOff>
    </xdr:from>
    <xdr:to>
      <xdr:col>116</xdr:col>
      <xdr:colOff>114300</xdr:colOff>
      <xdr:row>59</xdr:row>
      <xdr:rowOff>47269</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6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32046</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76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118376</xdr:rowOff>
    </xdr:from>
    <xdr:to>
      <xdr:col>112</xdr:col>
      <xdr:colOff>38100</xdr:colOff>
      <xdr:row>59</xdr:row>
      <xdr:rowOff>48526</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6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39653</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5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119240</xdr:rowOff>
    </xdr:from>
    <xdr:to>
      <xdr:col>107</xdr:col>
      <xdr:colOff>101600</xdr:colOff>
      <xdr:row>59</xdr:row>
      <xdr:rowOff>49390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6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40517</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5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120079</xdr:rowOff>
    </xdr:from>
    <xdr:to>
      <xdr:col>102</xdr:col>
      <xdr:colOff>165100</xdr:colOff>
      <xdr:row>59</xdr:row>
      <xdr:rowOff>50229</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6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41356</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56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121221</xdr:rowOff>
    </xdr:from>
    <xdr:to>
      <xdr:col>98</xdr:col>
      <xdr:colOff>38100</xdr:colOff>
      <xdr:row>59</xdr:row>
      <xdr:rowOff>51371</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65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42498</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58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30854</xdr:rowOff>
    </xdr:from>
    <xdr:to>
      <xdr:col>116</xdr:col>
      <xdr:colOff>63500</xdr:colOff>
      <xdr:row>77</xdr:row>
      <xdr:rowOff>19763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061054"/>
          <a:ext cx="838200" cy="16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74764</xdr:rowOff>
    </xdr:from>
    <xdr:to>
      <xdr:col>111</xdr:col>
      <xdr:colOff>177800</xdr:colOff>
      <xdr:row>76</xdr:row>
      <xdr:rowOff>30854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590614"/>
          <a:ext cx="889000" cy="47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29972</xdr:rowOff>
    </xdr:from>
    <xdr:to>
      <xdr:col>107</xdr:col>
      <xdr:colOff>50800</xdr:colOff>
      <xdr:row>73</xdr:row>
      <xdr:rowOff>74764</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2374372"/>
          <a:ext cx="889000" cy="21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29972</xdr:rowOff>
    </xdr:from>
    <xdr:to>
      <xdr:col>102</xdr:col>
      <xdr:colOff>114300</xdr:colOff>
      <xdr:row>73</xdr:row>
      <xdr:rowOff>147971</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374372"/>
          <a:ext cx="889000" cy="28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140413</xdr:rowOff>
    </xdr:from>
    <xdr:to>
      <xdr:col>116</xdr:col>
      <xdr:colOff>114300</xdr:colOff>
      <xdr:row>77</xdr:row>
      <xdr:rowOff>70563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7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118840</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49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151504</xdr:rowOff>
    </xdr:from>
    <xdr:to>
      <xdr:col>112</xdr:col>
      <xdr:colOff>38100</xdr:colOff>
      <xdr:row>76</xdr:row>
      <xdr:rowOff>81654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1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72781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0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23964</xdr:rowOff>
    </xdr:from>
    <xdr:to>
      <xdr:col>107</xdr:col>
      <xdr:colOff>101600</xdr:colOff>
      <xdr:row>73</xdr:row>
      <xdr:rowOff>125564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53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142091</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315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150622</xdr:rowOff>
    </xdr:from>
    <xdr:to>
      <xdr:col>102</xdr:col>
      <xdr:colOff>165100</xdr:colOff>
      <xdr:row>72</xdr:row>
      <xdr:rowOff>80772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32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97299</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098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97171</xdr:rowOff>
    </xdr:from>
    <xdr:to>
      <xdr:col>98</xdr:col>
      <xdr:colOff>38100</xdr:colOff>
      <xdr:row>74</xdr:row>
      <xdr:rowOff>27321</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61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43848</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388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補助費は住民一人当たり</a:t>
          </a:r>
          <a:r>
            <a:rPr kumimoji="1" lang="en-US" altLang="ja-JP" sz="1300">
              <a:latin typeface="ＭＳ Ｐゴシック" panose="020B0600070205080204" pitchFamily="50" charset="-128"/>
              <a:ea typeface="ＭＳ Ｐゴシック" panose="020B0600070205080204" pitchFamily="50" charset="-128"/>
            </a:rPr>
            <a:t>342,225</a:t>
          </a:r>
          <a:r>
            <a:rPr kumimoji="1" lang="ja-JP" altLang="en-US" sz="1300">
              <a:latin typeface="ＭＳ Ｐゴシック" panose="020B0600070205080204" pitchFamily="50" charset="-128"/>
              <a:ea typeface="ＭＳ Ｐゴシック" panose="020B0600070205080204" pitchFamily="50" charset="-128"/>
            </a:rPr>
            <a:t>円で類似団体を上回っているが、これは令和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年度より下水道事業が法適用の公営企業会計へ移行したことに伴い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繰出金としてではなく補助金としての支出が増えたことが主な要因である。（その分繰出金が前年度比</a:t>
          </a:r>
          <a:r>
            <a:rPr kumimoji="1" lang="en-US" altLang="ja-JP" sz="1300">
              <a:latin typeface="ＭＳ Ｐゴシック" panose="020B0600070205080204" pitchFamily="50" charset="-128"/>
              <a:ea typeface="ＭＳ Ｐゴシック" panose="020B0600070205080204" pitchFamily="50" charset="-128"/>
            </a:rPr>
            <a:t>35,074</a:t>
          </a:r>
          <a:r>
            <a:rPr kumimoji="1" lang="ja-JP" altLang="en-US" sz="1300">
              <a:latin typeface="ＭＳ Ｐゴシック" panose="020B0600070205080204" pitchFamily="50" charset="-128"/>
              <a:ea typeface="ＭＳ Ｐゴシック" panose="020B0600070205080204" pitchFamily="50" charset="-128"/>
            </a:rPr>
            <a:t>円減少）</a:t>
          </a: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積立金の増の要因は、復興事業に伴う福島再生加速化交付金基金積立金の増加によるものである。</a:t>
          </a:r>
        </a:p>
        <a:p>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普通建設事業費（うち新規整備）の減の要因は、「双葉駅西地区復興拠点整備事業費」等の減によるものである。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福島県双葉町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5,294
5,262
51.42
19,652,370
18,487,036
1,049,381
2,806,165
931,980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163970</xdr:rowOff>
    </xdr:from>
    <xdr:to>
      <xdr:col>24</xdr:col>
      <xdr:colOff>63500</xdr:colOff>
      <xdr:row>37</xdr:row>
      <xdr:rowOff>170047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507620"/>
          <a:ext cx="838200" cy="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54451</xdr:rowOff>
    </xdr:from>
    <xdr:to>
      <xdr:col>19</xdr:col>
      <xdr:colOff>177800</xdr:colOff>
      <xdr:row>37</xdr:row>
      <xdr:rowOff>170047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398101"/>
          <a:ext cx="889000" cy="11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54451</xdr:rowOff>
    </xdr:from>
    <xdr:to>
      <xdr:col>15</xdr:col>
      <xdr:colOff>50800</xdr:colOff>
      <xdr:row>38</xdr:row>
      <xdr:rowOff>23533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398101"/>
          <a:ext cx="889000" cy="14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23533</xdr:rowOff>
    </xdr:from>
    <xdr:to>
      <xdr:col>10</xdr:col>
      <xdr:colOff>114300</xdr:colOff>
      <xdr:row>38</xdr:row>
      <xdr:rowOff>26733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538633"/>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113170</xdr:rowOff>
    </xdr:from>
    <xdr:to>
      <xdr:col>24</xdr:col>
      <xdr:colOff>114300</xdr:colOff>
      <xdr:row>38</xdr:row>
      <xdr:rowOff>43320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5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28097</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7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119247</xdr:rowOff>
    </xdr:from>
    <xdr:to>
      <xdr:col>20</xdr:col>
      <xdr:colOff>38100</xdr:colOff>
      <xdr:row>38</xdr:row>
      <xdr:rowOff>49397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6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40524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55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3651</xdr:rowOff>
    </xdr:from>
    <xdr:to>
      <xdr:col>15</xdr:col>
      <xdr:colOff>101600</xdr:colOff>
      <xdr:row>37</xdr:row>
      <xdr:rowOff>105251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4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96378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4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144183</xdr:rowOff>
    </xdr:from>
    <xdr:to>
      <xdr:col>10</xdr:col>
      <xdr:colOff>165100</xdr:colOff>
      <xdr:row>38</xdr:row>
      <xdr:rowOff>74333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8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65460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8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147384</xdr:rowOff>
    </xdr:from>
    <xdr:to>
      <xdr:col>6</xdr:col>
      <xdr:colOff>38100</xdr:colOff>
      <xdr:row>38</xdr:row>
      <xdr:rowOff>77533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910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68660</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58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56</xdr:row>
      <xdr:rowOff>35577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112935</xdr:rowOff>
    </xdr:from>
    <xdr:to>
      <xdr:col>24</xdr:col>
      <xdr:colOff>62865</xdr:colOff>
      <xdr:row>58</xdr:row>
      <xdr:rowOff>151127</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9199785"/>
          <a:ext cx="1270" cy="895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154954</xdr:rowOff>
    </xdr:from>
    <xdr:ext cx="599010"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09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151127</xdr:rowOff>
    </xdr:from>
    <xdr:to>
      <xdr:col>24</xdr:col>
      <xdr:colOff>152400</xdr:colOff>
      <xdr:row>58</xdr:row>
      <xdr:rowOff>151127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09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59612</xdr:rowOff>
    </xdr:from>
    <xdr:ext cx="690189"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97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112935</xdr:rowOff>
    </xdr:from>
    <xdr:to>
      <xdr:col>24</xdr:col>
      <xdr:colOff>152400</xdr:colOff>
      <xdr:row>53</xdr:row>
      <xdr:rowOff>112935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199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112935</xdr:rowOff>
    </xdr:from>
    <xdr:to>
      <xdr:col>24</xdr:col>
      <xdr:colOff>63500</xdr:colOff>
      <xdr:row>55</xdr:row>
      <xdr:rowOff>76994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9199785"/>
          <a:ext cx="838200" cy="30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165350</xdr:rowOff>
    </xdr:from>
    <xdr:ext cx="599010"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9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15473</xdr:rowOff>
    </xdr:from>
    <xdr:to>
      <xdr:col>24</xdr:col>
      <xdr:colOff>114300</xdr:colOff>
      <xdr:row>58</xdr:row>
      <xdr:rowOff>117073</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9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169263</xdr:rowOff>
    </xdr:from>
    <xdr:to>
      <xdr:col>19</xdr:col>
      <xdr:colOff>177800</xdr:colOff>
      <xdr:row>55</xdr:row>
      <xdr:rowOff>76994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9427563"/>
          <a:ext cx="889000" cy="79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27962</xdr:rowOff>
    </xdr:from>
    <xdr:to>
      <xdr:col>20</xdr:col>
      <xdr:colOff>38100</xdr:colOff>
      <xdr:row>58</xdr:row>
      <xdr:rowOff>129562</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972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120689</xdr:rowOff>
    </xdr:from>
    <xdr:ext cx="599010"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497795" y="10064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100047</xdr:rowOff>
    </xdr:from>
    <xdr:to>
      <xdr:col>15</xdr:col>
      <xdr:colOff>50800</xdr:colOff>
      <xdr:row>54</xdr:row>
      <xdr:rowOff>169263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019300" y="8672547"/>
          <a:ext cx="889000" cy="75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20231</xdr:rowOff>
    </xdr:from>
    <xdr:to>
      <xdr:col>15</xdr:col>
      <xdr:colOff>101600</xdr:colOff>
      <xdr:row>58</xdr:row>
      <xdr:rowOff>121831</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96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112958</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08795" y="10057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100047</xdr:rowOff>
    </xdr:from>
    <xdr:to>
      <xdr:col>10</xdr:col>
      <xdr:colOff>114300</xdr:colOff>
      <xdr:row>52</xdr:row>
      <xdr:rowOff>94613</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1130300" y="8672547"/>
          <a:ext cx="889000" cy="3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24287</xdr:rowOff>
    </xdr:from>
    <xdr:to>
      <xdr:col>10</xdr:col>
      <xdr:colOff>165100</xdr:colOff>
      <xdr:row>58</xdr:row>
      <xdr:rowOff>125887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968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117014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19795" y="100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4741</xdr:rowOff>
    </xdr:from>
    <xdr:to>
      <xdr:col>6</xdr:col>
      <xdr:colOff>38100</xdr:colOff>
      <xdr:row>58</xdr:row>
      <xdr:rowOff>106341</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948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97468</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10041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62135</xdr:rowOff>
    </xdr:from>
    <xdr:to>
      <xdr:col>24</xdr:col>
      <xdr:colOff>114300</xdr:colOff>
      <xdr:row>53</xdr:row>
      <xdr:rowOff>163735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14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15162</xdr:rowOff>
    </xdr:from>
    <xdr:ext cx="690189"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102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26194</xdr:rowOff>
    </xdr:from>
    <xdr:to>
      <xdr:col>20</xdr:col>
      <xdr:colOff>38100</xdr:colOff>
      <xdr:row>55</xdr:row>
      <xdr:rowOff>127794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455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53</xdr:row>
      <xdr:rowOff>144321</xdr:rowOff>
    </xdr:from>
    <xdr:ext cx="690189"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452205" y="9231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118463</xdr:rowOff>
    </xdr:from>
    <xdr:to>
      <xdr:col>15</xdr:col>
      <xdr:colOff>101600</xdr:colOff>
      <xdr:row>55</xdr:row>
      <xdr:rowOff>48613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37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53</xdr:row>
      <xdr:rowOff>65140</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563205" y="91519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49247</xdr:rowOff>
    </xdr:from>
    <xdr:to>
      <xdr:col>10</xdr:col>
      <xdr:colOff>165100</xdr:colOff>
      <xdr:row>50</xdr:row>
      <xdr:rowOff>150847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86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48</xdr:row>
      <xdr:rowOff>167374</xdr:rowOff>
    </xdr:from>
    <xdr:ext cx="690189"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674205" y="83969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43813</xdr:rowOff>
    </xdr:from>
    <xdr:to>
      <xdr:col>6</xdr:col>
      <xdr:colOff>38100</xdr:colOff>
      <xdr:row>52</xdr:row>
      <xdr:rowOff>145413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895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50</xdr:row>
      <xdr:rowOff>161940</xdr:rowOff>
    </xdr:from>
    <xdr:ext cx="690189"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785205" y="87344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92727</xdr:rowOff>
    </xdr:from>
    <xdr:ext cx="685572"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76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74</xdr:row>
      <xdr:rowOff>102286</xdr:rowOff>
    </xdr:from>
    <xdr:to>
      <xdr:col>24</xdr:col>
      <xdr:colOff>62865</xdr:colOff>
      <xdr:row>79</xdr:row>
      <xdr:rowOff>133722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789586"/>
          <a:ext cx="1270" cy="888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137549</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682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133722</xdr:rowOff>
    </xdr:from>
    <xdr:to>
      <xdr:col>24</xdr:col>
      <xdr:colOff>152400</xdr:colOff>
      <xdr:row>79</xdr:row>
      <xdr:rowOff>133722</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67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48963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256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74</xdr:row>
      <xdr:rowOff>102286</xdr:rowOff>
    </xdr:from>
    <xdr:to>
      <xdr:col>24</xdr:col>
      <xdr:colOff>152400</xdr:colOff>
      <xdr:row>74</xdr:row>
      <xdr:rowOff>102286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789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5234</xdr:rowOff>
    </xdr:from>
    <xdr:to>
      <xdr:col>24</xdr:col>
      <xdr:colOff>63500</xdr:colOff>
      <xdr:row>78</xdr:row>
      <xdr:rowOff>62953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378334"/>
          <a:ext cx="838200" cy="5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24376</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26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1499</xdr:rowOff>
    </xdr:from>
    <xdr:to>
      <xdr:col>24</xdr:col>
      <xdr:colOff>114300</xdr:colOff>
      <xdr:row>78</xdr:row>
      <xdr:rowOff>103099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374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14227</xdr:rowOff>
    </xdr:from>
    <xdr:to>
      <xdr:col>19</xdr:col>
      <xdr:colOff>177800</xdr:colOff>
      <xdr:row>78</xdr:row>
      <xdr:rowOff>5234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3215877"/>
          <a:ext cx="889000" cy="16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26099</xdr:rowOff>
    </xdr:from>
    <xdr:to>
      <xdr:col>20</xdr:col>
      <xdr:colOff>38100</xdr:colOff>
      <xdr:row>78</xdr:row>
      <xdr:rowOff>127699</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39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118826</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491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40046</xdr:rowOff>
    </xdr:from>
    <xdr:to>
      <xdr:col>15</xdr:col>
      <xdr:colOff>50800</xdr:colOff>
      <xdr:row>77</xdr:row>
      <xdr:rowOff>14227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212996"/>
          <a:ext cx="889000" cy="100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65998</xdr:rowOff>
    </xdr:from>
    <xdr:to>
      <xdr:col>15</xdr:col>
      <xdr:colOff>101600</xdr:colOff>
      <xdr:row>78</xdr:row>
      <xdr:rowOff>167598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43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158725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531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40046</xdr:rowOff>
    </xdr:from>
    <xdr:to>
      <xdr:col>10</xdr:col>
      <xdr:colOff>114300</xdr:colOff>
      <xdr:row>77</xdr:row>
      <xdr:rowOff>75746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212996"/>
          <a:ext cx="889000" cy="106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56028</xdr:rowOff>
    </xdr:from>
    <xdr:to>
      <xdr:col>10</xdr:col>
      <xdr:colOff>165100</xdr:colOff>
      <xdr:row>78</xdr:row>
      <xdr:rowOff>157628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4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148755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521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97527</xdr:rowOff>
    </xdr:from>
    <xdr:to>
      <xdr:col>6</xdr:col>
      <xdr:colOff>38100</xdr:colOff>
      <xdr:row>79</xdr:row>
      <xdr:rowOff>27677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47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18804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563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12153</xdr:rowOff>
    </xdr:from>
    <xdr:to>
      <xdr:col>24</xdr:col>
      <xdr:colOff>114300</xdr:colOff>
      <xdr:row>78</xdr:row>
      <xdr:rowOff>113753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8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162030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6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125884</xdr:rowOff>
    </xdr:from>
    <xdr:to>
      <xdr:col>20</xdr:col>
      <xdr:colOff>38100</xdr:colOff>
      <xdr:row>78</xdr:row>
      <xdr:rowOff>56034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2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72561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02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134877</xdr:rowOff>
    </xdr:from>
    <xdr:to>
      <xdr:col>15</xdr:col>
      <xdr:colOff>101600</xdr:colOff>
      <xdr:row>77</xdr:row>
      <xdr:rowOff>65027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6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81554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940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160696</xdr:rowOff>
    </xdr:from>
    <xdr:to>
      <xdr:col>10</xdr:col>
      <xdr:colOff>165100</xdr:colOff>
      <xdr:row>71</xdr:row>
      <xdr:rowOff>90846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16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69</xdr:row>
      <xdr:rowOff>107373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1937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24946</xdr:rowOff>
    </xdr:from>
    <xdr:to>
      <xdr:col>6</xdr:col>
      <xdr:colOff>38100</xdr:colOff>
      <xdr:row>77</xdr:row>
      <xdr:rowOff>126546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2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143073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00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130373</xdr:rowOff>
    </xdr:from>
    <xdr:to>
      <xdr:col>24</xdr:col>
      <xdr:colOff>63500</xdr:colOff>
      <xdr:row>98</xdr:row>
      <xdr:rowOff>56214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61023"/>
          <a:ext cx="838200" cy="9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135863</xdr:rowOff>
    </xdr:from>
    <xdr:to>
      <xdr:col>19</xdr:col>
      <xdr:colOff>177800</xdr:colOff>
      <xdr:row>98</xdr:row>
      <xdr:rowOff>56214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66513"/>
          <a:ext cx="889000" cy="9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135863</xdr:rowOff>
    </xdr:from>
    <xdr:to>
      <xdr:col>15</xdr:col>
      <xdr:colOff>50800</xdr:colOff>
      <xdr:row>98</xdr:row>
      <xdr:rowOff>63931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66513"/>
          <a:ext cx="889000" cy="99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4530</xdr:rowOff>
    </xdr:from>
    <xdr:to>
      <xdr:col>10</xdr:col>
      <xdr:colOff>114300</xdr:colOff>
      <xdr:row>98</xdr:row>
      <xdr:rowOff>63931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806630"/>
          <a:ext cx="889000" cy="5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79573</xdr:rowOff>
    </xdr:from>
    <xdr:to>
      <xdr:col>24</xdr:col>
      <xdr:colOff>114300</xdr:colOff>
      <xdr:row>98</xdr:row>
      <xdr:rowOff>9723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1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58000</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88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5414</xdr:rowOff>
    </xdr:from>
    <xdr:to>
      <xdr:col>20</xdr:col>
      <xdr:colOff>38100</xdr:colOff>
      <xdr:row>98</xdr:row>
      <xdr:rowOff>107014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0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98141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0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85063</xdr:rowOff>
    </xdr:from>
    <xdr:to>
      <xdr:col>15</xdr:col>
      <xdr:colOff>101600</xdr:colOff>
      <xdr:row>98</xdr:row>
      <xdr:rowOff>15213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1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6340</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0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13131</xdr:rowOff>
    </xdr:from>
    <xdr:to>
      <xdr:col>10</xdr:col>
      <xdr:colOff>165100</xdr:colOff>
      <xdr:row>98</xdr:row>
      <xdr:rowOff>114731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1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105858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0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125180</xdr:rowOff>
    </xdr:from>
    <xdr:to>
      <xdr:col>6</xdr:col>
      <xdr:colOff>38100</xdr:colOff>
      <xdr:row>98</xdr:row>
      <xdr:rowOff>55330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5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46457</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4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44323</xdr:rowOff>
    </xdr:from>
    <xdr:to>
      <xdr:col>55</xdr:col>
      <xdr:colOff>0</xdr:colOff>
      <xdr:row>39</xdr:row>
      <xdr:rowOff>44323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087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44323</xdr:rowOff>
    </xdr:from>
    <xdr:to>
      <xdr:col>50</xdr:col>
      <xdr:colOff>114300</xdr:colOff>
      <xdr:row>39</xdr:row>
      <xdr:rowOff>44323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08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44323</xdr:rowOff>
    </xdr:from>
    <xdr:to>
      <xdr:col>45</xdr:col>
      <xdr:colOff>177800</xdr:colOff>
      <xdr:row>39</xdr:row>
      <xdr:rowOff>44323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08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44323</xdr:rowOff>
    </xdr:from>
    <xdr:to>
      <xdr:col>41</xdr:col>
      <xdr:colOff>50800</xdr:colOff>
      <xdr:row>39</xdr:row>
      <xdr:rowOff>44323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08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164973</xdr:rowOff>
    </xdr:from>
    <xdr:to>
      <xdr:col>55</xdr:col>
      <xdr:colOff>50800</xdr:colOff>
      <xdr:row>39</xdr:row>
      <xdr:rowOff>95123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79900</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0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164973</xdr:rowOff>
    </xdr:from>
    <xdr:to>
      <xdr:col>50</xdr:col>
      <xdr:colOff>165100</xdr:colOff>
      <xdr:row>39</xdr:row>
      <xdr:rowOff>95123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86250</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8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164973</xdr:rowOff>
    </xdr:from>
    <xdr:to>
      <xdr:col>46</xdr:col>
      <xdr:colOff>38100</xdr:colOff>
      <xdr:row>39</xdr:row>
      <xdr:rowOff>95123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86250</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8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164973</xdr:rowOff>
    </xdr:from>
    <xdr:to>
      <xdr:col>41</xdr:col>
      <xdr:colOff>101600</xdr:colOff>
      <xdr:row>39</xdr:row>
      <xdr:rowOff>95123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86250</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8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164973</xdr:rowOff>
    </xdr:from>
    <xdr:to>
      <xdr:col>36</xdr:col>
      <xdr:colOff>165100</xdr:colOff>
      <xdr:row>39</xdr:row>
      <xdr:rowOff>95123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86250</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8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135044</xdr:rowOff>
    </xdr:from>
    <xdr:to>
      <xdr:col>55</xdr:col>
      <xdr:colOff>0</xdr:colOff>
      <xdr:row>58</xdr:row>
      <xdr:rowOff>161579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79144"/>
          <a:ext cx="838200" cy="2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161579</xdr:rowOff>
    </xdr:from>
    <xdr:to>
      <xdr:col>50</xdr:col>
      <xdr:colOff>114300</xdr:colOff>
      <xdr:row>58</xdr:row>
      <xdr:rowOff>163445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105679"/>
          <a:ext cx="8890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150874</xdr:rowOff>
    </xdr:from>
    <xdr:to>
      <xdr:col>45</xdr:col>
      <xdr:colOff>177800</xdr:colOff>
      <xdr:row>58</xdr:row>
      <xdr:rowOff>163445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94974"/>
          <a:ext cx="889000" cy="12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150874</xdr:rowOff>
    </xdr:from>
    <xdr:to>
      <xdr:col>41</xdr:col>
      <xdr:colOff>50800</xdr:colOff>
      <xdr:row>58</xdr:row>
      <xdr:rowOff>154334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94974"/>
          <a:ext cx="889000" cy="3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84244</xdr:rowOff>
    </xdr:from>
    <xdr:to>
      <xdr:col>55</xdr:col>
      <xdr:colOff>50800</xdr:colOff>
      <xdr:row>59</xdr:row>
      <xdr:rowOff>14394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2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170621</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4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110779</xdr:rowOff>
    </xdr:from>
    <xdr:to>
      <xdr:col>50</xdr:col>
      <xdr:colOff>165100</xdr:colOff>
      <xdr:row>59</xdr:row>
      <xdr:rowOff>40929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5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32056</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4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112645</xdr:rowOff>
    </xdr:from>
    <xdr:to>
      <xdr:col>46</xdr:col>
      <xdr:colOff>38100</xdr:colOff>
      <xdr:row>59</xdr:row>
      <xdr:rowOff>42795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5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33922</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49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100074</xdr:rowOff>
    </xdr:from>
    <xdr:to>
      <xdr:col>41</xdr:col>
      <xdr:colOff>101600</xdr:colOff>
      <xdr:row>59</xdr:row>
      <xdr:rowOff>30224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4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21351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36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103534</xdr:rowOff>
    </xdr:from>
    <xdr:to>
      <xdr:col>36</xdr:col>
      <xdr:colOff>165100</xdr:colOff>
      <xdr:row>59</xdr:row>
      <xdr:rowOff>33684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4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24811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4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118440</xdr:rowOff>
    </xdr:from>
    <xdr:to>
      <xdr:col>55</xdr:col>
      <xdr:colOff>0</xdr:colOff>
      <xdr:row>78</xdr:row>
      <xdr:rowOff>1237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2977190"/>
          <a:ext cx="838200" cy="39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154026</xdr:rowOff>
    </xdr:from>
    <xdr:to>
      <xdr:col>50</xdr:col>
      <xdr:colOff>114300</xdr:colOff>
      <xdr:row>78</xdr:row>
      <xdr:rowOff>1237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55676"/>
          <a:ext cx="889000" cy="1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154026</xdr:rowOff>
    </xdr:from>
    <xdr:to>
      <xdr:col>45</xdr:col>
      <xdr:colOff>177800</xdr:colOff>
      <xdr:row>78</xdr:row>
      <xdr:rowOff>63047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55676"/>
          <a:ext cx="889000" cy="80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63047</xdr:rowOff>
    </xdr:from>
    <xdr:to>
      <xdr:col>41</xdr:col>
      <xdr:colOff>50800</xdr:colOff>
      <xdr:row>78</xdr:row>
      <xdr:rowOff>87103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436147"/>
          <a:ext cx="889000" cy="2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67640</xdr:rowOff>
    </xdr:from>
    <xdr:to>
      <xdr:col>55</xdr:col>
      <xdr:colOff>50800</xdr:colOff>
      <xdr:row>75</xdr:row>
      <xdr:rowOff>169239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9263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90517</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77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121887</xdr:rowOff>
    </xdr:from>
    <xdr:to>
      <xdr:col>50</xdr:col>
      <xdr:colOff>165100</xdr:colOff>
      <xdr:row>78</xdr:row>
      <xdr:rowOff>52037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2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43164</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103226</xdr:rowOff>
    </xdr:from>
    <xdr:to>
      <xdr:col>46</xdr:col>
      <xdr:colOff>38100</xdr:colOff>
      <xdr:row>78</xdr:row>
      <xdr:rowOff>33376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0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24503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9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12247</xdr:rowOff>
    </xdr:from>
    <xdr:to>
      <xdr:col>41</xdr:col>
      <xdr:colOff>101600</xdr:colOff>
      <xdr:row>78</xdr:row>
      <xdr:rowOff>113847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8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104974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7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36303</xdr:rowOff>
    </xdr:from>
    <xdr:to>
      <xdr:col>36</xdr:col>
      <xdr:colOff>165100</xdr:colOff>
      <xdr:row>78</xdr:row>
      <xdr:rowOff>137903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0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129030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502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13649</xdr:rowOff>
    </xdr:from>
    <xdr:to>
      <xdr:col>55</xdr:col>
      <xdr:colOff>0</xdr:colOff>
      <xdr:row>98</xdr:row>
      <xdr:rowOff>130708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15749"/>
          <a:ext cx="838200" cy="11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124713</xdr:rowOff>
    </xdr:from>
    <xdr:to>
      <xdr:col>50</xdr:col>
      <xdr:colOff>114300</xdr:colOff>
      <xdr:row>98</xdr:row>
      <xdr:rowOff>130708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755363"/>
          <a:ext cx="889000" cy="17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169864</xdr:rowOff>
    </xdr:from>
    <xdr:to>
      <xdr:col>45</xdr:col>
      <xdr:colOff>177800</xdr:colOff>
      <xdr:row>97</xdr:row>
      <xdr:rowOff>124713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457614"/>
          <a:ext cx="889000" cy="29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42394</xdr:rowOff>
    </xdr:from>
    <xdr:to>
      <xdr:col>41</xdr:col>
      <xdr:colOff>50800</xdr:colOff>
      <xdr:row>95</xdr:row>
      <xdr:rowOff>169864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330144"/>
          <a:ext cx="889000" cy="12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134299</xdr:rowOff>
    </xdr:from>
    <xdr:to>
      <xdr:col>55</xdr:col>
      <xdr:colOff>50800</xdr:colOff>
      <xdr:row>98</xdr:row>
      <xdr:rowOff>64449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112726</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43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79908</xdr:rowOff>
    </xdr:from>
    <xdr:to>
      <xdr:col>50</xdr:col>
      <xdr:colOff>165100</xdr:colOff>
      <xdr:row>99</xdr:row>
      <xdr:rowOff>10058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8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1185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7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73913</xdr:rowOff>
    </xdr:from>
    <xdr:to>
      <xdr:col>46</xdr:col>
      <xdr:colOff>38100</xdr:colOff>
      <xdr:row>98</xdr:row>
      <xdr:rowOff>4063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0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20590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479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119064</xdr:rowOff>
    </xdr:from>
    <xdr:to>
      <xdr:col>41</xdr:col>
      <xdr:colOff>101600</xdr:colOff>
      <xdr:row>96</xdr:row>
      <xdr:rowOff>49214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0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65741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182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163044</xdr:rowOff>
    </xdr:from>
    <xdr:to>
      <xdr:col>36</xdr:col>
      <xdr:colOff>165100</xdr:colOff>
      <xdr:row>95</xdr:row>
      <xdr:rowOff>93194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27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109721</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05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142569</xdr:rowOff>
    </xdr:from>
    <xdr:to>
      <xdr:col>85</xdr:col>
      <xdr:colOff>127000</xdr:colOff>
      <xdr:row>38</xdr:row>
      <xdr:rowOff>33797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314769"/>
          <a:ext cx="838200" cy="23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142569</xdr:rowOff>
    </xdr:from>
    <xdr:to>
      <xdr:col>81</xdr:col>
      <xdr:colOff>50800</xdr:colOff>
      <xdr:row>37</xdr:row>
      <xdr:rowOff>70610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314769"/>
          <a:ext cx="889000" cy="99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70610</xdr:rowOff>
    </xdr:from>
    <xdr:to>
      <xdr:col>76</xdr:col>
      <xdr:colOff>114300</xdr:colOff>
      <xdr:row>38</xdr:row>
      <xdr:rowOff>98037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414260"/>
          <a:ext cx="889000" cy="19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98037</xdr:rowOff>
    </xdr:from>
    <xdr:to>
      <xdr:col>71</xdr:col>
      <xdr:colOff>177800</xdr:colOff>
      <xdr:row>38</xdr:row>
      <xdr:rowOff>107825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613137"/>
          <a:ext cx="889000" cy="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154447</xdr:rowOff>
    </xdr:from>
    <xdr:to>
      <xdr:col>85</xdr:col>
      <xdr:colOff>177800</xdr:colOff>
      <xdr:row>38</xdr:row>
      <xdr:rowOff>84597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9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132874</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91769</xdr:rowOff>
    </xdr:from>
    <xdr:to>
      <xdr:col>81</xdr:col>
      <xdr:colOff>101600</xdr:colOff>
      <xdr:row>37</xdr:row>
      <xdr:rowOff>21919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2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38446</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181795" y="6039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19810</xdr:rowOff>
    </xdr:from>
    <xdr:to>
      <xdr:col>76</xdr:col>
      <xdr:colOff>165100</xdr:colOff>
      <xdr:row>37</xdr:row>
      <xdr:rowOff>121410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137937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13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47237</xdr:rowOff>
    </xdr:from>
    <xdr:to>
      <xdr:col>72</xdr:col>
      <xdr:colOff>38100</xdr:colOff>
      <xdr:row>38</xdr:row>
      <xdr:rowOff>148837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6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139964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5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57025</xdr:rowOff>
    </xdr:from>
    <xdr:to>
      <xdr:col>67</xdr:col>
      <xdr:colOff>101600</xdr:colOff>
      <xdr:row>38</xdr:row>
      <xdr:rowOff>158625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7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149752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6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152327</xdr:rowOff>
    </xdr:from>
    <xdr:to>
      <xdr:col>85</xdr:col>
      <xdr:colOff>127000</xdr:colOff>
      <xdr:row>58</xdr:row>
      <xdr:rowOff>161525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10096427"/>
          <a:ext cx="838200" cy="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152327</xdr:rowOff>
    </xdr:from>
    <xdr:to>
      <xdr:col>81</xdr:col>
      <xdr:colOff>50800</xdr:colOff>
      <xdr:row>59</xdr:row>
      <xdr:rowOff>12182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96427"/>
          <a:ext cx="889000" cy="3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12182</xdr:rowOff>
    </xdr:from>
    <xdr:to>
      <xdr:col>76</xdr:col>
      <xdr:colOff>114300</xdr:colOff>
      <xdr:row>59</xdr:row>
      <xdr:rowOff>29107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127732"/>
          <a:ext cx="889000" cy="16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28564</xdr:rowOff>
    </xdr:from>
    <xdr:to>
      <xdr:col>71</xdr:col>
      <xdr:colOff>177800</xdr:colOff>
      <xdr:row>59</xdr:row>
      <xdr:rowOff>29107</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144114"/>
          <a:ext cx="889000" cy="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110725</xdr:rowOff>
    </xdr:from>
    <xdr:to>
      <xdr:col>85</xdr:col>
      <xdr:colOff>177800</xdr:colOff>
      <xdr:row>59</xdr:row>
      <xdr:rowOff>40875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100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25652</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6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101527</xdr:rowOff>
    </xdr:from>
    <xdr:to>
      <xdr:col>81</xdr:col>
      <xdr:colOff>101600</xdr:colOff>
      <xdr:row>59</xdr:row>
      <xdr:rowOff>31677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4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22804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3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132832</xdr:rowOff>
    </xdr:from>
    <xdr:to>
      <xdr:col>76</xdr:col>
      <xdr:colOff>165100</xdr:colOff>
      <xdr:row>59</xdr:row>
      <xdr:rowOff>62982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7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54109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6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149757</xdr:rowOff>
    </xdr:from>
    <xdr:to>
      <xdr:col>72</xdr:col>
      <xdr:colOff>38100</xdr:colOff>
      <xdr:row>59</xdr:row>
      <xdr:rowOff>79907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9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71034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8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149214</xdr:rowOff>
    </xdr:from>
    <xdr:to>
      <xdr:col>67</xdr:col>
      <xdr:colOff>101600</xdr:colOff>
      <xdr:row>59</xdr:row>
      <xdr:rowOff>79364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9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70491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8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19345</xdr:rowOff>
    </xdr:from>
    <xdr:to>
      <xdr:col>85</xdr:col>
      <xdr:colOff>127000</xdr:colOff>
      <xdr:row>79</xdr:row>
      <xdr:rowOff>20171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63895"/>
          <a:ext cx="838200" cy="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153222</xdr:rowOff>
    </xdr:from>
    <xdr:to>
      <xdr:col>81</xdr:col>
      <xdr:colOff>50800</xdr:colOff>
      <xdr:row>79</xdr:row>
      <xdr:rowOff>20171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26322"/>
          <a:ext cx="889000" cy="38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115722</xdr:rowOff>
    </xdr:from>
    <xdr:to>
      <xdr:col>76</xdr:col>
      <xdr:colOff>114300</xdr:colOff>
      <xdr:row>78</xdr:row>
      <xdr:rowOff>153222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488822"/>
          <a:ext cx="889000" cy="37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115722</xdr:rowOff>
    </xdr:from>
    <xdr:to>
      <xdr:col>71</xdr:col>
      <xdr:colOff>177800</xdr:colOff>
      <xdr:row>78</xdr:row>
      <xdr:rowOff>145774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488822"/>
          <a:ext cx="889000" cy="3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139995</xdr:rowOff>
    </xdr:from>
    <xdr:to>
      <xdr:col>85</xdr:col>
      <xdr:colOff>177800</xdr:colOff>
      <xdr:row>79</xdr:row>
      <xdr:rowOff>70145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1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140821</xdr:rowOff>
    </xdr:from>
    <xdr:to>
      <xdr:col>81</xdr:col>
      <xdr:colOff>101600</xdr:colOff>
      <xdr:row>79</xdr:row>
      <xdr:rowOff>70971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1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62098</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606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102422</xdr:rowOff>
    </xdr:from>
    <xdr:to>
      <xdr:col>76</xdr:col>
      <xdr:colOff>165100</xdr:colOff>
      <xdr:row>79</xdr:row>
      <xdr:rowOff>32572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7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49099</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25111" y="1325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64922</xdr:rowOff>
    </xdr:from>
    <xdr:to>
      <xdr:col>72</xdr:col>
      <xdr:colOff>38100</xdr:colOff>
      <xdr:row>78</xdr:row>
      <xdr:rowOff>166522</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3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11599</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36111" y="1321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94974</xdr:rowOff>
    </xdr:from>
    <xdr:to>
      <xdr:col>67</xdr:col>
      <xdr:colOff>101600</xdr:colOff>
      <xdr:row>79</xdr:row>
      <xdr:rowOff>25124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41651</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24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151482</xdr:rowOff>
    </xdr:from>
    <xdr:to>
      <xdr:col>85</xdr:col>
      <xdr:colOff>127000</xdr:colOff>
      <xdr:row>98</xdr:row>
      <xdr:rowOff>160134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953582"/>
          <a:ext cx="838200" cy="8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148737</xdr:rowOff>
    </xdr:from>
    <xdr:to>
      <xdr:col>81</xdr:col>
      <xdr:colOff>50800</xdr:colOff>
      <xdr:row>98</xdr:row>
      <xdr:rowOff>151482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950837"/>
          <a:ext cx="889000" cy="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147045</xdr:rowOff>
    </xdr:from>
    <xdr:to>
      <xdr:col>76</xdr:col>
      <xdr:colOff>114300</xdr:colOff>
      <xdr:row>98</xdr:row>
      <xdr:rowOff>148737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949145"/>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147045</xdr:rowOff>
    </xdr:from>
    <xdr:to>
      <xdr:col>71</xdr:col>
      <xdr:colOff>177800</xdr:colOff>
      <xdr:row>98</xdr:row>
      <xdr:rowOff>147469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949145"/>
          <a:ext cx="889000" cy="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109334</xdr:rowOff>
    </xdr:from>
    <xdr:to>
      <xdr:col>85</xdr:col>
      <xdr:colOff>177800</xdr:colOff>
      <xdr:row>99</xdr:row>
      <xdr:rowOff>39484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91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24261</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82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100682</xdr:rowOff>
    </xdr:from>
    <xdr:to>
      <xdr:col>81</xdr:col>
      <xdr:colOff>101600</xdr:colOff>
      <xdr:row>99</xdr:row>
      <xdr:rowOff>30832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90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21959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99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97937</xdr:rowOff>
    </xdr:from>
    <xdr:to>
      <xdr:col>76</xdr:col>
      <xdr:colOff>165100</xdr:colOff>
      <xdr:row>99</xdr:row>
      <xdr:rowOff>28087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90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19214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99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96245</xdr:rowOff>
    </xdr:from>
    <xdr:to>
      <xdr:col>72</xdr:col>
      <xdr:colOff>38100</xdr:colOff>
      <xdr:row>99</xdr:row>
      <xdr:rowOff>26395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89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17522</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99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96669</xdr:rowOff>
    </xdr:from>
    <xdr:to>
      <xdr:col>67</xdr:col>
      <xdr:colOff>101600</xdr:colOff>
      <xdr:row>99</xdr:row>
      <xdr:rowOff>26819</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89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17946</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99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105802</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449452"/>
          <a:ext cx="889000" cy="33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105802</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flipV="1">
          <a:off x="19545300" y="6449452"/>
          <a:ext cx="889000" cy="33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111479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7980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55002</xdr:rowOff>
    </xdr:from>
    <xdr:to>
      <xdr:col>107</xdr:col>
      <xdr:colOff>101600</xdr:colOff>
      <xdr:row>37</xdr:row>
      <xdr:rowOff>156602</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39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1679</xdr:rowOff>
    </xdr:from>
    <xdr:ext cx="534377"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167111" y="6173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総務費は住民一人あたり</a:t>
          </a:r>
          <a:r>
            <a:rPr kumimoji="1" lang="en-US" altLang="ja-JP" sz="1300">
              <a:latin typeface="ＭＳ Ｐゴシック" panose="020B0600070205080204" pitchFamily="50" charset="-128"/>
              <a:ea typeface="ＭＳ Ｐゴシック" panose="020B0600070205080204" pitchFamily="50" charset="-128"/>
            </a:rPr>
            <a:t>2,520,250</a:t>
          </a:r>
          <a:r>
            <a:rPr kumimoji="1" lang="ja-JP" altLang="en-US" sz="1300">
              <a:latin typeface="ＭＳ Ｐゴシック" panose="020B0600070205080204" pitchFamily="50" charset="-128"/>
              <a:ea typeface="ＭＳ Ｐゴシック" panose="020B0600070205080204" pitchFamily="50" charset="-128"/>
            </a:rPr>
            <a:t>円であり、前年度から</a:t>
          </a:r>
          <a:r>
            <a:rPr kumimoji="1" lang="en-US" altLang="ja-JP" sz="1300">
              <a:latin typeface="ＭＳ Ｐゴシック" panose="020B0600070205080204" pitchFamily="50" charset="-128"/>
              <a:ea typeface="ＭＳ Ｐゴシック" panose="020B0600070205080204" pitchFamily="50" charset="-128"/>
            </a:rPr>
            <a:t>805,666</a:t>
          </a:r>
          <a:r>
            <a:rPr kumimoji="1" lang="ja-JP" altLang="en-US" sz="1300">
              <a:latin typeface="ＭＳ Ｐゴシック" panose="020B0600070205080204" pitchFamily="50" charset="-128"/>
              <a:ea typeface="ＭＳ Ｐゴシック" panose="020B0600070205080204" pitchFamily="50" charset="-128"/>
            </a:rPr>
            <a:t>円増加しているが、これは双葉駅西地区復興拠点整備事業などの大規模な復旧・復興事業の</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主要財源となる福島再生加速化交付金基金等積立金が前年度から大幅に増加したことによるものである。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今後も復旧復興事業は当面継続することから、類似団体と比較し高水準で推移することが見込まれる。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また、商工費は住民一人あたり</a:t>
          </a:r>
          <a:r>
            <a:rPr kumimoji="1" lang="en-US" altLang="ja-JP" sz="1300">
              <a:latin typeface="ＭＳ Ｐゴシック" panose="020B0600070205080204" pitchFamily="50" charset="-128"/>
              <a:ea typeface="ＭＳ Ｐゴシック" panose="020B0600070205080204" pitchFamily="50" charset="-128"/>
            </a:rPr>
            <a:t>160,580</a:t>
          </a:r>
          <a:r>
            <a:rPr kumimoji="1" lang="ja-JP" altLang="en-US" sz="1300">
              <a:latin typeface="ＭＳ Ｐゴシック" panose="020B0600070205080204" pitchFamily="50" charset="-128"/>
              <a:ea typeface="ＭＳ Ｐゴシック" panose="020B0600070205080204" pitchFamily="50" charset="-128"/>
            </a:rPr>
            <a:t>円で前年度比</a:t>
          </a:r>
          <a:r>
            <a:rPr kumimoji="1" lang="en-US" altLang="ja-JP" sz="1300">
              <a:latin typeface="ＭＳ Ｐゴシック" panose="020B0600070205080204" pitchFamily="50" charset="-128"/>
              <a:ea typeface="ＭＳ Ｐゴシック" panose="020B0600070205080204" pitchFamily="50" charset="-128"/>
            </a:rPr>
            <a:t>104,238</a:t>
          </a:r>
          <a:r>
            <a:rPr kumimoji="1" lang="ja-JP" altLang="en-US" sz="1300">
              <a:latin typeface="ＭＳ Ｐゴシック" panose="020B0600070205080204" pitchFamily="50" charset="-128"/>
              <a:ea typeface="ＭＳ Ｐゴシック" panose="020B0600070205080204" pitchFamily="50" charset="-128"/>
            </a:rPr>
            <a:t>円増加したが、双葉駅東地区商業施設整備事業費の増が主な要因である。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福島県双葉町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財政調整基金残高の標準財政規模に対する比率は</a:t>
          </a:r>
          <a:r>
            <a:rPr kumimoji="1" lang="en-US" altLang="ja-JP" sz="1400">
              <a:latin typeface="ＭＳ ゴシック" pitchFamily="49" charset="-128"/>
              <a:ea typeface="ＭＳ ゴシック" pitchFamily="49" charset="-128"/>
            </a:rPr>
            <a:t>156.24</a:t>
          </a:r>
          <a:r>
            <a:rPr kumimoji="1" lang="ja-JP" altLang="en-US" sz="1400">
              <a:latin typeface="ＭＳ ゴシック" pitchFamily="49" charset="-128"/>
              <a:ea typeface="ＭＳ ゴシック" pitchFamily="49" charset="-128"/>
            </a:rPr>
            <a:t>％と高い水準にあるが、後年度の復旧・復興事業、公共施設の維持運営経費等に係る取崩しが見込まれる。</a:t>
          </a:r>
        </a:p>
        <a:p>
          <a:r>
            <a:rPr kumimoji="1" lang="ja-JP" altLang="en-US" sz="1400">
              <a:latin typeface="ＭＳ ゴシック" pitchFamily="49" charset="-128"/>
              <a:ea typeface="ＭＳ ゴシック" pitchFamily="49" charset="-128"/>
            </a:rPr>
            <a:t>実質単年度収支は標準財政規模に対する比率が▲</a:t>
          </a:r>
          <a:r>
            <a:rPr kumimoji="1" lang="en-US" altLang="ja-JP" sz="1400">
              <a:latin typeface="ＭＳ ゴシック" pitchFamily="49" charset="-128"/>
              <a:ea typeface="ＭＳ ゴシック" pitchFamily="49" charset="-128"/>
            </a:rPr>
            <a:t>3.82</a:t>
          </a:r>
          <a:r>
            <a:rPr kumimoji="1" lang="ja-JP" altLang="en-US" sz="1400">
              <a:latin typeface="ＭＳ ゴシック" pitchFamily="49" charset="-128"/>
              <a:ea typeface="ＭＳ ゴシック" pitchFamily="49" charset="-128"/>
            </a:rPr>
            <a:t>％とマイナスに転じたが、これは余剰金（一般財源）を後年度の財源確保のため特目基金積立等を行ったことにより実質収支が前年度比約▲</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百万円となったことによるものである。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福島県双葉町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連結実施赤字比率について、赤字となっている会計はない。</a:t>
          </a:r>
        </a:p>
        <a:p>
          <a:r>
            <a:rPr kumimoji="1" lang="ja-JP" altLang="en-US" sz="1400">
              <a:latin typeface="ＭＳ ゴシック" pitchFamily="49" charset="-128"/>
              <a:ea typeface="ＭＳ ゴシック" pitchFamily="49" charset="-128"/>
            </a:rPr>
            <a:t>一般会計は震災からの復旧・復興に係る事業費増加により、基金繰入金が増加しているため、今後も財源確保に努め黒字を維持する。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福島県双葉町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ヵ年平均）は、前年度比</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％となっており、単年度比較は</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0.7</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年度以降、大がかりな新規地方債の借入れを行っておらず、地方債全体の償還残高は年々減少傾向にあるため、引き続き計画的な財政運営に努める。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減債基金について、現在のところ積立は行っていない。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福島県双葉町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将来負担比率については、償還金充当可能基金の増や地方債残高の減等により、前年度同様に将来負担比率は算定されていない。</a:t>
          </a:r>
        </a:p>
        <a:p>
          <a:r>
            <a:rPr kumimoji="1" lang="ja-JP" altLang="en-US" sz="1400">
              <a:latin typeface="ＭＳ ゴシック" pitchFamily="49" charset="-128"/>
              <a:ea typeface="ＭＳ ゴシック" pitchFamily="49" charset="-128"/>
            </a:rPr>
            <a:t>今後も地方債の借入を抑制し、計画的な財政運営に努める。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福島県双葉町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中野地区復興産業拠点、双葉駅西地区復興拠点のほか、双葉駅東地区商業施設整備事業等の財源として福島再生加速化交付金基金や東日本大震災復興基金から取り崩しを行った。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その一方で、基金全体としては後年度の双葉駅西地区復興拠点整備費の財源として福島再生加速化交付金基金へ約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百万円の積み立てを行ったことにより、前年度比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68,650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基金の多くは国庫支出金等を原資としていることから、事業目的に沿って適正な管理（積立・取崩し）を行っていく。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また余剰金等については、財政調整基金のほか、公共用施設維持補修金、東日本大震災復興基金等への積立を行い、後年度の復旧・復興事業及び公共施設維持管理・運営経費の財源としていく。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・中間貯蔵施設整備等影響緩和交付金基金：中間貯蔵施設の整備に伴う影響を緩和するために必要な生活再建及び地域振興等に係る事業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・東日本大震災復興基金：東日本大震災からの復旧・復興の推進に資する事業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・福島再生加速化交付金基金：福島再生特別措置法第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項に規定する帰還環境整備事業等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・公共施設整備基金：公共施設（附属設備等含む）の整備その他維持補修経費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・特定原子力施設地域振興事業公共用施設事業運営基金：公共用施設の事業運営経費の他東日本大震災からの復旧・復興を目的とする生活</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環境整備事業（人件費）</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・中間貯蔵施設整備等影響緩和交付金基金：双葉駅西地区福祉・交流施設整備事業や産業交流センター維持運営事業等に係る財源として取</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り崩したことによる増。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・福島再生加速化交付金基金：後年度の双葉駅西地区復興拠点整備事業の財源とするために積み立てしたことによる増。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・東日本大震災復興基金：双葉駅東地区商業施設整備事業に係る財源として取り崩したことのよる増。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・特定原子力施設地域振興事業公共用施設事業運営基金：東日本大震災からの復旧・復興を目的とする生活環境整備事業（人件費）に係る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財源について積立を行ったことによる増。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・公共施設整備基金：後年度の公共施設整備事業の財源とするため積立を行ったことによる増。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の多くは国庫支出金等を原資としていることから、事業目的に沿って適正な管理・取崩しを行っていくとともに、余剰金等については公共用施設維持補修基金や東日本大震災復興基金等へ積立を行い、後年度の復旧・復興事業及び公共用施設の維持管理に係る財源として確保していきたい考え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中野地区復興産業拠点整備事業、双葉駅西地区復興拠点整備事業、双葉駅西地区公営住宅整備事業等大規模事業の年度末支払のため、財政調整基金を取り崩した一方、前年度繰越金の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を積み立てたため、前年度比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震災からの復旧・復興事業のため、国庫支出金等の活用や特定目的基金の取崩しにより財政運営を行ってきた一方で、役場本庁舎等の維持管理経費など一般財源の持出しが増加している。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今後も公共施設・インフラ等の維持管理・運営経費の増加が見込まれることから、これら財源を確保するため、余剰金については計画的に財政調整基金へ積立を行う。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年度以降、大掛かりな新規地方債の借入を行っておらず、計画的に地方債を償還できているため、現状維持とする方針である。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なお、今後の新規地方債の借入状況等を踏まえ、積立を検討していくこととする。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8CB705C-9B0E-4C30-B755-7D91266DD6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AA9029E-D472-4F57-B337-38932F6E2A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C7E7955-E285-40E8-BAC8-350FBEB7E7F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E298DB0-6120-4172-B0DA-CAA866D971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2F6EF36-60BF-4FA2-8A1D-9707A01F8B2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D6C9DA8-3E2F-4F93-8E0B-56E1CB4E02A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7C4B14D-4833-4CA1-B8FE-1CCED745532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12672A6-EF2F-4396-890D-B3AC9865744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A774F76-A1B0-4155-8F05-84F976671B6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1A2700B-8891-4824-9911-231CC766FCD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6CC8F7F-1AA7-4715-9D25-8319819E2D9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5D61EFF-32A4-451D-897C-2F83FC9C09F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AC7387F-0E5B-4D85-92AC-2001A78F227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A2AFAEB-511D-4AAF-BBD4-15B7730146A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94B3173-BD00-465E-A36E-A29A34EEBF1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9036D6C-4CFA-4C70-917B-4E5223CB75C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福島県双葉町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29C1FCD-F254-4488-BCCB-02C5FD8A4A9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0B0A257-5D57-4C3D-ACC7-97211E58707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27B01CA-A07E-422E-8ABD-0D9E7F7F626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96E7D91-BA52-4FE5-BA48-79CF8FE18BC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CC26096-B602-429E-8516-5DF6914659B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206FEA8-16F0-4E6C-ACA8-36DF0D95FA6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5,294
5,262
51.42
19,652,370
18,487,036
1,049,381
2,806,165
931,980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2B3ACF0-2055-471C-A257-848884BEC3D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D931986-8421-4D9D-B8D2-2D5C4DCC2FF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C439E76-74FF-42D4-BA84-DEC70074950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13CA9A4-31B1-4D7D-A1BD-30F48152620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95B2B58-9BE3-4204-A944-47AB05F0506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AA18886-9548-49B3-9C01-643EBD1DF47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A21EA12-505D-4EA3-9AF2-411526E3B02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92C62BB-B237-485B-9491-CE4372342D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6F4304A-0529-43DC-867B-883359DE688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4198252D-F160-4765-9325-6556243D884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95EE4A4-83D8-4E6E-8CFC-C54AA6ACC8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5ADAEC4-6E94-4D2D-8036-2843099991F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488BD3D-49E7-4192-B526-5653D4EC44D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3417A41-D4B9-4087-9776-95538BF5119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A293B47-3CF2-4811-B152-A5B507ECCB6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A04948B-BDF4-4FED-BFC6-BD3AF65C046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7C7AF97-BC6D-4FFA-B248-B0936D10002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4B3C0DC-4EB9-4329-9F6B-AA15B9680E5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F23A8AA-9A56-49FA-85E7-0173DE757C6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7C30269-BDAA-4E64-A053-7CEAD9989A4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77E6AF5-C168-492D-A06E-FF7E06FC72F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E98B799-693F-436D-A215-6857812DD24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27C6217-7140-4585-91EC-6A451EA3DB7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7DD57BD-796F-4259-B17F-B0C77DAAC0F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7E86A0E-DD23-47B5-8995-8D7D6B0ED45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3297292-E0FB-4CC9-B922-316FC05206E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436D06B-C953-4CF7-A75D-AE52A4901D8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C7ED7B8-5C0B-4B8B-BD34-55206C69656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251EB8B-F96F-4FD4-B85B-7D859E7817D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A7BA236-E74E-45B9-81F3-690300E295F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148662A-4A7D-4ADB-BB33-570C927AC73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C85A993-BDCD-40A5-BDE2-CD75C8273E3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A031ECE-DFA7-4474-B21B-54F80A75D29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02C86B6-778B-4119-8113-17D2C912143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7B75BCC-6933-4978-99A1-823175E6D9E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近年復旧復興事業の進展により</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公共施設</a:t>
          </a:r>
          <a:r>
            <a:rPr kumimoji="1" lang="ja-JP" altLang="en-US" sz="1050">
              <a:solidFill>
                <a:schemeClr val="dk1"/>
              </a:solidFill>
              <a:effectLst/>
              <a:latin typeface="+mn-lt"/>
              <a:ea typeface="+mn-ea"/>
              <a:cs typeface="+mn-cs"/>
            </a:rPr>
            <a:t>の</a:t>
          </a:r>
          <a:r>
            <a:rPr kumimoji="1" lang="ja-JP" altLang="ja-JP" sz="1050">
              <a:solidFill>
                <a:schemeClr val="dk1"/>
              </a:solidFill>
              <a:effectLst/>
              <a:latin typeface="+mn-lt"/>
              <a:ea typeface="+mn-ea"/>
              <a:cs typeface="+mn-cs"/>
            </a:rPr>
            <a:t>建設</a:t>
          </a:r>
          <a:r>
            <a:rPr kumimoji="1" lang="ja-JP" altLang="en-US" sz="1050">
              <a:solidFill>
                <a:schemeClr val="dk1"/>
              </a:solidFill>
              <a:effectLst/>
              <a:latin typeface="+mn-lt"/>
              <a:ea typeface="+mn-ea"/>
              <a:cs typeface="+mn-cs"/>
            </a:rPr>
            <a:t>が進んでいる。そのため</a:t>
          </a:r>
          <a:r>
            <a:rPr kumimoji="1" lang="ja-JP" altLang="ja-JP" sz="1050">
              <a:solidFill>
                <a:schemeClr val="dk1"/>
              </a:solidFill>
              <a:effectLst/>
              <a:latin typeface="+mn-lt"/>
              <a:ea typeface="+mn-ea"/>
              <a:cs typeface="+mn-cs"/>
            </a:rPr>
            <a:t>有形固定資産減価償却率</a:t>
          </a:r>
          <a:r>
            <a:rPr kumimoji="1" lang="ja-JP" altLang="en-US" sz="1050">
              <a:solidFill>
                <a:schemeClr val="dk1"/>
              </a:solidFill>
              <a:effectLst/>
              <a:latin typeface="+mn-lt"/>
              <a:ea typeface="+mn-ea"/>
              <a:cs typeface="+mn-cs"/>
            </a:rPr>
            <a:t>は</a:t>
          </a:r>
          <a:r>
            <a:rPr kumimoji="1" lang="ja-JP" altLang="ja-JP" sz="1050">
              <a:solidFill>
                <a:schemeClr val="dk1"/>
              </a:solidFill>
              <a:effectLst/>
              <a:latin typeface="+mn-lt"/>
              <a:ea typeface="+mn-ea"/>
              <a:cs typeface="+mn-cs"/>
            </a:rPr>
            <a:t>類似団体・福島県平均と比較して低い数値となっている。</a:t>
          </a:r>
          <a:r>
            <a:rPr kumimoji="1" lang="ja-JP" altLang="en-US" sz="1050">
              <a:solidFill>
                <a:schemeClr val="dk1"/>
              </a:solidFill>
              <a:effectLst/>
              <a:latin typeface="+mn-lt"/>
              <a:ea typeface="+mn-ea"/>
              <a:cs typeface="+mn-cs"/>
            </a:rPr>
            <a:t>一方で、令和</a:t>
          </a:r>
          <a:r>
            <a:rPr kumimoji="1" lang="en-US" altLang="ja-JP" sz="1050">
              <a:solidFill>
                <a:schemeClr val="dk1"/>
              </a:solidFill>
              <a:effectLst/>
              <a:latin typeface="+mn-lt"/>
              <a:ea typeface="+mn-ea"/>
              <a:cs typeface="+mn-cs"/>
            </a:rPr>
            <a:t>4</a:t>
          </a:r>
          <a:r>
            <a:rPr kumimoji="1" lang="ja-JP" altLang="en-US" sz="1050">
              <a:solidFill>
                <a:schemeClr val="dk1"/>
              </a:solidFill>
              <a:effectLst/>
              <a:latin typeface="+mn-lt"/>
              <a:ea typeface="+mn-ea"/>
              <a:cs typeface="+mn-cs"/>
            </a:rPr>
            <a:t>年以降に新設した公共施設の償却が進んだことにより</a:t>
          </a:r>
          <a:r>
            <a:rPr kumimoji="1" lang="ja-JP" altLang="ja-JP" sz="1050">
              <a:solidFill>
                <a:schemeClr val="dk1"/>
              </a:solidFill>
              <a:effectLst/>
              <a:latin typeface="+mn-lt"/>
              <a:ea typeface="+mn-ea"/>
              <a:cs typeface="+mn-cs"/>
            </a:rPr>
            <a:t>、減価償却率</a:t>
          </a:r>
          <a:r>
            <a:rPr kumimoji="1" lang="ja-JP" altLang="en-US" sz="1050">
              <a:solidFill>
                <a:schemeClr val="dk1"/>
              </a:solidFill>
              <a:effectLst/>
              <a:latin typeface="+mn-lt"/>
              <a:ea typeface="+mn-ea"/>
              <a:cs typeface="+mn-cs"/>
            </a:rPr>
            <a:t>自体は</a:t>
          </a:r>
          <a:r>
            <a:rPr kumimoji="1" lang="ja-JP" altLang="ja-JP" sz="1050">
              <a:solidFill>
                <a:schemeClr val="dk1"/>
              </a:solidFill>
              <a:effectLst/>
              <a:latin typeface="+mn-lt"/>
              <a:ea typeface="+mn-ea"/>
              <a:cs typeface="+mn-cs"/>
            </a:rPr>
            <a:t>前年より</a:t>
          </a:r>
          <a:r>
            <a:rPr kumimoji="1" lang="ja-JP" altLang="en-US" sz="1050">
              <a:solidFill>
                <a:schemeClr val="dk1"/>
              </a:solidFill>
              <a:effectLst/>
              <a:latin typeface="+mn-lt"/>
              <a:ea typeface="+mn-ea"/>
              <a:cs typeface="+mn-cs"/>
            </a:rPr>
            <a:t>微増</a:t>
          </a:r>
          <a:r>
            <a:rPr kumimoji="1" lang="ja-JP" altLang="ja-JP" sz="1050">
              <a:solidFill>
                <a:schemeClr val="dk1"/>
              </a:solidFill>
              <a:effectLst/>
              <a:latin typeface="+mn-lt"/>
              <a:ea typeface="+mn-ea"/>
              <a:cs typeface="+mn-cs"/>
            </a:rPr>
            <a:t>となっている。今後は施設の集約・廃止が進むと思われる</a:t>
          </a:r>
          <a:r>
            <a:rPr kumimoji="1" lang="ja-JP" altLang="en-US" sz="1050">
              <a:solidFill>
                <a:schemeClr val="dk1"/>
              </a:solidFill>
              <a:effectLst/>
              <a:latin typeface="+mn-lt"/>
              <a:ea typeface="+mn-ea"/>
              <a:cs typeface="+mn-cs"/>
            </a:rPr>
            <a:t>が</a:t>
          </a:r>
          <a:r>
            <a:rPr kumimoji="1" lang="ja-JP" altLang="ja-JP" sz="1050">
              <a:solidFill>
                <a:schemeClr val="dk1"/>
              </a:solidFill>
              <a:effectLst/>
              <a:latin typeface="+mn-lt"/>
              <a:ea typeface="+mn-ea"/>
              <a:cs typeface="+mn-cs"/>
            </a:rPr>
            <a:t>、残存する固定資産については更新・改修等に取り組んでいく。</a:t>
          </a:r>
          <a:endParaRPr kumimoji="1" lang="en-US" altLang="ja-JP" sz="105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CD9FE7C-7270-4F4E-9ABB-5800586C6E6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911FFDB-1183-4F52-9E03-03D54AB58EA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224B6A7-9275-438F-BBC0-B634611E4F5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3C846077-8598-416E-9AE0-EA66345D84E3}"/>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6263313B-93F0-4E91-9A50-97243AABD242}"/>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F3769BE3-537E-44FC-9B8C-43E7FF93D769}"/>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B85C6B7C-3059-48FB-954E-9F338649C4C1}"/>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1E04952D-34BB-451D-BF7C-A2872B5E099E}"/>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4CAD2908-DE11-4501-A210-5A05B32DD883}"/>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D560B116-90D9-4DE3-9475-7D587E0A658A}"/>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B42B9CC9-434E-4468-BF5C-9381FD473F74}"/>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6ECC4ED9-6DE0-4951-A65B-2D6FAB97618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6C6875F3-7584-4335-A80A-D6D0478BFD3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27310521-A938-43F6-9814-2AC07843FF0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103759</xdr:rowOff>
    </xdr:from>
    <xdr:to>
      <xdr:col>23</xdr:col>
      <xdr:colOff>85090</xdr:colOff>
      <xdr:row>32</xdr:row>
      <xdr:rowOff>148082</xdr:rowOff>
    </xdr:to>
    <xdr:cxnSp macro="">
      <xdr:nvCxnSpPr>
        <xdr:cNvPr id="73" name="直線コネクタ 72">
          <a:extLst>
            <a:ext uri="{FF2B5EF4-FFF2-40B4-BE49-F238E27FC236}">
              <a16:creationId xmlns:a16="http://schemas.microsoft.com/office/drawing/2014/main" id="{CCFAC825-0605-43A7-B440-FFA9C8AFC9D4}"/>
            </a:ext>
          </a:extLst>
        </xdr:cNvPr>
        <xdr:cNvCxnSpPr/>
      </xdr:nvCxnSpPr>
      <xdr:spPr>
        <a:xfrm flipV="1">
          <a:off x="4760595" y="5332984"/>
          <a:ext cx="1270" cy="1073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151909</xdr:rowOff>
    </xdr:from>
    <xdr:ext cx="405111" cy="259045"/>
    <xdr:sp macro="" textlink="">
      <xdr:nvSpPr>
        <xdr:cNvPr id="74" name="有形固定資産減価償却率最小値テキスト">
          <a:extLst>
            <a:ext uri="{FF2B5EF4-FFF2-40B4-BE49-F238E27FC236}">
              <a16:creationId xmlns:a16="http://schemas.microsoft.com/office/drawing/2014/main" id="{1E775DEC-5408-4E2F-80E0-5D9FC180E204}"/>
            </a:ext>
          </a:extLst>
        </xdr:cNvPr>
        <xdr:cNvSpPr txBox="1"/>
      </xdr:nvSpPr>
      <xdr:spPr>
        <a:xfrm>
          <a:off x="4813300" y="640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148082</xdr:rowOff>
    </xdr:from>
    <xdr:to>
      <xdr:col>23</xdr:col>
      <xdr:colOff>174625</xdr:colOff>
      <xdr:row>32</xdr:row>
      <xdr:rowOff>148082</xdr:rowOff>
    </xdr:to>
    <xdr:cxnSp macro="">
      <xdr:nvCxnSpPr>
        <xdr:cNvPr id="75" name="直線コネクタ 74">
          <a:extLst>
            <a:ext uri="{FF2B5EF4-FFF2-40B4-BE49-F238E27FC236}">
              <a16:creationId xmlns:a16="http://schemas.microsoft.com/office/drawing/2014/main" id="{E54578A7-F0E9-40BB-9D36-0339D1E96C7F}"/>
            </a:ext>
          </a:extLst>
        </xdr:cNvPr>
        <xdr:cNvCxnSpPr/>
      </xdr:nvCxnSpPr>
      <xdr:spPr>
        <a:xfrm>
          <a:off x="4673600" y="640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50436</xdr:rowOff>
    </xdr:from>
    <xdr:ext cx="405111" cy="259045"/>
    <xdr:sp macro="" textlink="">
      <xdr:nvSpPr>
        <xdr:cNvPr id="76" name="有形固定資産減価償却率最大値テキスト">
          <a:extLst>
            <a:ext uri="{FF2B5EF4-FFF2-40B4-BE49-F238E27FC236}">
              <a16:creationId xmlns:a16="http://schemas.microsoft.com/office/drawing/2014/main" id="{051B0EAC-C20A-41B2-8F93-D0631D122966}"/>
            </a:ext>
          </a:extLst>
        </xdr:cNvPr>
        <xdr:cNvSpPr txBox="1"/>
      </xdr:nvSpPr>
      <xdr:spPr>
        <a:xfrm>
          <a:off x="4813300" y="5108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103759</xdr:rowOff>
    </xdr:from>
    <xdr:to>
      <xdr:col>23</xdr:col>
      <xdr:colOff>174625</xdr:colOff>
      <xdr:row>26</xdr:row>
      <xdr:rowOff>103759</xdr:rowOff>
    </xdr:to>
    <xdr:cxnSp macro="">
      <xdr:nvCxnSpPr>
        <xdr:cNvPr id="77" name="直線コネクタ 76">
          <a:extLst>
            <a:ext uri="{FF2B5EF4-FFF2-40B4-BE49-F238E27FC236}">
              <a16:creationId xmlns:a16="http://schemas.microsoft.com/office/drawing/2014/main" id="{E1C80649-AEAD-4F20-B03B-19D7AF10643F}"/>
            </a:ext>
          </a:extLst>
        </xdr:cNvPr>
        <xdr:cNvCxnSpPr/>
      </xdr:nvCxnSpPr>
      <xdr:spPr>
        <a:xfrm>
          <a:off x="4673600" y="5332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143146</xdr:rowOff>
    </xdr:from>
    <xdr:ext cx="405111" cy="259045"/>
    <xdr:sp macro="" textlink="">
      <xdr:nvSpPr>
        <xdr:cNvPr id="78" name="有形固定資産減価償却率平均値テキスト">
          <a:extLst>
            <a:ext uri="{FF2B5EF4-FFF2-40B4-BE49-F238E27FC236}">
              <a16:creationId xmlns:a16="http://schemas.microsoft.com/office/drawing/2014/main" id="{56B3BFF3-F18E-44A0-A9C9-1065361D21A9}"/>
            </a:ext>
          </a:extLst>
        </xdr:cNvPr>
        <xdr:cNvSpPr txBox="1"/>
      </xdr:nvSpPr>
      <xdr:spPr>
        <a:xfrm>
          <a:off x="4813300" y="58867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164719</xdr:rowOff>
    </xdr:from>
    <xdr:to>
      <xdr:col>23</xdr:col>
      <xdr:colOff>136525</xdr:colOff>
      <xdr:row>30</xdr:row>
      <xdr:rowOff>94869</xdr:rowOff>
    </xdr:to>
    <xdr:sp macro="" textlink="">
      <xdr:nvSpPr>
        <xdr:cNvPr id="79" name="フローチャート: 判断 78">
          <a:extLst>
            <a:ext uri="{FF2B5EF4-FFF2-40B4-BE49-F238E27FC236}">
              <a16:creationId xmlns:a16="http://schemas.microsoft.com/office/drawing/2014/main" id="{00C23E35-8DC4-4B17-948B-8E9671A6DF91}"/>
            </a:ext>
          </a:extLst>
        </xdr:cNvPr>
        <xdr:cNvSpPr/>
      </xdr:nvSpPr>
      <xdr:spPr>
        <a:xfrm>
          <a:off x="4711700" y="590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149606</xdr:rowOff>
    </xdr:from>
    <xdr:to>
      <xdr:col>19</xdr:col>
      <xdr:colOff>187325</xdr:colOff>
      <xdr:row>30</xdr:row>
      <xdr:rowOff>79756</xdr:rowOff>
    </xdr:to>
    <xdr:sp macro="" textlink="">
      <xdr:nvSpPr>
        <xdr:cNvPr id="80" name="フローチャート: 判断 79">
          <a:extLst>
            <a:ext uri="{FF2B5EF4-FFF2-40B4-BE49-F238E27FC236}">
              <a16:creationId xmlns:a16="http://schemas.microsoft.com/office/drawing/2014/main" id="{1DA3424E-F643-42E1-9647-33BDD370BE23}"/>
            </a:ext>
          </a:extLst>
        </xdr:cNvPr>
        <xdr:cNvSpPr/>
      </xdr:nvSpPr>
      <xdr:spPr>
        <a:xfrm>
          <a:off x="4000500" y="5893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99949</xdr:rowOff>
    </xdr:from>
    <xdr:to>
      <xdr:col>15</xdr:col>
      <xdr:colOff>187325</xdr:colOff>
      <xdr:row>30</xdr:row>
      <xdr:rowOff>30099</xdr:rowOff>
    </xdr:to>
    <xdr:sp macro="" textlink="">
      <xdr:nvSpPr>
        <xdr:cNvPr id="81" name="フローチャート: 判断 80">
          <a:extLst>
            <a:ext uri="{FF2B5EF4-FFF2-40B4-BE49-F238E27FC236}">
              <a16:creationId xmlns:a16="http://schemas.microsoft.com/office/drawing/2014/main" id="{A21FC369-78AF-4955-9022-0E3935DD45EA}"/>
            </a:ext>
          </a:extLst>
        </xdr:cNvPr>
        <xdr:cNvSpPr/>
      </xdr:nvSpPr>
      <xdr:spPr>
        <a:xfrm>
          <a:off x="3238500" y="5843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69723</xdr:rowOff>
    </xdr:from>
    <xdr:to>
      <xdr:col>11</xdr:col>
      <xdr:colOff>187325</xdr:colOff>
      <xdr:row>29</xdr:row>
      <xdr:rowOff>171323</xdr:rowOff>
    </xdr:to>
    <xdr:sp macro="" textlink="">
      <xdr:nvSpPr>
        <xdr:cNvPr id="82" name="フローチャート: 判断 81">
          <a:extLst>
            <a:ext uri="{FF2B5EF4-FFF2-40B4-BE49-F238E27FC236}">
              <a16:creationId xmlns:a16="http://schemas.microsoft.com/office/drawing/2014/main" id="{544F7B95-C401-46F9-886A-8C2D00374B45}"/>
            </a:ext>
          </a:extLst>
        </xdr:cNvPr>
        <xdr:cNvSpPr/>
      </xdr:nvSpPr>
      <xdr:spPr>
        <a:xfrm>
          <a:off x="2476500" y="5813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43815</xdr:rowOff>
    </xdr:from>
    <xdr:to>
      <xdr:col>7</xdr:col>
      <xdr:colOff>187325</xdr:colOff>
      <xdr:row>29</xdr:row>
      <xdr:rowOff>145415</xdr:rowOff>
    </xdr:to>
    <xdr:sp macro="" textlink="">
      <xdr:nvSpPr>
        <xdr:cNvPr id="83" name="フローチャート: 判断 82">
          <a:extLst>
            <a:ext uri="{FF2B5EF4-FFF2-40B4-BE49-F238E27FC236}">
              <a16:creationId xmlns:a16="http://schemas.microsoft.com/office/drawing/2014/main" id="{90E8E55F-9605-41B3-8B0E-1E829066E8F6}"/>
            </a:ext>
          </a:extLst>
        </xdr:cNvPr>
        <xdr:cNvSpPr/>
      </xdr:nvSpPr>
      <xdr:spPr>
        <a:xfrm>
          <a:off x="17145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2BCB1ED-5B43-4288-BA49-1054867B68F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2DDADC2-1E67-4367-B048-FE49B4348E5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AA56BE1-3290-46A5-AE0D-230E5998F33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2DEBE48-2C8F-4EBC-A772-98796C129D9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DD235B3-B7DC-4C7A-8A35-455F7886C24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85344</xdr:rowOff>
    </xdr:from>
    <xdr:to>
      <xdr:col>23</xdr:col>
      <xdr:colOff>136525</xdr:colOff>
      <xdr:row>27</xdr:row>
      <xdr:rowOff>15494</xdr:rowOff>
    </xdr:to>
    <xdr:sp macro="" textlink="">
      <xdr:nvSpPr>
        <xdr:cNvPr id="89" name="楕円 88">
          <a:extLst>
            <a:ext uri="{FF2B5EF4-FFF2-40B4-BE49-F238E27FC236}">
              <a16:creationId xmlns:a16="http://schemas.microsoft.com/office/drawing/2014/main" id="{3D5527AD-4CD5-475B-8539-1F49D94D1F69}"/>
            </a:ext>
          </a:extLst>
        </xdr:cNvPr>
        <xdr:cNvSpPr/>
      </xdr:nvSpPr>
      <xdr:spPr>
        <a:xfrm>
          <a:off x="4711700" y="531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5986</xdr:rowOff>
    </xdr:from>
    <xdr:ext cx="405111" cy="259045"/>
    <xdr:sp macro="" textlink="">
      <xdr:nvSpPr>
        <xdr:cNvPr id="90" name="有形固定資産減価償却率該当値テキスト">
          <a:extLst>
            <a:ext uri="{FF2B5EF4-FFF2-40B4-BE49-F238E27FC236}">
              <a16:creationId xmlns:a16="http://schemas.microsoft.com/office/drawing/2014/main" id="{649A9718-0368-4873-B3EB-B1BB5799A19C}"/>
            </a:ext>
          </a:extLst>
        </xdr:cNvPr>
        <xdr:cNvSpPr txBox="1"/>
      </xdr:nvSpPr>
      <xdr:spPr>
        <a:xfrm>
          <a:off x="4813300" y="523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44323</xdr:rowOff>
    </xdr:from>
    <xdr:to>
      <xdr:col>19</xdr:col>
      <xdr:colOff>187325</xdr:colOff>
      <xdr:row>26</xdr:row>
      <xdr:rowOff>145923</xdr:rowOff>
    </xdr:to>
    <xdr:sp macro="" textlink="">
      <xdr:nvSpPr>
        <xdr:cNvPr id="91" name="楕円 90">
          <a:extLst>
            <a:ext uri="{FF2B5EF4-FFF2-40B4-BE49-F238E27FC236}">
              <a16:creationId xmlns:a16="http://schemas.microsoft.com/office/drawing/2014/main" id="{6410964B-CAC9-4002-A00A-B3039E35940E}"/>
            </a:ext>
          </a:extLst>
        </xdr:cNvPr>
        <xdr:cNvSpPr/>
      </xdr:nvSpPr>
      <xdr:spPr>
        <a:xfrm>
          <a:off x="4000500" y="527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95123</xdr:rowOff>
    </xdr:from>
    <xdr:to>
      <xdr:col>23</xdr:col>
      <xdr:colOff>85725</xdr:colOff>
      <xdr:row>26</xdr:row>
      <xdr:rowOff>136144</xdr:rowOff>
    </xdr:to>
    <xdr:cxnSp macro="">
      <xdr:nvCxnSpPr>
        <xdr:cNvPr id="92" name="直線コネクタ 91">
          <a:extLst>
            <a:ext uri="{FF2B5EF4-FFF2-40B4-BE49-F238E27FC236}">
              <a16:creationId xmlns:a16="http://schemas.microsoft.com/office/drawing/2014/main" id="{81EED8D6-2C76-41B2-926D-789C3D57062C}"/>
            </a:ext>
          </a:extLst>
        </xdr:cNvPr>
        <xdr:cNvCxnSpPr/>
      </xdr:nvCxnSpPr>
      <xdr:spPr>
        <a:xfrm>
          <a:off x="4051300" y="5324348"/>
          <a:ext cx="7112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65913</xdr:rowOff>
    </xdr:from>
    <xdr:to>
      <xdr:col>15</xdr:col>
      <xdr:colOff>187325</xdr:colOff>
      <xdr:row>26</xdr:row>
      <xdr:rowOff>167513</xdr:rowOff>
    </xdr:to>
    <xdr:sp macro="" textlink="">
      <xdr:nvSpPr>
        <xdr:cNvPr id="93" name="楕円 92">
          <a:extLst>
            <a:ext uri="{FF2B5EF4-FFF2-40B4-BE49-F238E27FC236}">
              <a16:creationId xmlns:a16="http://schemas.microsoft.com/office/drawing/2014/main" id="{D3208709-A963-4B28-B053-1796DE8800CC}"/>
            </a:ext>
          </a:extLst>
        </xdr:cNvPr>
        <xdr:cNvSpPr/>
      </xdr:nvSpPr>
      <xdr:spPr>
        <a:xfrm>
          <a:off x="3238500" y="529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95123</xdr:rowOff>
    </xdr:from>
    <xdr:to>
      <xdr:col>19</xdr:col>
      <xdr:colOff>136525</xdr:colOff>
      <xdr:row>26</xdr:row>
      <xdr:rowOff>116713</xdr:rowOff>
    </xdr:to>
    <xdr:cxnSp macro="">
      <xdr:nvCxnSpPr>
        <xdr:cNvPr id="94" name="直線コネクタ 93">
          <a:extLst>
            <a:ext uri="{FF2B5EF4-FFF2-40B4-BE49-F238E27FC236}">
              <a16:creationId xmlns:a16="http://schemas.microsoft.com/office/drawing/2014/main" id="{9E3611BA-E591-409D-BB68-8E014A4A5A75}"/>
            </a:ext>
          </a:extLst>
        </xdr:cNvPr>
        <xdr:cNvCxnSpPr/>
      </xdr:nvCxnSpPr>
      <xdr:spPr>
        <a:xfrm flipV="1">
          <a:off x="3289300" y="5324348"/>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130683</xdr:rowOff>
    </xdr:from>
    <xdr:to>
      <xdr:col>11</xdr:col>
      <xdr:colOff>187325</xdr:colOff>
      <xdr:row>27</xdr:row>
      <xdr:rowOff>60833</xdr:rowOff>
    </xdr:to>
    <xdr:sp macro="" textlink="">
      <xdr:nvSpPr>
        <xdr:cNvPr id="95" name="楕円 94">
          <a:extLst>
            <a:ext uri="{FF2B5EF4-FFF2-40B4-BE49-F238E27FC236}">
              <a16:creationId xmlns:a16="http://schemas.microsoft.com/office/drawing/2014/main" id="{0EF82A63-A518-46B7-BFC7-B1B81791A99A}"/>
            </a:ext>
          </a:extLst>
        </xdr:cNvPr>
        <xdr:cNvSpPr/>
      </xdr:nvSpPr>
      <xdr:spPr>
        <a:xfrm>
          <a:off x="2476500" y="535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116713</xdr:rowOff>
    </xdr:from>
    <xdr:to>
      <xdr:col>15</xdr:col>
      <xdr:colOff>136525</xdr:colOff>
      <xdr:row>27</xdr:row>
      <xdr:rowOff>10033</xdr:rowOff>
    </xdr:to>
    <xdr:cxnSp macro="">
      <xdr:nvCxnSpPr>
        <xdr:cNvPr id="96" name="直線コネクタ 95">
          <a:extLst>
            <a:ext uri="{FF2B5EF4-FFF2-40B4-BE49-F238E27FC236}">
              <a16:creationId xmlns:a16="http://schemas.microsoft.com/office/drawing/2014/main" id="{06C01D7A-B1A8-485C-B83B-5CF0D3D9A470}"/>
            </a:ext>
          </a:extLst>
        </xdr:cNvPr>
        <xdr:cNvCxnSpPr/>
      </xdr:nvCxnSpPr>
      <xdr:spPr>
        <a:xfrm flipV="1">
          <a:off x="2527300" y="534593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88773</xdr:rowOff>
    </xdr:from>
    <xdr:to>
      <xdr:col>7</xdr:col>
      <xdr:colOff>187325</xdr:colOff>
      <xdr:row>28</xdr:row>
      <xdr:rowOff>18923</xdr:rowOff>
    </xdr:to>
    <xdr:sp macro="" textlink="">
      <xdr:nvSpPr>
        <xdr:cNvPr id="97" name="楕円 96">
          <a:extLst>
            <a:ext uri="{FF2B5EF4-FFF2-40B4-BE49-F238E27FC236}">
              <a16:creationId xmlns:a16="http://schemas.microsoft.com/office/drawing/2014/main" id="{0083910C-BC6F-4F93-A2D8-D4A67EAB2B8B}"/>
            </a:ext>
          </a:extLst>
        </xdr:cNvPr>
        <xdr:cNvSpPr/>
      </xdr:nvSpPr>
      <xdr:spPr>
        <a:xfrm>
          <a:off x="1714500" y="548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10033</xdr:rowOff>
    </xdr:from>
    <xdr:to>
      <xdr:col>11</xdr:col>
      <xdr:colOff>136525</xdr:colOff>
      <xdr:row>27</xdr:row>
      <xdr:rowOff>139573</xdr:rowOff>
    </xdr:to>
    <xdr:cxnSp macro="">
      <xdr:nvCxnSpPr>
        <xdr:cNvPr id="98" name="直線コネクタ 97">
          <a:extLst>
            <a:ext uri="{FF2B5EF4-FFF2-40B4-BE49-F238E27FC236}">
              <a16:creationId xmlns:a16="http://schemas.microsoft.com/office/drawing/2014/main" id="{CC8524C7-501E-4F00-AEA7-C99E41C5FB94}"/>
            </a:ext>
          </a:extLst>
        </xdr:cNvPr>
        <xdr:cNvCxnSpPr/>
      </xdr:nvCxnSpPr>
      <xdr:spPr>
        <a:xfrm flipV="1">
          <a:off x="1765300" y="5410708"/>
          <a:ext cx="762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70883</xdr:rowOff>
    </xdr:from>
    <xdr:ext cx="405111" cy="259045"/>
    <xdr:sp macro="" textlink="">
      <xdr:nvSpPr>
        <xdr:cNvPr id="99" name="n_1aveValue有形固定資産減価償却率">
          <a:extLst>
            <a:ext uri="{FF2B5EF4-FFF2-40B4-BE49-F238E27FC236}">
              <a16:creationId xmlns:a16="http://schemas.microsoft.com/office/drawing/2014/main" id="{AEFBA5FD-1554-48FE-80F5-B10682949BB4}"/>
            </a:ext>
          </a:extLst>
        </xdr:cNvPr>
        <xdr:cNvSpPr txBox="1"/>
      </xdr:nvSpPr>
      <xdr:spPr>
        <a:xfrm>
          <a:off x="3836044" y="5985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21226</xdr:rowOff>
    </xdr:from>
    <xdr:ext cx="405111" cy="259045"/>
    <xdr:sp macro="" textlink="">
      <xdr:nvSpPr>
        <xdr:cNvPr id="100" name="n_2aveValue有形固定資産減価償却率">
          <a:extLst>
            <a:ext uri="{FF2B5EF4-FFF2-40B4-BE49-F238E27FC236}">
              <a16:creationId xmlns:a16="http://schemas.microsoft.com/office/drawing/2014/main" id="{F503EC1A-1C1B-4343-9B05-E9366B7125F8}"/>
            </a:ext>
          </a:extLst>
        </xdr:cNvPr>
        <xdr:cNvSpPr txBox="1"/>
      </xdr:nvSpPr>
      <xdr:spPr>
        <a:xfrm>
          <a:off x="3086744" y="593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162450</xdr:rowOff>
    </xdr:from>
    <xdr:ext cx="405111" cy="259045"/>
    <xdr:sp macro="" textlink="">
      <xdr:nvSpPr>
        <xdr:cNvPr id="101" name="n_3aveValue有形固定資産減価償却率">
          <a:extLst>
            <a:ext uri="{FF2B5EF4-FFF2-40B4-BE49-F238E27FC236}">
              <a16:creationId xmlns:a16="http://schemas.microsoft.com/office/drawing/2014/main" id="{EA2AA948-1C51-4D0D-BED6-439E9B694995}"/>
            </a:ext>
          </a:extLst>
        </xdr:cNvPr>
        <xdr:cNvSpPr txBox="1"/>
      </xdr:nvSpPr>
      <xdr:spPr>
        <a:xfrm>
          <a:off x="2324744" y="5906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136542</xdr:rowOff>
    </xdr:from>
    <xdr:ext cx="405111" cy="259045"/>
    <xdr:sp macro="" textlink="">
      <xdr:nvSpPr>
        <xdr:cNvPr id="102" name="n_4aveValue有形固定資産減価償却率">
          <a:extLst>
            <a:ext uri="{FF2B5EF4-FFF2-40B4-BE49-F238E27FC236}">
              <a16:creationId xmlns:a16="http://schemas.microsoft.com/office/drawing/2014/main" id="{29D628DC-E143-42F6-B7DA-DDCD49406CDA}"/>
            </a:ext>
          </a:extLst>
        </xdr:cNvPr>
        <xdr:cNvSpPr txBox="1"/>
      </xdr:nvSpPr>
      <xdr:spPr>
        <a:xfrm>
          <a:off x="1562744" y="5880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24</xdr:row>
      <xdr:rowOff>162450</xdr:rowOff>
    </xdr:from>
    <xdr:ext cx="405111" cy="259045"/>
    <xdr:sp macro="" textlink="">
      <xdr:nvSpPr>
        <xdr:cNvPr id="103" name="n_1mainValue有形固定資産減価償却率">
          <a:extLst>
            <a:ext uri="{FF2B5EF4-FFF2-40B4-BE49-F238E27FC236}">
              <a16:creationId xmlns:a16="http://schemas.microsoft.com/office/drawing/2014/main" id="{E25D11F6-CBF4-4D9E-BEF0-EA2FE634DF07}"/>
            </a:ext>
          </a:extLst>
        </xdr:cNvPr>
        <xdr:cNvSpPr txBox="1"/>
      </xdr:nvSpPr>
      <xdr:spPr>
        <a:xfrm>
          <a:off x="3836044" y="5048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12590</xdr:rowOff>
    </xdr:from>
    <xdr:ext cx="405111" cy="259045"/>
    <xdr:sp macro="" textlink="">
      <xdr:nvSpPr>
        <xdr:cNvPr id="104" name="n_2mainValue有形固定資産減価償却率">
          <a:extLst>
            <a:ext uri="{FF2B5EF4-FFF2-40B4-BE49-F238E27FC236}">
              <a16:creationId xmlns:a16="http://schemas.microsoft.com/office/drawing/2014/main" id="{22539850-70AC-47AD-97D2-A5C95729790A}"/>
            </a:ext>
          </a:extLst>
        </xdr:cNvPr>
        <xdr:cNvSpPr txBox="1"/>
      </xdr:nvSpPr>
      <xdr:spPr>
        <a:xfrm>
          <a:off x="3086744" y="5070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77360</xdr:rowOff>
    </xdr:from>
    <xdr:ext cx="405111" cy="259045"/>
    <xdr:sp macro="" textlink="">
      <xdr:nvSpPr>
        <xdr:cNvPr id="105" name="n_3mainValue有形固定資産減価償却率">
          <a:extLst>
            <a:ext uri="{FF2B5EF4-FFF2-40B4-BE49-F238E27FC236}">
              <a16:creationId xmlns:a16="http://schemas.microsoft.com/office/drawing/2014/main" id="{122740BB-5A5C-4C22-B25F-9FD3A9B1F7A4}"/>
            </a:ext>
          </a:extLst>
        </xdr:cNvPr>
        <xdr:cNvSpPr txBox="1"/>
      </xdr:nvSpPr>
      <xdr:spPr>
        <a:xfrm>
          <a:off x="2324744" y="5135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35450</xdr:rowOff>
    </xdr:from>
    <xdr:ext cx="405111" cy="259045"/>
    <xdr:sp macro="" textlink="">
      <xdr:nvSpPr>
        <xdr:cNvPr id="106" name="n_4mainValue有形固定資産減価償却率">
          <a:extLst>
            <a:ext uri="{FF2B5EF4-FFF2-40B4-BE49-F238E27FC236}">
              <a16:creationId xmlns:a16="http://schemas.microsoft.com/office/drawing/2014/main" id="{EB395D09-6194-4903-A558-A7C9F4936E98}"/>
            </a:ext>
          </a:extLst>
        </xdr:cNvPr>
        <xdr:cNvSpPr txBox="1"/>
      </xdr:nvSpPr>
      <xdr:spPr>
        <a:xfrm>
          <a:off x="1562744" y="5264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6C472E80-5B58-4122-A32A-CDCB3F38AE1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C580AAE9-ABA9-4EEF-8FB7-C8ED403F406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41139633-5595-43D7-AC94-87541B240903}"/>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E421149F-4FD4-4CB7-9619-4DBB98B77D8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52BEA6B1-F6E3-4D0D-BAC1-6EFC1FB2A6B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962E89C-6007-46C0-8833-03B721C0F64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2B29DEC4-C132-4F3B-9284-C5EA3AC695F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23BC3F44-C333-45A8-AB2E-BA4B17FFDBD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22903E6B-03B9-48DC-85D0-DEA2B46DAD4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F45BE7D4-280F-439D-97C4-290BC903025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7C36774B-0FB5-43FE-A2F1-4C0202B83B2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4AEBCCB-EB60-416D-8A00-351B2018FEB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41581D13-9E63-4352-8630-97125C77B18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債務償還比率は算出されず。</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84C58926-944C-4A47-9E27-39570F26ABA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F3AF201F-4F05-4799-960A-86879D59629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2C845B8C-869B-425E-8E90-1F114B4AF7C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94B2F700-0688-49C8-9A8E-CA3B0AC797D4}"/>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40A86F0E-A012-4E28-9EEF-0790E63C2457}"/>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900CE96B-6337-4BD4-BD5B-3C549CACCA2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638E3978-3A45-49D4-ABD0-F40D64427AB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62EEF668-38CB-4C8A-AFE1-905018EF890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14EDB61B-8FF6-457E-833E-0B05D903774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49B39A39-6B1C-47B9-9E2E-1E05C52D63C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3DF97358-7CC6-4251-A69E-C6DC82B5F80F}"/>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663AA7BB-D1E1-4418-95EC-876F2D759C5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3961EEB0-571E-4186-88F7-3FF6974B603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6D0C621C-FE3E-4E6D-A0B6-BCA54DC44B2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CDE13275-FC04-4BD4-8A8D-D3C3AB2EA5B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5" name="直線コネクタ 134">
          <a:extLst>
            <a:ext uri="{FF2B5EF4-FFF2-40B4-BE49-F238E27FC236}">
              <a16:creationId xmlns:a16="http://schemas.microsoft.com/office/drawing/2014/main" id="{4523B13E-40D9-479E-9536-891B4F0797C9}"/>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6" name="債務償還比率最小値テキスト">
          <a:extLst>
            <a:ext uri="{FF2B5EF4-FFF2-40B4-BE49-F238E27FC236}">
              <a16:creationId xmlns:a16="http://schemas.microsoft.com/office/drawing/2014/main" id="{89821898-3C34-467A-879B-71803FC56312}"/>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7" name="直線コネクタ 136">
          <a:extLst>
            <a:ext uri="{FF2B5EF4-FFF2-40B4-BE49-F238E27FC236}">
              <a16:creationId xmlns:a16="http://schemas.microsoft.com/office/drawing/2014/main" id="{D742112B-F94D-4C88-92A4-163405361AE0}"/>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C2869255-5633-41DA-B6CC-E13A0797AD0A}"/>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0BB0B98F-5599-4BC0-9D3C-BBD9BEEF2895}"/>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0" name="債務償還比率平均値テキスト">
          <a:extLst>
            <a:ext uri="{FF2B5EF4-FFF2-40B4-BE49-F238E27FC236}">
              <a16:creationId xmlns:a16="http://schemas.microsoft.com/office/drawing/2014/main" id="{C3FBD348-616F-44ED-81F8-A172F7609152}"/>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1" name="フローチャート: 判断 140">
          <a:extLst>
            <a:ext uri="{FF2B5EF4-FFF2-40B4-BE49-F238E27FC236}">
              <a16:creationId xmlns:a16="http://schemas.microsoft.com/office/drawing/2014/main" id="{8D13EBE2-5269-43C0-AB80-5D88AE02840D}"/>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2" name="フローチャート: 判断 141">
          <a:extLst>
            <a:ext uri="{FF2B5EF4-FFF2-40B4-BE49-F238E27FC236}">
              <a16:creationId xmlns:a16="http://schemas.microsoft.com/office/drawing/2014/main" id="{FAFBD2D0-1BCB-4C45-9CD2-435ED15C267F}"/>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3" name="フローチャート: 判断 142">
          <a:extLst>
            <a:ext uri="{FF2B5EF4-FFF2-40B4-BE49-F238E27FC236}">
              <a16:creationId xmlns:a16="http://schemas.microsoft.com/office/drawing/2014/main" id="{108D22AB-AE28-4FAD-937C-CCE1E4D3655F}"/>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4" name="フローチャート: 判断 143">
          <a:extLst>
            <a:ext uri="{FF2B5EF4-FFF2-40B4-BE49-F238E27FC236}">
              <a16:creationId xmlns:a16="http://schemas.microsoft.com/office/drawing/2014/main" id="{5619F9FE-601E-4D13-A90B-512D6150FDF1}"/>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5" name="フローチャート: 判断 144">
          <a:extLst>
            <a:ext uri="{FF2B5EF4-FFF2-40B4-BE49-F238E27FC236}">
              <a16:creationId xmlns:a16="http://schemas.microsoft.com/office/drawing/2014/main" id="{FF33CB1B-EC7E-4FA6-AED5-79B57A0CE489}"/>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2272B03-2CEB-407D-8C5F-2318CE3E17C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16FC2780-4D6E-4922-8E9F-A41CF820E4D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00B7994-372B-4462-ABDF-F10C30FFC72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64880BA-B38C-42A3-B121-E7C939869A6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3014383-15FF-4E9E-B07F-2DBF15027F7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1" name="n_1aveValue債務償還比率">
          <a:extLst>
            <a:ext uri="{FF2B5EF4-FFF2-40B4-BE49-F238E27FC236}">
              <a16:creationId xmlns:a16="http://schemas.microsoft.com/office/drawing/2014/main" id="{DFE281E8-B468-4990-A818-16DD1B67F22A}"/>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2" name="n_2aveValue債務償還比率">
          <a:extLst>
            <a:ext uri="{FF2B5EF4-FFF2-40B4-BE49-F238E27FC236}">
              <a16:creationId xmlns:a16="http://schemas.microsoft.com/office/drawing/2014/main" id="{604651AF-582B-449E-B99D-0ADD0126CE80}"/>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3" name="n_3aveValue債務償還比率">
          <a:extLst>
            <a:ext uri="{FF2B5EF4-FFF2-40B4-BE49-F238E27FC236}">
              <a16:creationId xmlns:a16="http://schemas.microsoft.com/office/drawing/2014/main" id="{EDA8AFCD-CECB-480E-BD0D-4D039FBC97BD}"/>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4" name="n_4aveValue債務償還比率">
          <a:extLst>
            <a:ext uri="{FF2B5EF4-FFF2-40B4-BE49-F238E27FC236}">
              <a16:creationId xmlns:a16="http://schemas.microsoft.com/office/drawing/2014/main" id="{C704E00A-BEF2-406D-898C-98E38EFDF268}"/>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5" name="正方形/長方形 154">
          <a:extLst>
            <a:ext uri="{FF2B5EF4-FFF2-40B4-BE49-F238E27FC236}">
              <a16:creationId xmlns:a16="http://schemas.microsoft.com/office/drawing/2014/main" id="{776771DF-433E-4602-B6EC-417915E9C7A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6" name="正方形/長方形 155">
          <a:extLst>
            <a:ext uri="{FF2B5EF4-FFF2-40B4-BE49-F238E27FC236}">
              <a16:creationId xmlns:a16="http://schemas.microsoft.com/office/drawing/2014/main" id="{B79690D9-0482-473C-99CD-735C9955178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7" name="テキスト ボックス 156">
          <a:extLst>
            <a:ext uri="{FF2B5EF4-FFF2-40B4-BE49-F238E27FC236}">
              <a16:creationId xmlns:a16="http://schemas.microsoft.com/office/drawing/2014/main" id="{1D42A0B4-647A-4902-9A6C-82834B60C57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8" name="テキスト ボックス 157">
          <a:extLst>
            <a:ext uri="{FF2B5EF4-FFF2-40B4-BE49-F238E27FC236}">
              <a16:creationId xmlns:a16="http://schemas.microsoft.com/office/drawing/2014/main" id="{D8AC82BF-F2C3-40FA-B9D1-7AF39865FDF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9" name="テキスト ボックス 158">
          <a:extLst>
            <a:ext uri="{FF2B5EF4-FFF2-40B4-BE49-F238E27FC236}">
              <a16:creationId xmlns:a16="http://schemas.microsoft.com/office/drawing/2014/main" id="{7DE3118F-9024-4FD7-B1E3-8D19E5E1495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0" name="テキスト ボックス 159">
          <a:extLst>
            <a:ext uri="{FF2B5EF4-FFF2-40B4-BE49-F238E27FC236}">
              <a16:creationId xmlns:a16="http://schemas.microsoft.com/office/drawing/2014/main" id="{CEAEF1E3-7E31-4456-9922-E37AA5E756D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911B10C-60C0-46CB-9A6B-FEB05665EE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F35323B-9F76-4EF6-ACCA-65547281D15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AFEA23-A80A-47FD-9D3D-5F8265B9998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C29CD52-CD63-4EDB-B11F-69A5E4BF5A5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福島県双葉町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3FC2636-3989-40D1-AC5D-E4A36A5EE8C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7BC530-1875-4F3A-8458-AB0E3CD25DB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DAA304-92E8-4F4C-966B-4CE50560188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E36C11C-AE1B-43AA-8D24-C991704BE79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8D225A6-8957-4CBA-97EC-C061AA4CA51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FC55B6-02FD-477B-BD91-EC1D5A4FB82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5,294
5,262
51.42
19,652,370
18,487,036
1,049,381
2,806,165
931,980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393C66-899C-42A0-B6B1-B38BCF3C980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C0A69FD-F0AA-457B-A844-E9A5AF3CECD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EC64F1D-A949-4D9A-AF9C-04977EEF090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5507D92-604D-4BD0-AE69-ED075BF0F4C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7154C70-1591-421D-BFD9-0510EAC9E61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8B9CD7B-7A47-4694-A3A9-1B197FAC499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9BBA805-C674-4A54-A01C-9D1FE40A669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7FA1438-B9BB-48FA-B34E-71CE5E1A514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045D4B9-8DC7-44E7-B0B0-9F11E3126C4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2A5587-032B-4D98-950A-A051B265A05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926BBC4-30E0-4C20-B072-FABF2A8D78E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660C471-7E9B-4A7C-9B8D-1E1803105FA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B276BEE-0BE3-41FE-9FB8-63F6390FA32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54CCAAB-4C90-4696-AC1D-62003111525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8C072C6-826C-4B8E-B0F7-C4575C4FAD7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2A28169-3D44-487E-A8D1-6F353F1CE12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FB2742-FF72-4B7F-A4C7-8FFF6A69DBE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DEC1E45-8F60-4653-BAA1-6A8C9BFD4FC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77B514A-2531-40B6-A007-E9698200744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148FC22-8B8D-4CF3-A917-E5338AD41C0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013F0B-8995-4C66-9E4E-1DB6B6522E0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96BDEE2-66F7-4523-8BCC-10626E468DD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FFE0079-8658-4C44-8C0E-FCF7338EFA0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94696B3-C9F8-4495-9ADF-E5188B175F6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7D8E45A-A589-43A1-A540-D07AC72FBE9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90F215-076A-4FFA-9CAF-246D11554AF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6C37DBA-B237-46C7-A67F-C5964221C1E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F732405-E8F6-42F5-9EFA-5B2CB6D87B2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142199-DC05-4B17-AD90-7C13A138016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1D02AB7-CC09-433E-8B3A-BBD1FC2303E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63D2E1-D196-43DD-922C-17AD42C6D0A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10C21F0-9DEB-4BDD-AAE1-B31C8A33285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BBD65C5-247A-4348-B60E-9F24C07DD2A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91F7DEB-F052-4195-A038-B161F65019E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101A56B-5635-4D95-91C2-AC4AB6C5027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84E6891-3A91-4C32-9445-B7C2DB14CE3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96CE1EA-6BE7-4D7D-B18F-2669619D8A0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64F9F4F-3613-4957-9F34-0D6FE69CC3B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BE40292-B402-4DB8-A521-AE89F93FE38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1E45D41-629D-489D-8024-0AD7E0D46C4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7756E63-2E66-4831-ACDD-2C54B75A34D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A709E08-229E-47B5-87BE-B41947EF688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C551520-1158-47D7-A57C-6E7A6547572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C917C06-C89F-430E-865F-EE3B9AD8E0D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D40FB05-9A0F-40E5-BB33-283BEA3002A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2F5FFA9C-5239-4AF1-BE90-29322DDBED1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2BA3E195-622E-4634-BD03-7A7875B59DD5}"/>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56BAA20A-8A96-42B4-A374-5659245441A3}"/>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4BD032FB-2B85-4471-882A-3874633B9775}"/>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D7D5F2CE-A471-4D24-B791-0AA85544C7C4}"/>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40D1D161-46EB-45CF-9546-6B07CA93EA4E}"/>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4FF09D6A-5AA7-4CEC-B39B-CA6EC56CBDC8}"/>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791711AA-FED0-4765-A734-3BB86D7DE95D}"/>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26AA8CD4-4A24-46E7-8FD9-8085381803C1}"/>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DFAE0C4D-CE24-41E8-8629-AE25EACFE954}"/>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55EAD3FD-5AF5-46E6-B21F-333BA4F362F8}"/>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F798086C-0F67-4F7B-AC5D-7781A7862AC8}"/>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7253F98-B99A-4274-BF7E-F5AE125A323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9B32976-E320-4B49-B51E-E503AF8A127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AE7992E-6427-4A94-9321-F5AD6DEEA4E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AB1156E-E96B-416C-B82C-0D400808338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B9164F3-DC98-4054-8E3E-B5A71A67336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100511</xdr:rowOff>
    </xdr:from>
    <xdr:to>
      <xdr:col>24</xdr:col>
      <xdr:colOff>114300</xdr:colOff>
      <xdr:row>37</xdr:row>
      <xdr:rowOff>30661</xdr:rowOff>
    </xdr:to>
    <xdr:sp macro="" textlink="">
      <xdr:nvSpPr>
        <xdr:cNvPr id="74" name="楕円 73">
          <a:extLst>
            <a:ext uri="{FF2B5EF4-FFF2-40B4-BE49-F238E27FC236}">
              <a16:creationId xmlns:a16="http://schemas.microsoft.com/office/drawing/2014/main" id="{78474BAB-B6B1-44CE-AE51-BBEF9C93C26F}"/>
            </a:ext>
          </a:extLst>
        </xdr:cNvPr>
        <xdr:cNvSpPr/>
      </xdr:nvSpPr>
      <xdr:spPr>
        <a:xfrm>
          <a:off x="4584700" y="627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123388</xdr:rowOff>
    </xdr:from>
    <xdr:ext cx="405111" cy="259045"/>
    <xdr:sp macro="" textlink="">
      <xdr:nvSpPr>
        <xdr:cNvPr id="75" name="【道路】&#10;有形固定資産減価償却率該当値テキスト">
          <a:extLst>
            <a:ext uri="{FF2B5EF4-FFF2-40B4-BE49-F238E27FC236}">
              <a16:creationId xmlns:a16="http://schemas.microsoft.com/office/drawing/2014/main" id="{DF42B3F1-603B-495A-8336-421A16AB26DE}"/>
            </a:ext>
          </a:extLst>
        </xdr:cNvPr>
        <xdr:cNvSpPr txBox="1"/>
      </xdr:nvSpPr>
      <xdr:spPr>
        <a:xfrm>
          <a:off x="4673600" y="612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71120</xdr:rowOff>
    </xdr:from>
    <xdr:to>
      <xdr:col>20</xdr:col>
      <xdr:colOff>38100</xdr:colOff>
      <xdr:row>37</xdr:row>
      <xdr:rowOff>1270</xdr:rowOff>
    </xdr:to>
    <xdr:sp macro="" textlink="">
      <xdr:nvSpPr>
        <xdr:cNvPr id="76" name="楕円 75">
          <a:extLst>
            <a:ext uri="{FF2B5EF4-FFF2-40B4-BE49-F238E27FC236}">
              <a16:creationId xmlns:a16="http://schemas.microsoft.com/office/drawing/2014/main" id="{C74671A4-6D0C-413C-932D-17BE4E80B1A4}"/>
            </a:ext>
          </a:extLst>
        </xdr:cNvPr>
        <xdr:cNvSpPr/>
      </xdr:nvSpPr>
      <xdr:spPr>
        <a:xfrm>
          <a:off x="3746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121920</xdr:rowOff>
    </xdr:from>
    <xdr:to>
      <xdr:col>24</xdr:col>
      <xdr:colOff>63500</xdr:colOff>
      <xdr:row>36</xdr:row>
      <xdr:rowOff>151311</xdr:rowOff>
    </xdr:to>
    <xdr:cxnSp macro="">
      <xdr:nvCxnSpPr>
        <xdr:cNvPr id="77" name="直線コネクタ 76">
          <a:extLst>
            <a:ext uri="{FF2B5EF4-FFF2-40B4-BE49-F238E27FC236}">
              <a16:creationId xmlns:a16="http://schemas.microsoft.com/office/drawing/2014/main" id="{0227F796-C1C7-4FA4-9835-9DAB36B9C9E9}"/>
            </a:ext>
          </a:extLst>
        </xdr:cNvPr>
        <xdr:cNvCxnSpPr/>
      </xdr:nvCxnSpPr>
      <xdr:spPr>
        <a:xfrm>
          <a:off x="3797300" y="6294120"/>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43361</xdr:rowOff>
    </xdr:from>
    <xdr:to>
      <xdr:col>15</xdr:col>
      <xdr:colOff>101600</xdr:colOff>
      <xdr:row>36</xdr:row>
      <xdr:rowOff>144961</xdr:rowOff>
    </xdr:to>
    <xdr:sp macro="" textlink="">
      <xdr:nvSpPr>
        <xdr:cNvPr id="78" name="楕円 77">
          <a:extLst>
            <a:ext uri="{FF2B5EF4-FFF2-40B4-BE49-F238E27FC236}">
              <a16:creationId xmlns:a16="http://schemas.microsoft.com/office/drawing/2014/main" id="{CF1BE391-F0F1-4014-86F8-3761A5263DE0}"/>
            </a:ext>
          </a:extLst>
        </xdr:cNvPr>
        <xdr:cNvSpPr/>
      </xdr:nvSpPr>
      <xdr:spPr>
        <a:xfrm>
          <a:off x="2857500" y="621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94161</xdr:rowOff>
    </xdr:from>
    <xdr:to>
      <xdr:col>19</xdr:col>
      <xdr:colOff>177800</xdr:colOff>
      <xdr:row>36</xdr:row>
      <xdr:rowOff>121920</xdr:rowOff>
    </xdr:to>
    <xdr:cxnSp macro="">
      <xdr:nvCxnSpPr>
        <xdr:cNvPr id="79" name="直線コネクタ 78">
          <a:extLst>
            <a:ext uri="{FF2B5EF4-FFF2-40B4-BE49-F238E27FC236}">
              <a16:creationId xmlns:a16="http://schemas.microsoft.com/office/drawing/2014/main" id="{6CB6092D-63C9-4645-9262-1A416D091754}"/>
            </a:ext>
          </a:extLst>
        </xdr:cNvPr>
        <xdr:cNvCxnSpPr/>
      </xdr:nvCxnSpPr>
      <xdr:spPr>
        <a:xfrm>
          <a:off x="2908300" y="626636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23767</xdr:rowOff>
    </xdr:from>
    <xdr:to>
      <xdr:col>10</xdr:col>
      <xdr:colOff>165100</xdr:colOff>
      <xdr:row>36</xdr:row>
      <xdr:rowOff>125367</xdr:rowOff>
    </xdr:to>
    <xdr:sp macro="" textlink="">
      <xdr:nvSpPr>
        <xdr:cNvPr id="80" name="楕円 79">
          <a:extLst>
            <a:ext uri="{FF2B5EF4-FFF2-40B4-BE49-F238E27FC236}">
              <a16:creationId xmlns:a16="http://schemas.microsoft.com/office/drawing/2014/main" id="{7562810D-89AE-48F9-9CAC-A265E19119D0}"/>
            </a:ext>
          </a:extLst>
        </xdr:cNvPr>
        <xdr:cNvSpPr/>
      </xdr:nvSpPr>
      <xdr:spPr>
        <a:xfrm>
          <a:off x="1968500" y="61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74567</xdr:rowOff>
    </xdr:from>
    <xdr:to>
      <xdr:col>15</xdr:col>
      <xdr:colOff>50800</xdr:colOff>
      <xdr:row>36</xdr:row>
      <xdr:rowOff>94161</xdr:rowOff>
    </xdr:to>
    <xdr:cxnSp macro="">
      <xdr:nvCxnSpPr>
        <xdr:cNvPr id="81" name="直線コネクタ 80">
          <a:extLst>
            <a:ext uri="{FF2B5EF4-FFF2-40B4-BE49-F238E27FC236}">
              <a16:creationId xmlns:a16="http://schemas.microsoft.com/office/drawing/2014/main" id="{1C1607A4-1943-400E-A782-14AF8795DE86}"/>
            </a:ext>
          </a:extLst>
        </xdr:cNvPr>
        <xdr:cNvCxnSpPr/>
      </xdr:nvCxnSpPr>
      <xdr:spPr>
        <a:xfrm>
          <a:off x="2019300" y="624676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157661</xdr:rowOff>
    </xdr:from>
    <xdr:to>
      <xdr:col>6</xdr:col>
      <xdr:colOff>38100</xdr:colOff>
      <xdr:row>38</xdr:row>
      <xdr:rowOff>87812</xdr:rowOff>
    </xdr:to>
    <xdr:sp macro="" textlink="">
      <xdr:nvSpPr>
        <xdr:cNvPr id="82" name="楕円 81">
          <a:extLst>
            <a:ext uri="{FF2B5EF4-FFF2-40B4-BE49-F238E27FC236}">
              <a16:creationId xmlns:a16="http://schemas.microsoft.com/office/drawing/2014/main" id="{F97FD2C9-DCA3-4A6C-BDED-E68D79257923}"/>
            </a:ext>
          </a:extLst>
        </xdr:cNvPr>
        <xdr:cNvSpPr/>
      </xdr:nvSpPr>
      <xdr:spPr>
        <a:xfrm>
          <a:off x="1079500" y="65013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74567</xdr:rowOff>
    </xdr:from>
    <xdr:to>
      <xdr:col>10</xdr:col>
      <xdr:colOff>114300</xdr:colOff>
      <xdr:row>38</xdr:row>
      <xdr:rowOff>37012</xdr:rowOff>
    </xdr:to>
    <xdr:cxnSp macro="">
      <xdr:nvCxnSpPr>
        <xdr:cNvPr id="83" name="直線コネクタ 82">
          <a:extLst>
            <a:ext uri="{FF2B5EF4-FFF2-40B4-BE49-F238E27FC236}">
              <a16:creationId xmlns:a16="http://schemas.microsoft.com/office/drawing/2014/main" id="{54B85E32-385D-4429-88F4-9CCF2FAAFF38}"/>
            </a:ext>
          </a:extLst>
        </xdr:cNvPr>
        <xdr:cNvCxnSpPr/>
      </xdr:nvCxnSpPr>
      <xdr:spPr>
        <a:xfrm flipV="1">
          <a:off x="1130300" y="6246767"/>
          <a:ext cx="889000" cy="30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32A03EE8-C394-496A-B121-DCB483E1421D}"/>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7CFA5CD7-106A-4973-B175-A56952628FFB}"/>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35A70CF2-4D7A-4F9D-9B66-8EE8E87B5A96}"/>
            </a:ext>
          </a:extLst>
        </xdr:cNvPr>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4E5B016B-F5D9-48A8-8ABA-5D98E4E7A372}"/>
            </a:ext>
          </a:extLst>
        </xdr:cNvPr>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17797</xdr:rowOff>
    </xdr:from>
    <xdr:ext cx="405111" cy="259045"/>
    <xdr:sp macro="" textlink="">
      <xdr:nvSpPr>
        <xdr:cNvPr id="88" name="n_1mainValue【道路】&#10;有形固定資産減価償却率">
          <a:extLst>
            <a:ext uri="{FF2B5EF4-FFF2-40B4-BE49-F238E27FC236}">
              <a16:creationId xmlns:a16="http://schemas.microsoft.com/office/drawing/2014/main" id="{5E97532C-F8E3-46FF-9C9B-A448D1AD12B5}"/>
            </a:ext>
          </a:extLst>
        </xdr:cNvPr>
        <xdr:cNvSpPr txBox="1"/>
      </xdr:nvSpPr>
      <xdr:spPr>
        <a:xfrm>
          <a:off x="3582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161488</xdr:rowOff>
    </xdr:from>
    <xdr:ext cx="405111" cy="259045"/>
    <xdr:sp macro="" textlink="">
      <xdr:nvSpPr>
        <xdr:cNvPr id="89" name="n_2mainValue【道路】&#10;有形固定資産減価償却率">
          <a:extLst>
            <a:ext uri="{FF2B5EF4-FFF2-40B4-BE49-F238E27FC236}">
              <a16:creationId xmlns:a16="http://schemas.microsoft.com/office/drawing/2014/main" id="{E8077556-A062-4D59-BAEF-D7D41CA1454D}"/>
            </a:ext>
          </a:extLst>
        </xdr:cNvPr>
        <xdr:cNvSpPr txBox="1"/>
      </xdr:nvSpPr>
      <xdr:spPr>
        <a:xfrm>
          <a:off x="2705744" y="599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141894</xdr:rowOff>
    </xdr:from>
    <xdr:ext cx="405111" cy="259045"/>
    <xdr:sp macro="" textlink="">
      <xdr:nvSpPr>
        <xdr:cNvPr id="90" name="n_3mainValue【道路】&#10;有形固定資産減価償却率">
          <a:extLst>
            <a:ext uri="{FF2B5EF4-FFF2-40B4-BE49-F238E27FC236}">
              <a16:creationId xmlns:a16="http://schemas.microsoft.com/office/drawing/2014/main" id="{56B8E67F-627F-4292-9868-317C4419DC66}"/>
            </a:ext>
          </a:extLst>
        </xdr:cNvPr>
        <xdr:cNvSpPr txBox="1"/>
      </xdr:nvSpPr>
      <xdr:spPr>
        <a:xfrm>
          <a:off x="1816744" y="5971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104338</xdr:rowOff>
    </xdr:from>
    <xdr:ext cx="405111" cy="259045"/>
    <xdr:sp macro="" textlink="">
      <xdr:nvSpPr>
        <xdr:cNvPr id="91" name="n_4mainValue【道路】&#10;有形固定資産減価償却率">
          <a:extLst>
            <a:ext uri="{FF2B5EF4-FFF2-40B4-BE49-F238E27FC236}">
              <a16:creationId xmlns:a16="http://schemas.microsoft.com/office/drawing/2014/main" id="{D3041E88-F698-47E9-B7F5-8EF3D046C1DB}"/>
            </a:ext>
          </a:extLst>
        </xdr:cNvPr>
        <xdr:cNvSpPr txBox="1"/>
      </xdr:nvSpPr>
      <xdr:spPr>
        <a:xfrm>
          <a:off x="927744" y="62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AC3F87D-D68E-4F58-8A96-2C5EC96971B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EC29959-974F-450B-A816-50585992E30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56542C8-720C-4FB7-8C8E-F9BAC2DE5E5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64390EF-668B-4355-B36C-92098D31CBF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1A96012-08C1-4136-A082-33B9338DAE4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CD2462B-6EE5-4202-B96D-9AD954CC74D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B1B5A78-3464-4749-8910-54AFD70B714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5B3F53B-220A-4020-A78E-B4182FFF027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EC0C9B8C-A0EF-4FF4-94BA-439C6A41373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7F6502A-DE62-4042-9336-562FAA6ED49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D151699-C87D-4C72-84BD-12E1DDF242B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F156FBB5-66DA-4CD7-8940-257044BFA35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6535227-00F5-4974-B717-6D25D3D25C6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7EE95647-0EDF-4144-BAA7-5FA2A119EE4F}"/>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051C64E-AB11-4912-A2F2-0C6550BC387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2BA9163A-B72D-40F3-9B01-40DEF8F3F7E3}"/>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8D57751A-20D1-45C9-A5BF-A25527E337A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16C8D6EA-9995-4D84-9C4F-AE81B52929A2}"/>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278AC6C-13EF-4B2A-8401-4AF4D5C2924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1F6A1711-EADA-4473-9EC0-EDABB92B38E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4800D754-07CE-482C-AADE-1DCAAD0EA4F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680088C3-B3EF-4128-8581-1C87319201AD}"/>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F25232DB-2EDB-4AD9-A9CA-2375A1E9DAFB}"/>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2C3159D1-AFF4-4675-AF49-0594331E72D5}"/>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42B0A70D-24C4-4542-82DD-00DA310602ED}"/>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E8B98CBA-DDAB-42B2-87B7-02EEA4001381}"/>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4C9A6DB1-424F-4438-A76A-7A13AE5FC3DE}"/>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AE3A4671-0A87-41DD-A7F9-40FC52433667}"/>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88F9FD9D-D67B-43DD-93E5-FC0E8B15A096}"/>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51178686-4730-49AF-A70E-C9B7C4E4A70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E89A0D77-162C-46D2-AA0F-105F19A56D0A}"/>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D031CBA3-756E-4C29-A382-A94F75E40E6D}"/>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F394AE1-E849-43E0-BB7B-ACB2E4A5E69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F1CDA40-1B97-46DF-9899-6864EBDCC9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41B173C-AEAD-48E9-88BC-DE1F4AFA796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F772FDD-1F3D-4B39-BAA7-4D6706F3CD7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FD111B7-B3DB-4C9E-B9EB-68A288D931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165674</xdr:rowOff>
    </xdr:from>
    <xdr:to>
      <xdr:col>55</xdr:col>
      <xdr:colOff>50800</xdr:colOff>
      <xdr:row>41</xdr:row>
      <xdr:rowOff>95824</xdr:rowOff>
    </xdr:to>
    <xdr:sp macro="" textlink="">
      <xdr:nvSpPr>
        <xdr:cNvPr id="129" name="楕円 128">
          <a:extLst>
            <a:ext uri="{FF2B5EF4-FFF2-40B4-BE49-F238E27FC236}">
              <a16:creationId xmlns:a16="http://schemas.microsoft.com/office/drawing/2014/main" id="{63F8168A-25DD-4E42-BDBF-AFE69CF44895}"/>
            </a:ext>
          </a:extLst>
        </xdr:cNvPr>
        <xdr:cNvSpPr/>
      </xdr:nvSpPr>
      <xdr:spPr>
        <a:xfrm>
          <a:off x="10426700" y="702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80601</xdr:rowOff>
    </xdr:from>
    <xdr:ext cx="534377" cy="259045"/>
    <xdr:sp macro="" textlink="">
      <xdr:nvSpPr>
        <xdr:cNvPr id="130" name="【道路】&#10;一人当たり延長該当値テキスト">
          <a:extLst>
            <a:ext uri="{FF2B5EF4-FFF2-40B4-BE49-F238E27FC236}">
              <a16:creationId xmlns:a16="http://schemas.microsoft.com/office/drawing/2014/main" id="{FC82388F-B775-4D42-AF9F-94DA82B2FA5C}"/>
            </a:ext>
          </a:extLst>
        </xdr:cNvPr>
        <xdr:cNvSpPr txBox="1"/>
      </xdr:nvSpPr>
      <xdr:spPr>
        <a:xfrm>
          <a:off x="10515600" y="6938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167983</xdr:rowOff>
    </xdr:from>
    <xdr:to>
      <xdr:col>50</xdr:col>
      <xdr:colOff>165100</xdr:colOff>
      <xdr:row>41</xdr:row>
      <xdr:rowOff>98133</xdr:rowOff>
    </xdr:to>
    <xdr:sp macro="" textlink="">
      <xdr:nvSpPr>
        <xdr:cNvPr id="131" name="楕円 130">
          <a:extLst>
            <a:ext uri="{FF2B5EF4-FFF2-40B4-BE49-F238E27FC236}">
              <a16:creationId xmlns:a16="http://schemas.microsoft.com/office/drawing/2014/main" id="{77D49D57-8358-413D-83A1-F22411B7918B}"/>
            </a:ext>
          </a:extLst>
        </xdr:cNvPr>
        <xdr:cNvSpPr/>
      </xdr:nvSpPr>
      <xdr:spPr>
        <a:xfrm>
          <a:off x="9588500" y="702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45024</xdr:rowOff>
    </xdr:from>
    <xdr:to>
      <xdr:col>55</xdr:col>
      <xdr:colOff>0</xdr:colOff>
      <xdr:row>41</xdr:row>
      <xdr:rowOff>47333</xdr:rowOff>
    </xdr:to>
    <xdr:cxnSp macro="">
      <xdr:nvCxnSpPr>
        <xdr:cNvPr id="132" name="直線コネクタ 131">
          <a:extLst>
            <a:ext uri="{FF2B5EF4-FFF2-40B4-BE49-F238E27FC236}">
              <a16:creationId xmlns:a16="http://schemas.microsoft.com/office/drawing/2014/main" id="{C82B550F-9B7F-4417-85B4-0B59EB8AF282}"/>
            </a:ext>
          </a:extLst>
        </xdr:cNvPr>
        <xdr:cNvCxnSpPr/>
      </xdr:nvCxnSpPr>
      <xdr:spPr>
        <a:xfrm flipV="1">
          <a:off x="9639300" y="7074474"/>
          <a:ext cx="838200" cy="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169777</xdr:rowOff>
    </xdr:from>
    <xdr:to>
      <xdr:col>46</xdr:col>
      <xdr:colOff>38100</xdr:colOff>
      <xdr:row>41</xdr:row>
      <xdr:rowOff>99927</xdr:rowOff>
    </xdr:to>
    <xdr:sp macro="" textlink="">
      <xdr:nvSpPr>
        <xdr:cNvPr id="133" name="楕円 132">
          <a:extLst>
            <a:ext uri="{FF2B5EF4-FFF2-40B4-BE49-F238E27FC236}">
              <a16:creationId xmlns:a16="http://schemas.microsoft.com/office/drawing/2014/main" id="{16F2D4DA-37D9-4CC9-86B3-6E4D9856C1CE}"/>
            </a:ext>
          </a:extLst>
        </xdr:cNvPr>
        <xdr:cNvSpPr/>
      </xdr:nvSpPr>
      <xdr:spPr>
        <a:xfrm>
          <a:off x="8699500" y="702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47333</xdr:rowOff>
    </xdr:from>
    <xdr:to>
      <xdr:col>50</xdr:col>
      <xdr:colOff>114300</xdr:colOff>
      <xdr:row>41</xdr:row>
      <xdr:rowOff>49127</xdr:rowOff>
    </xdr:to>
    <xdr:cxnSp macro="">
      <xdr:nvCxnSpPr>
        <xdr:cNvPr id="134" name="直線コネクタ 133">
          <a:extLst>
            <a:ext uri="{FF2B5EF4-FFF2-40B4-BE49-F238E27FC236}">
              <a16:creationId xmlns:a16="http://schemas.microsoft.com/office/drawing/2014/main" id="{12F5B548-F5EE-4F3E-9866-BB61B1C66375}"/>
            </a:ext>
          </a:extLst>
        </xdr:cNvPr>
        <xdr:cNvCxnSpPr/>
      </xdr:nvCxnSpPr>
      <xdr:spPr>
        <a:xfrm flipV="1">
          <a:off x="8750300" y="7076783"/>
          <a:ext cx="889000" cy="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421</xdr:rowOff>
    </xdr:from>
    <xdr:to>
      <xdr:col>41</xdr:col>
      <xdr:colOff>101600</xdr:colOff>
      <xdr:row>41</xdr:row>
      <xdr:rowOff>102021</xdr:rowOff>
    </xdr:to>
    <xdr:sp macro="" textlink="">
      <xdr:nvSpPr>
        <xdr:cNvPr id="135" name="楕円 134">
          <a:extLst>
            <a:ext uri="{FF2B5EF4-FFF2-40B4-BE49-F238E27FC236}">
              <a16:creationId xmlns:a16="http://schemas.microsoft.com/office/drawing/2014/main" id="{833CC065-66E9-44D4-A69A-F9D9D9079E7B}"/>
            </a:ext>
          </a:extLst>
        </xdr:cNvPr>
        <xdr:cNvSpPr/>
      </xdr:nvSpPr>
      <xdr:spPr>
        <a:xfrm>
          <a:off x="7810500" y="702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49127</xdr:rowOff>
    </xdr:from>
    <xdr:to>
      <xdr:col>45</xdr:col>
      <xdr:colOff>177800</xdr:colOff>
      <xdr:row>41</xdr:row>
      <xdr:rowOff>51221</xdr:rowOff>
    </xdr:to>
    <xdr:cxnSp macro="">
      <xdr:nvCxnSpPr>
        <xdr:cNvPr id="136" name="直線コネクタ 135">
          <a:extLst>
            <a:ext uri="{FF2B5EF4-FFF2-40B4-BE49-F238E27FC236}">
              <a16:creationId xmlns:a16="http://schemas.microsoft.com/office/drawing/2014/main" id="{8BEFB885-B3C0-41E5-AAC4-8608BA6ED344}"/>
            </a:ext>
          </a:extLst>
        </xdr:cNvPr>
        <xdr:cNvCxnSpPr/>
      </xdr:nvCxnSpPr>
      <xdr:spPr>
        <a:xfrm flipV="1">
          <a:off x="7861300" y="7078577"/>
          <a:ext cx="889000" cy="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4019</xdr:rowOff>
    </xdr:from>
    <xdr:to>
      <xdr:col>36</xdr:col>
      <xdr:colOff>165100</xdr:colOff>
      <xdr:row>41</xdr:row>
      <xdr:rowOff>105619</xdr:rowOff>
    </xdr:to>
    <xdr:sp macro="" textlink="">
      <xdr:nvSpPr>
        <xdr:cNvPr id="137" name="楕円 136">
          <a:extLst>
            <a:ext uri="{FF2B5EF4-FFF2-40B4-BE49-F238E27FC236}">
              <a16:creationId xmlns:a16="http://schemas.microsoft.com/office/drawing/2014/main" id="{9C34B1B4-7778-470B-8DF2-B6A67416E5D1}"/>
            </a:ext>
          </a:extLst>
        </xdr:cNvPr>
        <xdr:cNvSpPr/>
      </xdr:nvSpPr>
      <xdr:spPr>
        <a:xfrm>
          <a:off x="6921500" y="703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51221</xdr:rowOff>
    </xdr:from>
    <xdr:to>
      <xdr:col>41</xdr:col>
      <xdr:colOff>50800</xdr:colOff>
      <xdr:row>41</xdr:row>
      <xdr:rowOff>54819</xdr:rowOff>
    </xdr:to>
    <xdr:cxnSp macro="">
      <xdr:nvCxnSpPr>
        <xdr:cNvPr id="138" name="直線コネクタ 137">
          <a:extLst>
            <a:ext uri="{FF2B5EF4-FFF2-40B4-BE49-F238E27FC236}">
              <a16:creationId xmlns:a16="http://schemas.microsoft.com/office/drawing/2014/main" id="{19E56A56-98F6-460B-845D-ED09AEA9ADAB}"/>
            </a:ext>
          </a:extLst>
        </xdr:cNvPr>
        <xdr:cNvCxnSpPr/>
      </xdr:nvCxnSpPr>
      <xdr:spPr>
        <a:xfrm flipV="1">
          <a:off x="6972300" y="7080671"/>
          <a:ext cx="889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7CE23CA4-61F4-4190-BE24-0230D12FF4E6}"/>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56E62789-0EC0-4C59-9ABE-A72D2702BCA4}"/>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2F18819A-E3ED-4CC2-9DCB-DD3198588EB2}"/>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F73B7DDA-C990-4E24-AF9E-F2CEC2B7C74D}"/>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89260</xdr:rowOff>
    </xdr:from>
    <xdr:ext cx="534377" cy="259045"/>
    <xdr:sp macro="" textlink="">
      <xdr:nvSpPr>
        <xdr:cNvPr id="143" name="n_1mainValue【道路】&#10;一人当たり延長">
          <a:extLst>
            <a:ext uri="{FF2B5EF4-FFF2-40B4-BE49-F238E27FC236}">
              <a16:creationId xmlns:a16="http://schemas.microsoft.com/office/drawing/2014/main" id="{0E7CD607-84FC-4EB9-AF66-9E395EAC605C}"/>
            </a:ext>
          </a:extLst>
        </xdr:cNvPr>
        <xdr:cNvSpPr txBox="1"/>
      </xdr:nvSpPr>
      <xdr:spPr>
        <a:xfrm>
          <a:off x="9359411" y="711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91054</xdr:rowOff>
    </xdr:from>
    <xdr:ext cx="534377" cy="259045"/>
    <xdr:sp macro="" textlink="">
      <xdr:nvSpPr>
        <xdr:cNvPr id="144" name="n_2mainValue【道路】&#10;一人当たり延長">
          <a:extLst>
            <a:ext uri="{FF2B5EF4-FFF2-40B4-BE49-F238E27FC236}">
              <a16:creationId xmlns:a16="http://schemas.microsoft.com/office/drawing/2014/main" id="{3335593F-82E2-4227-A4E4-101B8F35C49C}"/>
            </a:ext>
          </a:extLst>
        </xdr:cNvPr>
        <xdr:cNvSpPr txBox="1"/>
      </xdr:nvSpPr>
      <xdr:spPr>
        <a:xfrm>
          <a:off x="8483111" y="712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93148</xdr:rowOff>
    </xdr:from>
    <xdr:ext cx="534377" cy="259045"/>
    <xdr:sp macro="" textlink="">
      <xdr:nvSpPr>
        <xdr:cNvPr id="145" name="n_3mainValue【道路】&#10;一人当たり延長">
          <a:extLst>
            <a:ext uri="{FF2B5EF4-FFF2-40B4-BE49-F238E27FC236}">
              <a16:creationId xmlns:a16="http://schemas.microsoft.com/office/drawing/2014/main" id="{7AC97CB0-D637-47F1-A6D9-83348719458A}"/>
            </a:ext>
          </a:extLst>
        </xdr:cNvPr>
        <xdr:cNvSpPr txBox="1"/>
      </xdr:nvSpPr>
      <xdr:spPr>
        <a:xfrm>
          <a:off x="7594111" y="712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96746</xdr:rowOff>
    </xdr:from>
    <xdr:ext cx="534377" cy="259045"/>
    <xdr:sp macro="" textlink="">
      <xdr:nvSpPr>
        <xdr:cNvPr id="146" name="n_4mainValue【道路】&#10;一人当たり延長">
          <a:extLst>
            <a:ext uri="{FF2B5EF4-FFF2-40B4-BE49-F238E27FC236}">
              <a16:creationId xmlns:a16="http://schemas.microsoft.com/office/drawing/2014/main" id="{D1BD6E61-0D2F-4135-A8DC-09C05651B706}"/>
            </a:ext>
          </a:extLst>
        </xdr:cNvPr>
        <xdr:cNvSpPr txBox="1"/>
      </xdr:nvSpPr>
      <xdr:spPr>
        <a:xfrm>
          <a:off x="6705111" y="7126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62B07F8-EE31-4AA7-9780-3D220384175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9B086DF-37A7-40B7-9FE5-C7B05FBFF6B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FFF8573-EDB3-46C3-B319-2B31A7AEBAB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431E700-CC6B-4C55-AB11-08CA98708D8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034D9D4-3408-4F3B-BA13-0666E6CF8F0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1F6C16D-4798-403A-AEED-8D0504E220B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5686DCA-46AC-4F43-B750-18740EE5515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C78F6C4-69C2-4E27-AD7F-F82386833AE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0A341F9-6CA9-44F1-ACD8-DA3C018D3D7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1E0B225-17E9-4128-ADE8-98CABD46213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3CB7CD1-1230-495A-812F-02CA5C79611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5B846BFC-A8BD-4B3A-B836-68CBCE847BE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2C8E29A2-9847-4323-ADFA-5559C279C35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3C052CB5-1236-42F7-8E1E-E3E18FAF98A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206C044E-1E59-4866-AB89-58BD8D57F85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EBA6453-8058-44CA-BA3B-E1DD80DB8C4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79FE65EB-A5E0-462D-98A4-6648F2D9574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9ED62978-2F2B-43BD-A07D-1E1898C4B84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840B216E-36B1-42D7-BBC4-93988F3775B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918D5A77-C6EE-4D02-A2D8-FE26A63EE98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84BC0328-E85E-4E9D-A6FB-006278D1E19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764B9815-A61C-4041-B095-2058B79B6C2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F38DA4D3-B813-4AA0-B575-BAD5AD829B1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534F818-F3BE-4678-9364-BB147DCC227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FD4CD5B3-07F2-441E-B960-4297509FE6D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C41114F5-AA15-4221-A255-AF5C60024AF5}"/>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25B275B3-4F5B-4E9A-AC7D-9773F8F9EDAB}"/>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414E49FF-4CDA-4F3B-AB20-A663280A13DD}"/>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401DF068-87CF-4D62-9C17-97309E73C66B}"/>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DD1C942C-3912-4B99-AF5F-11F366F6EDAB}"/>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83CDDB4E-3072-4815-A434-70A06E4FE54E}"/>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3F959C84-8532-460A-ABB9-471A1D23EA59}"/>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019A4569-9486-4AF9-89DF-FF4F4E970398}"/>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545ABE9D-6A4E-4FF5-932E-ABA48F6BD3A5}"/>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291F62D3-7452-4BA2-9167-F6FA781F873F}"/>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7D807D94-B940-4775-9F72-8F22FB9CFB2C}"/>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6C5AF5E-872C-4F74-BAB1-DB6BBA7F883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DF6B072-8988-4918-A402-F2C9A9A18F3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80A93F4-9FFD-4B9B-937F-8F1B589A0CD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B80F2D0-65B5-4B62-A917-59EFF7128FD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3840599-333A-4285-AAC9-AD16DF70540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141877</xdr:rowOff>
    </xdr:from>
    <xdr:to>
      <xdr:col>24</xdr:col>
      <xdr:colOff>114300</xdr:colOff>
      <xdr:row>63</xdr:row>
      <xdr:rowOff>72027</xdr:rowOff>
    </xdr:to>
    <xdr:sp macro="" textlink="">
      <xdr:nvSpPr>
        <xdr:cNvPr id="188" name="楕円 187">
          <a:extLst>
            <a:ext uri="{FF2B5EF4-FFF2-40B4-BE49-F238E27FC236}">
              <a16:creationId xmlns:a16="http://schemas.microsoft.com/office/drawing/2014/main" id="{64513D78-E206-4419-A082-F6B3E00B9443}"/>
            </a:ext>
          </a:extLst>
        </xdr:cNvPr>
        <xdr:cNvSpPr/>
      </xdr:nvSpPr>
      <xdr:spPr>
        <a:xfrm>
          <a:off x="4584700" y="1077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120304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7445E74A-5815-4726-AFD3-BCFFF5015073}"/>
            </a:ext>
          </a:extLst>
        </xdr:cNvPr>
        <xdr:cNvSpPr txBox="1"/>
      </xdr:nvSpPr>
      <xdr:spPr>
        <a:xfrm>
          <a:off x="4673600" y="1075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130447</xdr:rowOff>
    </xdr:from>
    <xdr:to>
      <xdr:col>20</xdr:col>
      <xdr:colOff>38100</xdr:colOff>
      <xdr:row>63</xdr:row>
      <xdr:rowOff>60597</xdr:rowOff>
    </xdr:to>
    <xdr:sp macro="" textlink="">
      <xdr:nvSpPr>
        <xdr:cNvPr id="190" name="楕円 189">
          <a:extLst>
            <a:ext uri="{FF2B5EF4-FFF2-40B4-BE49-F238E27FC236}">
              <a16:creationId xmlns:a16="http://schemas.microsoft.com/office/drawing/2014/main" id="{54FE106C-7FAB-4082-AF5E-B0C26DCB3860}"/>
            </a:ext>
          </a:extLst>
        </xdr:cNvPr>
        <xdr:cNvSpPr/>
      </xdr:nvSpPr>
      <xdr:spPr>
        <a:xfrm>
          <a:off x="3746500" y="107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9797</xdr:rowOff>
    </xdr:from>
    <xdr:to>
      <xdr:col>24</xdr:col>
      <xdr:colOff>63500</xdr:colOff>
      <xdr:row>63</xdr:row>
      <xdr:rowOff>21227</xdr:rowOff>
    </xdr:to>
    <xdr:cxnSp macro="">
      <xdr:nvCxnSpPr>
        <xdr:cNvPr id="191" name="直線コネクタ 190">
          <a:extLst>
            <a:ext uri="{FF2B5EF4-FFF2-40B4-BE49-F238E27FC236}">
              <a16:creationId xmlns:a16="http://schemas.microsoft.com/office/drawing/2014/main" id="{38D120E7-88A3-4FA7-8638-AD863D30EDF3}"/>
            </a:ext>
          </a:extLst>
        </xdr:cNvPr>
        <xdr:cNvCxnSpPr/>
      </xdr:nvCxnSpPr>
      <xdr:spPr>
        <a:xfrm>
          <a:off x="3797300" y="1081114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97790</xdr:rowOff>
    </xdr:from>
    <xdr:to>
      <xdr:col>15</xdr:col>
      <xdr:colOff>101600</xdr:colOff>
      <xdr:row>63</xdr:row>
      <xdr:rowOff>27940</xdr:rowOff>
    </xdr:to>
    <xdr:sp macro="" textlink="">
      <xdr:nvSpPr>
        <xdr:cNvPr id="192" name="楕円 191">
          <a:extLst>
            <a:ext uri="{FF2B5EF4-FFF2-40B4-BE49-F238E27FC236}">
              <a16:creationId xmlns:a16="http://schemas.microsoft.com/office/drawing/2014/main" id="{6D87128B-0B8D-4EEF-8390-C9229AA18F4F}"/>
            </a:ext>
          </a:extLst>
        </xdr:cNvPr>
        <xdr:cNvSpPr/>
      </xdr:nvSpPr>
      <xdr:spPr>
        <a:xfrm>
          <a:off x="2857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148590</xdr:rowOff>
    </xdr:from>
    <xdr:to>
      <xdr:col>19</xdr:col>
      <xdr:colOff>177800</xdr:colOff>
      <xdr:row>63</xdr:row>
      <xdr:rowOff>9797</xdr:rowOff>
    </xdr:to>
    <xdr:cxnSp macro="">
      <xdr:nvCxnSpPr>
        <xdr:cNvPr id="193" name="直線コネクタ 192">
          <a:extLst>
            <a:ext uri="{FF2B5EF4-FFF2-40B4-BE49-F238E27FC236}">
              <a16:creationId xmlns:a16="http://schemas.microsoft.com/office/drawing/2014/main" id="{BB01556A-62C0-4E77-B596-4E1D3F92587E}"/>
            </a:ext>
          </a:extLst>
        </xdr:cNvPr>
        <xdr:cNvCxnSpPr/>
      </xdr:nvCxnSpPr>
      <xdr:spPr>
        <a:xfrm>
          <a:off x="2908300" y="1077849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164737</xdr:rowOff>
    </xdr:from>
    <xdr:to>
      <xdr:col>10</xdr:col>
      <xdr:colOff>165100</xdr:colOff>
      <xdr:row>63</xdr:row>
      <xdr:rowOff>94887</xdr:rowOff>
    </xdr:to>
    <xdr:sp macro="" textlink="">
      <xdr:nvSpPr>
        <xdr:cNvPr id="194" name="楕円 193">
          <a:extLst>
            <a:ext uri="{FF2B5EF4-FFF2-40B4-BE49-F238E27FC236}">
              <a16:creationId xmlns:a16="http://schemas.microsoft.com/office/drawing/2014/main" id="{5414D461-57A7-4383-9722-0FDD7869B9C7}"/>
            </a:ext>
          </a:extLst>
        </xdr:cNvPr>
        <xdr:cNvSpPr/>
      </xdr:nvSpPr>
      <xdr:spPr>
        <a:xfrm>
          <a:off x="1968500" y="1079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148590</xdr:rowOff>
    </xdr:from>
    <xdr:to>
      <xdr:col>15</xdr:col>
      <xdr:colOff>50800</xdr:colOff>
      <xdr:row>63</xdr:row>
      <xdr:rowOff>44087</xdr:rowOff>
    </xdr:to>
    <xdr:cxnSp macro="">
      <xdr:nvCxnSpPr>
        <xdr:cNvPr id="195" name="直線コネクタ 194">
          <a:extLst>
            <a:ext uri="{FF2B5EF4-FFF2-40B4-BE49-F238E27FC236}">
              <a16:creationId xmlns:a16="http://schemas.microsoft.com/office/drawing/2014/main" id="{DA3F293F-B429-4FEE-8DFF-1012419D82D0}"/>
            </a:ext>
          </a:extLst>
        </xdr:cNvPr>
        <xdr:cNvCxnSpPr/>
      </xdr:nvCxnSpPr>
      <xdr:spPr>
        <a:xfrm flipV="1">
          <a:off x="2019300" y="10778490"/>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128815</xdr:rowOff>
    </xdr:from>
    <xdr:to>
      <xdr:col>6</xdr:col>
      <xdr:colOff>38100</xdr:colOff>
      <xdr:row>63</xdr:row>
      <xdr:rowOff>58965</xdr:rowOff>
    </xdr:to>
    <xdr:sp macro="" textlink="">
      <xdr:nvSpPr>
        <xdr:cNvPr id="196" name="楕円 195">
          <a:extLst>
            <a:ext uri="{FF2B5EF4-FFF2-40B4-BE49-F238E27FC236}">
              <a16:creationId xmlns:a16="http://schemas.microsoft.com/office/drawing/2014/main" id="{215133C9-6D5B-421C-97F9-EAAA6C1B7670}"/>
            </a:ext>
          </a:extLst>
        </xdr:cNvPr>
        <xdr:cNvSpPr/>
      </xdr:nvSpPr>
      <xdr:spPr>
        <a:xfrm>
          <a:off x="1079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8165</xdr:rowOff>
    </xdr:from>
    <xdr:to>
      <xdr:col>10</xdr:col>
      <xdr:colOff>114300</xdr:colOff>
      <xdr:row>63</xdr:row>
      <xdr:rowOff>44087</xdr:rowOff>
    </xdr:to>
    <xdr:cxnSp macro="">
      <xdr:nvCxnSpPr>
        <xdr:cNvPr id="197" name="直線コネクタ 196">
          <a:extLst>
            <a:ext uri="{FF2B5EF4-FFF2-40B4-BE49-F238E27FC236}">
              <a16:creationId xmlns:a16="http://schemas.microsoft.com/office/drawing/2014/main" id="{7FA6B22C-4FB2-4327-9F16-FF8409E28239}"/>
            </a:ext>
          </a:extLst>
        </xdr:cNvPr>
        <xdr:cNvCxnSpPr/>
      </xdr:nvCxnSpPr>
      <xdr:spPr>
        <a:xfrm>
          <a:off x="1130300" y="1080951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FCE44C0D-7EBA-4E64-B033-B78A50CDDAF1}"/>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AFCC4380-2BE8-4648-A74D-649839A23CDB}"/>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C56DAB2-AEA7-495A-86F0-E5165ABFBD86}"/>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3A9CB48D-8CF4-42B1-B593-79C8A416A8C4}"/>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51724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B9D64EF2-38CF-4F15-8267-1759235E10BC}"/>
            </a:ext>
          </a:extLst>
        </xdr:cNvPr>
        <xdr:cNvSpPr txBox="1"/>
      </xdr:nvSpPr>
      <xdr:spPr>
        <a:xfrm>
          <a:off x="3582044" y="1085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19067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FE509E60-32BE-4575-ABFC-F6D5164C09A1}"/>
            </a:ext>
          </a:extLst>
        </xdr:cNvPr>
        <xdr:cNvSpPr txBox="1"/>
      </xdr:nvSpPr>
      <xdr:spPr>
        <a:xfrm>
          <a:off x="27057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86014</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151DADE9-D503-446A-8B35-6A1DBA39BBF7}"/>
            </a:ext>
          </a:extLst>
        </xdr:cNvPr>
        <xdr:cNvSpPr txBox="1"/>
      </xdr:nvSpPr>
      <xdr:spPr>
        <a:xfrm>
          <a:off x="1816744" y="1088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50092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C5506808-B902-4032-A9D6-052CD5472341}"/>
            </a:ext>
          </a:extLst>
        </xdr:cNvPr>
        <xdr:cNvSpPr txBox="1"/>
      </xdr:nvSpPr>
      <xdr:spPr>
        <a:xfrm>
          <a:off x="927744" y="1085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AE7F530F-7B24-44A9-A91D-006A11A70EC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18E30CFA-F6E4-48A9-B768-3BA6B9CE52C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BE219AC-5955-4D34-908D-71C6CBEB86A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F27C863-46D3-4BEB-8C97-9B12EE29DC2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36FC5517-4DA8-4B55-90AA-70775A294C8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FF274099-1D6D-4BE8-A116-E34D3341A45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806CC3AC-7DF9-4A5F-93B8-84C1AA9DD7F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A9330568-E305-40FC-85AC-497D1F2B36E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2821C55D-5697-4A8A-B3CB-F44E528595B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364DED7-94BA-4C82-9E66-6E0CD353818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C3BB8913-2576-40DA-A9B4-A20FB32CB89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878A8BD5-7B90-4FA0-B49E-82EC709AD9C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C69CE8AC-44F6-45E7-8A6C-D0EA4ACB7DA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37CEE1D1-76DD-4A9E-8BEA-36EF1780510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7100FBC1-F00E-4C2C-A825-4DB0087375F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9C79FF54-2100-4D89-B241-8F2082F1047A}"/>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D444E400-E8D6-46B5-ACB8-D0553C634FB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C6ED0A5D-015B-4F1F-B45C-2FDE8C2B1B99}"/>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DF3288DD-F0D4-48EC-871D-D90336983E1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2355B059-715E-4EC4-BFD5-5AB098662BC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F23F977F-7624-4A97-A744-75102680653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2D58F25E-D997-4A7D-B0D5-7BDFCF07B56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194FF6A-0F75-497B-9D9E-2F1300DBBC7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DE7E5849-2C89-4FE5-A483-72F6E3AB54AA}"/>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3E4D88E5-9BD0-4052-9B3C-C33F7883B5D2}"/>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F5EE0E6F-6740-4E2C-8D1F-3CE33C1C30E4}"/>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6C25F5A5-57B7-4284-AC10-200DB1EE07CD}"/>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3A899394-6F51-4AB6-8C88-0D278E075193}"/>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29EA2368-D83A-4D21-90E3-3C2FFA3593D9}"/>
            </a:ext>
          </a:extLst>
        </xdr:cNvPr>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3A6EC44E-C85C-454E-8CBF-3170065E2070}"/>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7807AD72-40E4-4BA3-97F8-E09B3D8B320C}"/>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3984C045-0A0E-4B25-82F8-6B561D32D1F9}"/>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D0BA4C06-4C80-4127-B3D1-181A5F875CF3}"/>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1E16A367-4632-4BAE-AAAB-1F32BE3CF971}"/>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6607B5F-6096-4777-A7BC-FED7A5BD9C2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7F3D3B7-E527-4C82-89B7-707D02AA330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99FCD8E-7D67-47E4-B9AC-0E2931175D6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7889037-FD11-457E-B759-B644FE7C39F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38D6F19-E5A1-4036-98C6-41A56370B08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130154</xdr:rowOff>
    </xdr:from>
    <xdr:to>
      <xdr:col>55</xdr:col>
      <xdr:colOff>50800</xdr:colOff>
      <xdr:row>62</xdr:row>
      <xdr:rowOff>60304</xdr:rowOff>
    </xdr:to>
    <xdr:sp macro="" textlink="">
      <xdr:nvSpPr>
        <xdr:cNvPr id="245" name="楕円 244">
          <a:extLst>
            <a:ext uri="{FF2B5EF4-FFF2-40B4-BE49-F238E27FC236}">
              <a16:creationId xmlns:a16="http://schemas.microsoft.com/office/drawing/2014/main" id="{725ABD82-DCE5-4ADB-849A-5CA7C845125F}"/>
            </a:ext>
          </a:extLst>
        </xdr:cNvPr>
        <xdr:cNvSpPr/>
      </xdr:nvSpPr>
      <xdr:spPr>
        <a:xfrm>
          <a:off x="10426700" y="1058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153031</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179D160B-8BCB-4785-AF3F-ED20CE3824AB}"/>
            </a:ext>
          </a:extLst>
        </xdr:cNvPr>
        <xdr:cNvSpPr txBox="1"/>
      </xdr:nvSpPr>
      <xdr:spPr>
        <a:xfrm>
          <a:off x="10515600" y="104400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140853</xdr:rowOff>
    </xdr:from>
    <xdr:to>
      <xdr:col>50</xdr:col>
      <xdr:colOff>165100</xdr:colOff>
      <xdr:row>62</xdr:row>
      <xdr:rowOff>71003</xdr:rowOff>
    </xdr:to>
    <xdr:sp macro="" textlink="">
      <xdr:nvSpPr>
        <xdr:cNvPr id="247" name="楕円 246">
          <a:extLst>
            <a:ext uri="{FF2B5EF4-FFF2-40B4-BE49-F238E27FC236}">
              <a16:creationId xmlns:a16="http://schemas.microsoft.com/office/drawing/2014/main" id="{AFDDA424-E631-4D08-860A-0D3A7173BBFB}"/>
            </a:ext>
          </a:extLst>
        </xdr:cNvPr>
        <xdr:cNvSpPr/>
      </xdr:nvSpPr>
      <xdr:spPr>
        <a:xfrm>
          <a:off x="9588500" y="1059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9504</xdr:rowOff>
    </xdr:from>
    <xdr:to>
      <xdr:col>55</xdr:col>
      <xdr:colOff>0</xdr:colOff>
      <xdr:row>62</xdr:row>
      <xdr:rowOff>20203</xdr:rowOff>
    </xdr:to>
    <xdr:cxnSp macro="">
      <xdr:nvCxnSpPr>
        <xdr:cNvPr id="248" name="直線コネクタ 247">
          <a:extLst>
            <a:ext uri="{FF2B5EF4-FFF2-40B4-BE49-F238E27FC236}">
              <a16:creationId xmlns:a16="http://schemas.microsoft.com/office/drawing/2014/main" id="{09E91AC7-E278-4C42-885F-269131CB3F49}"/>
            </a:ext>
          </a:extLst>
        </xdr:cNvPr>
        <xdr:cNvCxnSpPr/>
      </xdr:nvCxnSpPr>
      <xdr:spPr>
        <a:xfrm flipV="1">
          <a:off x="9639300" y="10639404"/>
          <a:ext cx="83820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148271</xdr:rowOff>
    </xdr:from>
    <xdr:to>
      <xdr:col>46</xdr:col>
      <xdr:colOff>38100</xdr:colOff>
      <xdr:row>62</xdr:row>
      <xdr:rowOff>78421</xdr:rowOff>
    </xdr:to>
    <xdr:sp macro="" textlink="">
      <xdr:nvSpPr>
        <xdr:cNvPr id="249" name="楕円 248">
          <a:extLst>
            <a:ext uri="{FF2B5EF4-FFF2-40B4-BE49-F238E27FC236}">
              <a16:creationId xmlns:a16="http://schemas.microsoft.com/office/drawing/2014/main" id="{45E4970B-0DCA-49ED-8A11-FF2C551937E5}"/>
            </a:ext>
          </a:extLst>
        </xdr:cNvPr>
        <xdr:cNvSpPr/>
      </xdr:nvSpPr>
      <xdr:spPr>
        <a:xfrm>
          <a:off x="8699500" y="1060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20203</xdr:rowOff>
    </xdr:from>
    <xdr:to>
      <xdr:col>50</xdr:col>
      <xdr:colOff>114300</xdr:colOff>
      <xdr:row>62</xdr:row>
      <xdr:rowOff>27621</xdr:rowOff>
    </xdr:to>
    <xdr:cxnSp macro="">
      <xdr:nvCxnSpPr>
        <xdr:cNvPr id="250" name="直線コネクタ 249">
          <a:extLst>
            <a:ext uri="{FF2B5EF4-FFF2-40B4-BE49-F238E27FC236}">
              <a16:creationId xmlns:a16="http://schemas.microsoft.com/office/drawing/2014/main" id="{717EE309-80C5-42E7-8614-1ECADAA1773F}"/>
            </a:ext>
          </a:extLst>
        </xdr:cNvPr>
        <xdr:cNvCxnSpPr/>
      </xdr:nvCxnSpPr>
      <xdr:spPr>
        <a:xfrm flipV="1">
          <a:off x="8750300" y="10650103"/>
          <a:ext cx="889000" cy="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5831</xdr:rowOff>
    </xdr:from>
    <xdr:to>
      <xdr:col>41</xdr:col>
      <xdr:colOff>101600</xdr:colOff>
      <xdr:row>62</xdr:row>
      <xdr:rowOff>107431</xdr:rowOff>
    </xdr:to>
    <xdr:sp macro="" textlink="">
      <xdr:nvSpPr>
        <xdr:cNvPr id="251" name="楕円 250">
          <a:extLst>
            <a:ext uri="{FF2B5EF4-FFF2-40B4-BE49-F238E27FC236}">
              <a16:creationId xmlns:a16="http://schemas.microsoft.com/office/drawing/2014/main" id="{F22DEE9F-1491-4910-B898-50CC208291D0}"/>
            </a:ext>
          </a:extLst>
        </xdr:cNvPr>
        <xdr:cNvSpPr/>
      </xdr:nvSpPr>
      <xdr:spPr>
        <a:xfrm>
          <a:off x="7810500" y="1063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27621</xdr:rowOff>
    </xdr:from>
    <xdr:to>
      <xdr:col>45</xdr:col>
      <xdr:colOff>177800</xdr:colOff>
      <xdr:row>62</xdr:row>
      <xdr:rowOff>56631</xdr:rowOff>
    </xdr:to>
    <xdr:cxnSp macro="">
      <xdr:nvCxnSpPr>
        <xdr:cNvPr id="252" name="直線コネクタ 251">
          <a:extLst>
            <a:ext uri="{FF2B5EF4-FFF2-40B4-BE49-F238E27FC236}">
              <a16:creationId xmlns:a16="http://schemas.microsoft.com/office/drawing/2014/main" id="{85FEC986-DB93-4BA0-8CE9-E7C6AAB11EE0}"/>
            </a:ext>
          </a:extLst>
        </xdr:cNvPr>
        <xdr:cNvCxnSpPr/>
      </xdr:nvCxnSpPr>
      <xdr:spPr>
        <a:xfrm flipV="1">
          <a:off x="7861300" y="10657521"/>
          <a:ext cx="889000" cy="2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32923</xdr:rowOff>
    </xdr:from>
    <xdr:to>
      <xdr:col>36</xdr:col>
      <xdr:colOff>165100</xdr:colOff>
      <xdr:row>62</xdr:row>
      <xdr:rowOff>134523</xdr:rowOff>
    </xdr:to>
    <xdr:sp macro="" textlink="">
      <xdr:nvSpPr>
        <xdr:cNvPr id="253" name="楕円 252">
          <a:extLst>
            <a:ext uri="{FF2B5EF4-FFF2-40B4-BE49-F238E27FC236}">
              <a16:creationId xmlns:a16="http://schemas.microsoft.com/office/drawing/2014/main" id="{9A192FB9-A0E0-4DA5-9F3C-0C14F7F93547}"/>
            </a:ext>
          </a:extLst>
        </xdr:cNvPr>
        <xdr:cNvSpPr/>
      </xdr:nvSpPr>
      <xdr:spPr>
        <a:xfrm>
          <a:off x="6921500" y="1066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56631</xdr:rowOff>
    </xdr:from>
    <xdr:to>
      <xdr:col>41</xdr:col>
      <xdr:colOff>50800</xdr:colOff>
      <xdr:row>62</xdr:row>
      <xdr:rowOff>83723</xdr:rowOff>
    </xdr:to>
    <xdr:cxnSp macro="">
      <xdr:nvCxnSpPr>
        <xdr:cNvPr id="254" name="直線コネクタ 253">
          <a:extLst>
            <a:ext uri="{FF2B5EF4-FFF2-40B4-BE49-F238E27FC236}">
              <a16:creationId xmlns:a16="http://schemas.microsoft.com/office/drawing/2014/main" id="{97BB072F-3175-4493-951B-00E5F27FB24B}"/>
            </a:ext>
          </a:extLst>
        </xdr:cNvPr>
        <xdr:cNvCxnSpPr/>
      </xdr:nvCxnSpPr>
      <xdr:spPr>
        <a:xfrm flipV="1">
          <a:off x="6972300" y="10686531"/>
          <a:ext cx="889000" cy="2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BE7A99A7-F883-4761-9D3A-04E1B508A395}"/>
            </a:ext>
          </a:extLst>
        </xdr:cNvPr>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B562732F-1ACB-4481-BD13-DB6564DA9243}"/>
            </a:ext>
          </a:extLst>
        </xdr:cNvPr>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C97CC101-1553-4935-A36C-9FCFAB356B77}"/>
            </a:ext>
          </a:extLst>
        </xdr:cNvPr>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D869846F-0ACA-47F2-8CA8-30D09960734A}"/>
            </a:ext>
          </a:extLst>
        </xdr:cNvPr>
        <xdr:cNvSpPr txBox="1"/>
      </xdr:nvSpPr>
      <xdr:spPr>
        <a:xfrm>
          <a:off x="6627205" y="108793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87530</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AEB4043B-D1FE-43A0-ABB1-27EFEC19C7BD}"/>
            </a:ext>
          </a:extLst>
        </xdr:cNvPr>
        <xdr:cNvSpPr txBox="1"/>
      </xdr:nvSpPr>
      <xdr:spPr>
        <a:xfrm>
          <a:off x="9281505" y="103745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94948</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0F729142-BD0E-4738-AB7B-4205E8659A14}"/>
            </a:ext>
          </a:extLst>
        </xdr:cNvPr>
        <xdr:cNvSpPr txBox="1"/>
      </xdr:nvSpPr>
      <xdr:spPr>
        <a:xfrm>
          <a:off x="8405205" y="103819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123958</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BE5CF184-57BF-44BF-934E-BB15C3031E80}"/>
            </a:ext>
          </a:extLst>
        </xdr:cNvPr>
        <xdr:cNvSpPr txBox="1"/>
      </xdr:nvSpPr>
      <xdr:spPr>
        <a:xfrm>
          <a:off x="7516205" y="104109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151050</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888AB582-D0BA-44A6-B6BC-01485B783551}"/>
            </a:ext>
          </a:extLst>
        </xdr:cNvPr>
        <xdr:cNvSpPr txBox="1"/>
      </xdr:nvSpPr>
      <xdr:spPr>
        <a:xfrm>
          <a:off x="6627205" y="104380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668E029C-AAB9-4BA7-98D3-701262B4FE3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F6E72D1-6A0B-40BA-B57E-ECD778183B0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868FC9A8-3473-4872-BD60-B60D8D5B88A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9A7D0053-19E5-4674-BFA0-47373BB5812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5ED4C63-BA68-4761-A681-F5FD542F427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6492A914-F0AB-46F0-A052-69AF88734FE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EFEF776D-17B3-461E-AA6F-CEC62FD6040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3E65B250-9751-4968-88BF-697710E57CC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BDA3CC7-04B2-4F61-8684-0820E82CCC0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A0B14FB1-D0D6-4B1B-8D1C-929C73E1940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66E90D56-26F7-4730-8F21-4FC8776B446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90DDCF47-7782-47DE-ABE4-48E6B3A2DC1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49BEA03-F691-47C0-A132-80A1533598A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C221AADE-4367-4AAF-825C-2A16A395475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2E5D5401-57A5-4683-A4CD-6FCBD9F6F21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C8881899-B7D7-40E5-BE8E-BF459DD18D3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F7E70428-2925-4A65-B329-69A3D16ED22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C0CE10A2-7ABE-42EB-8C68-E3688121DD4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F0FC1907-9AE5-4A89-A38A-F41ADBE3306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8D2237B1-4F11-452F-8FFE-219663F95D8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7FC0E066-FB89-4761-B248-4DDE653FA76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A5E4105-2618-44D6-B86B-23E98BC5FD47}"/>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5FEB132-0894-4160-B8D9-F53EE24EAAB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4397CA5-34CB-424E-BF8D-5924D1B2FFA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12BFEAD-93B9-4293-B795-6F7A00CDCF1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FAB5EAEF-5677-4D95-A9AB-43EA6DAA6378}"/>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705A7E63-F094-4B5E-8518-6BCA76436D0A}"/>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DC315763-BB78-4D91-BC31-83E2AE930D0F}"/>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72A80589-0561-4E39-95F9-81AE30BA05CF}"/>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56E7944A-0FB1-4441-989A-B62168AC5858}"/>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DD6111B-1415-4A4D-9B76-FDCAC4C7ACBD}"/>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9E4690F7-AB25-48FC-B500-71C229CB0594}"/>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1184E9D3-6C96-4F3D-BEDC-24B3E361D218}"/>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C653ED89-4420-4F6E-9AE0-6576EBBB23F1}"/>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D2E14024-B681-4556-954B-01E7DBBA4301}"/>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163FDBC0-4A1F-4B64-B217-6AB3037FB842}"/>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A98B73B-9033-4B07-A466-A324B153BE5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51FAF3E-633A-4906-8F76-1D5B0F1840B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593319D-B9DC-4ABE-B25F-181E6615EBC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FB5E784-ADB9-469C-991C-154FC6D2D60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6E9B32C-5680-4DBA-8C51-30095401745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134257</xdr:rowOff>
    </xdr:from>
    <xdr:to>
      <xdr:col>24</xdr:col>
      <xdr:colOff>114300</xdr:colOff>
      <xdr:row>78</xdr:row>
      <xdr:rowOff>64407</xdr:rowOff>
    </xdr:to>
    <xdr:sp macro="" textlink="">
      <xdr:nvSpPr>
        <xdr:cNvPr id="304" name="楕円 303">
          <a:extLst>
            <a:ext uri="{FF2B5EF4-FFF2-40B4-BE49-F238E27FC236}">
              <a16:creationId xmlns:a16="http://schemas.microsoft.com/office/drawing/2014/main" id="{F5B9EC2E-EFB2-4268-8182-AE20A0796475}"/>
            </a:ext>
          </a:extLst>
        </xdr:cNvPr>
        <xdr:cNvSpPr/>
      </xdr:nvSpPr>
      <xdr:spPr>
        <a:xfrm>
          <a:off x="4584700" y="1333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87284</xdr:rowOff>
    </xdr:from>
    <xdr:ext cx="340478" cy="259045"/>
    <xdr:sp macro="" textlink="">
      <xdr:nvSpPr>
        <xdr:cNvPr id="305" name="【公営住宅】&#10;有形固定資産減価償却率該当値テキスト">
          <a:extLst>
            <a:ext uri="{FF2B5EF4-FFF2-40B4-BE49-F238E27FC236}">
              <a16:creationId xmlns:a16="http://schemas.microsoft.com/office/drawing/2014/main" id="{797650C2-29F1-480B-8513-9B0189247F56}"/>
            </a:ext>
          </a:extLst>
        </xdr:cNvPr>
        <xdr:cNvSpPr txBox="1"/>
      </xdr:nvSpPr>
      <xdr:spPr>
        <a:xfrm>
          <a:off x="4673600" y="13288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64044</xdr:rowOff>
    </xdr:from>
    <xdr:to>
      <xdr:col>20</xdr:col>
      <xdr:colOff>38100</xdr:colOff>
      <xdr:row>77</xdr:row>
      <xdr:rowOff>165644</xdr:rowOff>
    </xdr:to>
    <xdr:sp macro="" textlink="">
      <xdr:nvSpPr>
        <xdr:cNvPr id="306" name="楕円 305">
          <a:extLst>
            <a:ext uri="{FF2B5EF4-FFF2-40B4-BE49-F238E27FC236}">
              <a16:creationId xmlns:a16="http://schemas.microsoft.com/office/drawing/2014/main" id="{E02AEE74-12C0-4314-AEEA-950B21D51278}"/>
            </a:ext>
          </a:extLst>
        </xdr:cNvPr>
        <xdr:cNvSpPr/>
      </xdr:nvSpPr>
      <xdr:spPr>
        <a:xfrm>
          <a:off x="3746500" y="1326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77</xdr:row>
      <xdr:rowOff>114844</xdr:rowOff>
    </xdr:from>
    <xdr:to>
      <xdr:col>24</xdr:col>
      <xdr:colOff>63500</xdr:colOff>
      <xdr:row>78</xdr:row>
      <xdr:rowOff>13607</xdr:rowOff>
    </xdr:to>
    <xdr:cxnSp macro="">
      <xdr:nvCxnSpPr>
        <xdr:cNvPr id="307" name="直線コネクタ 306">
          <a:extLst>
            <a:ext uri="{FF2B5EF4-FFF2-40B4-BE49-F238E27FC236}">
              <a16:creationId xmlns:a16="http://schemas.microsoft.com/office/drawing/2014/main" id="{25D391DC-8779-4721-B343-2F73CEB5EB96}"/>
            </a:ext>
          </a:extLst>
        </xdr:cNvPr>
        <xdr:cNvCxnSpPr/>
      </xdr:nvCxnSpPr>
      <xdr:spPr>
        <a:xfrm>
          <a:off x="3797300" y="13316494"/>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28121</xdr:rowOff>
    </xdr:from>
    <xdr:to>
      <xdr:col>15</xdr:col>
      <xdr:colOff>101600</xdr:colOff>
      <xdr:row>77</xdr:row>
      <xdr:rowOff>129721</xdr:rowOff>
    </xdr:to>
    <xdr:sp macro="" textlink="">
      <xdr:nvSpPr>
        <xdr:cNvPr id="308" name="楕円 307">
          <a:extLst>
            <a:ext uri="{FF2B5EF4-FFF2-40B4-BE49-F238E27FC236}">
              <a16:creationId xmlns:a16="http://schemas.microsoft.com/office/drawing/2014/main" id="{B50352B8-4425-456C-B0BF-2003ECFF7161}"/>
            </a:ext>
          </a:extLst>
        </xdr:cNvPr>
        <xdr:cNvSpPr/>
      </xdr:nvSpPr>
      <xdr:spPr>
        <a:xfrm>
          <a:off x="2857500" y="1322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78921</xdr:rowOff>
    </xdr:from>
    <xdr:to>
      <xdr:col>19</xdr:col>
      <xdr:colOff>177800</xdr:colOff>
      <xdr:row>77</xdr:row>
      <xdr:rowOff>114844</xdr:rowOff>
    </xdr:to>
    <xdr:cxnSp macro="">
      <xdr:nvCxnSpPr>
        <xdr:cNvPr id="309" name="直線コネクタ 308">
          <a:extLst>
            <a:ext uri="{FF2B5EF4-FFF2-40B4-BE49-F238E27FC236}">
              <a16:creationId xmlns:a16="http://schemas.microsoft.com/office/drawing/2014/main" id="{F880F7A5-25B1-4FA0-B577-0E2AE491BE8C}"/>
            </a:ext>
          </a:extLst>
        </xdr:cNvPr>
        <xdr:cNvCxnSpPr/>
      </xdr:nvCxnSpPr>
      <xdr:spPr>
        <a:xfrm>
          <a:off x="2908300" y="1328057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145687</xdr:rowOff>
    </xdr:from>
    <xdr:to>
      <xdr:col>6</xdr:col>
      <xdr:colOff>38100</xdr:colOff>
      <xdr:row>86</xdr:row>
      <xdr:rowOff>75837</xdr:rowOff>
    </xdr:to>
    <xdr:sp macro="" textlink="">
      <xdr:nvSpPr>
        <xdr:cNvPr id="310" name="楕円 309">
          <a:extLst>
            <a:ext uri="{FF2B5EF4-FFF2-40B4-BE49-F238E27FC236}">
              <a16:creationId xmlns:a16="http://schemas.microsoft.com/office/drawing/2014/main" id="{C9B7F92B-D6BE-47F5-B288-67C798565F07}"/>
            </a:ext>
          </a:extLst>
        </xdr:cNvPr>
        <xdr:cNvSpPr/>
      </xdr:nvSpPr>
      <xdr:spPr>
        <a:xfrm>
          <a:off x="10795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83</xdr:row>
      <xdr:rowOff>91457</xdr:rowOff>
    </xdr:from>
    <xdr:ext cx="405111" cy="259045"/>
    <xdr:sp macro="" textlink="">
      <xdr:nvSpPr>
        <xdr:cNvPr id="311" name="n_1aveValue【公営住宅】&#10;有形固定資産減価償却率">
          <a:extLst>
            <a:ext uri="{FF2B5EF4-FFF2-40B4-BE49-F238E27FC236}">
              <a16:creationId xmlns:a16="http://schemas.microsoft.com/office/drawing/2014/main" id="{5A8D8F9E-7291-4278-A291-232902A70270}"/>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2" name="n_2aveValue【公営住宅】&#10;有形固定資産減価償却率">
          <a:extLst>
            <a:ext uri="{FF2B5EF4-FFF2-40B4-BE49-F238E27FC236}">
              <a16:creationId xmlns:a16="http://schemas.microsoft.com/office/drawing/2014/main" id="{20DC3DAC-3570-4BCB-BFF0-5A1FD37CDA9E}"/>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3" name="n_3aveValue【公営住宅】&#10;有形固定資産減価償却率">
          <a:extLst>
            <a:ext uri="{FF2B5EF4-FFF2-40B4-BE49-F238E27FC236}">
              <a16:creationId xmlns:a16="http://schemas.microsoft.com/office/drawing/2014/main" id="{C1BBC6C9-F741-4B65-AA01-35A0FB9A942B}"/>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4" name="n_4aveValue【公営住宅】&#10;有形固定資産減価償却率">
          <a:extLst>
            <a:ext uri="{FF2B5EF4-FFF2-40B4-BE49-F238E27FC236}">
              <a16:creationId xmlns:a16="http://schemas.microsoft.com/office/drawing/2014/main" id="{A9A9BA92-55CD-4F32-912C-ACFBDC84A16E}"/>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76</xdr:row>
      <xdr:rowOff>10721</xdr:rowOff>
    </xdr:from>
    <xdr:ext cx="340478" cy="259045"/>
    <xdr:sp macro="" textlink="">
      <xdr:nvSpPr>
        <xdr:cNvPr id="315" name="n_1mainValue【公営住宅】&#10;有形固定資産減価償却率">
          <a:extLst>
            <a:ext uri="{FF2B5EF4-FFF2-40B4-BE49-F238E27FC236}">
              <a16:creationId xmlns:a16="http://schemas.microsoft.com/office/drawing/2014/main" id="{B2A37F7A-B0F8-49AD-9489-640F2063FEC6}"/>
            </a:ext>
          </a:extLst>
        </xdr:cNvPr>
        <xdr:cNvSpPr txBox="1"/>
      </xdr:nvSpPr>
      <xdr:spPr>
        <a:xfrm>
          <a:off x="3614361" y="130409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75</xdr:row>
      <xdr:rowOff>146248</xdr:rowOff>
    </xdr:from>
    <xdr:ext cx="340478" cy="259045"/>
    <xdr:sp macro="" textlink="">
      <xdr:nvSpPr>
        <xdr:cNvPr id="316" name="n_2mainValue【公営住宅】&#10;有形固定資産減価償却率">
          <a:extLst>
            <a:ext uri="{FF2B5EF4-FFF2-40B4-BE49-F238E27FC236}">
              <a16:creationId xmlns:a16="http://schemas.microsoft.com/office/drawing/2014/main" id="{FB670EA4-A86E-46A0-9F06-907FB0804ED5}"/>
            </a:ext>
          </a:extLst>
        </xdr:cNvPr>
        <xdr:cNvSpPr txBox="1"/>
      </xdr:nvSpPr>
      <xdr:spPr>
        <a:xfrm>
          <a:off x="2738061" y="130049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66964</xdr:rowOff>
    </xdr:from>
    <xdr:ext cx="405111" cy="259045"/>
    <xdr:sp macro="" textlink="">
      <xdr:nvSpPr>
        <xdr:cNvPr id="317" name="n_4mainValue【公営住宅】&#10;有形固定資産減価償却率">
          <a:extLst>
            <a:ext uri="{FF2B5EF4-FFF2-40B4-BE49-F238E27FC236}">
              <a16:creationId xmlns:a16="http://schemas.microsoft.com/office/drawing/2014/main" id="{200D0DBC-5C2E-458A-8D77-5BA799CFDCC0}"/>
            </a:ext>
          </a:extLst>
        </xdr:cNvPr>
        <xdr:cNvSpPr txBox="1"/>
      </xdr:nvSpPr>
      <xdr:spPr>
        <a:xfrm>
          <a:off x="927744" y="1481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B5953FEB-956F-43AA-8369-D5B13D2080E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63DD5433-15FA-40AC-8FEC-AA4A4BB4173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4BC8AC32-90B6-4D84-B7E9-5C18297283D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15D01B6C-09CF-4C7E-9E52-92E44309B3F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293B9B4B-0F68-4593-8026-42EAB83908C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4A335128-2A65-4E0E-8D9D-126E64A60CC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81AB0ECA-1494-4DEF-872A-DB42CB08B89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AE0428A3-7270-41B8-B6B5-91FBCFC3F38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FAEBA73D-DD0E-47E5-A1CF-06165667316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DC022F9F-82E0-4B1F-980C-D40A6D884C0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D176539-261C-46D4-B26B-735B66A22B3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2B18BECA-43BE-449F-A8C3-53CF9BDC6CD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E1B1B31F-0A82-4F5D-9F19-CEE75389B62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4EC9C867-51C6-41A7-804B-82E3211CFFD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5A432D96-E57E-4A2C-90A4-F31A82B8199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3" name="テキスト ボックス 332">
          <a:extLst>
            <a:ext uri="{FF2B5EF4-FFF2-40B4-BE49-F238E27FC236}">
              <a16:creationId xmlns:a16="http://schemas.microsoft.com/office/drawing/2014/main" id="{30C9C6A1-5129-4843-9F6B-9EDF39F62BEA}"/>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9A66B6C1-F585-4514-BAEC-C89E6B62415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5" name="テキスト ボックス 334">
          <a:extLst>
            <a:ext uri="{FF2B5EF4-FFF2-40B4-BE49-F238E27FC236}">
              <a16:creationId xmlns:a16="http://schemas.microsoft.com/office/drawing/2014/main" id="{01FB0BCC-E69D-40FF-A640-8C5617C27D8E}"/>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184741FD-CDBA-4E09-96F3-A57AE06B077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7" name="テキスト ボックス 336">
          <a:extLst>
            <a:ext uri="{FF2B5EF4-FFF2-40B4-BE49-F238E27FC236}">
              <a16:creationId xmlns:a16="http://schemas.microsoft.com/office/drawing/2014/main" id="{F3E10E21-3815-4E59-9974-3CF89342EB4E}"/>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14E0AF9-CF0C-47F0-B794-DF643C87124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98AE7534-EBB3-4944-AE0E-069A181DB13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C37E24D-24E7-4633-8B18-8BF8404EC24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1" name="直線コネクタ 340">
          <a:extLst>
            <a:ext uri="{FF2B5EF4-FFF2-40B4-BE49-F238E27FC236}">
              <a16:creationId xmlns:a16="http://schemas.microsoft.com/office/drawing/2014/main" id="{549C36DD-4AB5-44B9-B8F7-A7FF67981D01}"/>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2" name="【公営住宅】&#10;一人当たり面積最小値テキスト">
          <a:extLst>
            <a:ext uri="{FF2B5EF4-FFF2-40B4-BE49-F238E27FC236}">
              <a16:creationId xmlns:a16="http://schemas.microsoft.com/office/drawing/2014/main" id="{968A5E17-4BD7-4EED-967D-6D0A39B39178}"/>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3" name="直線コネクタ 342">
          <a:extLst>
            <a:ext uri="{FF2B5EF4-FFF2-40B4-BE49-F238E27FC236}">
              <a16:creationId xmlns:a16="http://schemas.microsoft.com/office/drawing/2014/main" id="{31A92907-068C-431D-BFD3-33226F1A7E13}"/>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4" name="【公営住宅】&#10;一人当たり面積最大値テキスト">
          <a:extLst>
            <a:ext uri="{FF2B5EF4-FFF2-40B4-BE49-F238E27FC236}">
              <a16:creationId xmlns:a16="http://schemas.microsoft.com/office/drawing/2014/main" id="{687BC1FF-B950-420F-B42A-A8454A045A44}"/>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5" name="直線コネクタ 344">
          <a:extLst>
            <a:ext uri="{FF2B5EF4-FFF2-40B4-BE49-F238E27FC236}">
              <a16:creationId xmlns:a16="http://schemas.microsoft.com/office/drawing/2014/main" id="{83B33011-2049-4B89-AEAA-7FCF1F15BF3D}"/>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46" name="【公営住宅】&#10;一人当たり面積平均値テキスト">
          <a:extLst>
            <a:ext uri="{FF2B5EF4-FFF2-40B4-BE49-F238E27FC236}">
              <a16:creationId xmlns:a16="http://schemas.microsoft.com/office/drawing/2014/main" id="{29414991-A745-40CF-9F82-36FB8D08F8E9}"/>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47" name="フローチャート: 判断 346">
          <a:extLst>
            <a:ext uri="{FF2B5EF4-FFF2-40B4-BE49-F238E27FC236}">
              <a16:creationId xmlns:a16="http://schemas.microsoft.com/office/drawing/2014/main" id="{EEE5EE33-BA4D-497D-89F4-96D03360186C}"/>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48" name="フローチャート: 判断 347">
          <a:extLst>
            <a:ext uri="{FF2B5EF4-FFF2-40B4-BE49-F238E27FC236}">
              <a16:creationId xmlns:a16="http://schemas.microsoft.com/office/drawing/2014/main" id="{13A8748C-951B-416A-BAF2-936822B52CA7}"/>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49" name="フローチャート: 判断 348">
          <a:extLst>
            <a:ext uri="{FF2B5EF4-FFF2-40B4-BE49-F238E27FC236}">
              <a16:creationId xmlns:a16="http://schemas.microsoft.com/office/drawing/2014/main" id="{BAA24BC1-0F67-4BE5-AEF8-738EA9492470}"/>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0" name="フローチャート: 判断 349">
          <a:extLst>
            <a:ext uri="{FF2B5EF4-FFF2-40B4-BE49-F238E27FC236}">
              <a16:creationId xmlns:a16="http://schemas.microsoft.com/office/drawing/2014/main" id="{25FF6120-D8F1-4D24-8AF8-BC4A9040B4AA}"/>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1" name="フローチャート: 判断 350">
          <a:extLst>
            <a:ext uri="{FF2B5EF4-FFF2-40B4-BE49-F238E27FC236}">
              <a16:creationId xmlns:a16="http://schemas.microsoft.com/office/drawing/2014/main" id="{592D684E-A0E0-4D20-A7A2-9025F502786C}"/>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694995B-A844-4F12-9568-7332219C4A7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9703C9F-B701-4FE4-974D-D61693D4AA5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B1AB168-EA59-4D86-BB7C-05EE056E1D8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5154D2F-408B-4A66-8286-D12B28F777D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C0D6EA3-1CFD-4EE7-BE3C-B948C032598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123546</xdr:rowOff>
    </xdr:from>
    <xdr:to>
      <xdr:col>55</xdr:col>
      <xdr:colOff>50800</xdr:colOff>
      <xdr:row>86</xdr:row>
      <xdr:rowOff>53696</xdr:rowOff>
    </xdr:to>
    <xdr:sp macro="" textlink="">
      <xdr:nvSpPr>
        <xdr:cNvPr id="357" name="楕円 356">
          <a:extLst>
            <a:ext uri="{FF2B5EF4-FFF2-40B4-BE49-F238E27FC236}">
              <a16:creationId xmlns:a16="http://schemas.microsoft.com/office/drawing/2014/main" id="{3C9E87E1-C88A-4D32-8363-3932CDCCDFF5}"/>
            </a:ext>
          </a:extLst>
        </xdr:cNvPr>
        <xdr:cNvSpPr/>
      </xdr:nvSpPr>
      <xdr:spPr>
        <a:xfrm>
          <a:off x="10426700" y="1469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38473</xdr:rowOff>
    </xdr:from>
    <xdr:ext cx="469744" cy="259045"/>
    <xdr:sp macro="" textlink="">
      <xdr:nvSpPr>
        <xdr:cNvPr id="358" name="【公営住宅】&#10;一人当たり面積該当値テキスト">
          <a:extLst>
            <a:ext uri="{FF2B5EF4-FFF2-40B4-BE49-F238E27FC236}">
              <a16:creationId xmlns:a16="http://schemas.microsoft.com/office/drawing/2014/main" id="{8C331BCA-51C2-44B7-947D-9EEB660AA554}"/>
            </a:ext>
          </a:extLst>
        </xdr:cNvPr>
        <xdr:cNvSpPr txBox="1"/>
      </xdr:nvSpPr>
      <xdr:spPr>
        <a:xfrm>
          <a:off x="10515600" y="1461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138024</xdr:rowOff>
    </xdr:from>
    <xdr:to>
      <xdr:col>50</xdr:col>
      <xdr:colOff>165100</xdr:colOff>
      <xdr:row>86</xdr:row>
      <xdr:rowOff>68174</xdr:rowOff>
    </xdr:to>
    <xdr:sp macro="" textlink="">
      <xdr:nvSpPr>
        <xdr:cNvPr id="359" name="楕円 358">
          <a:extLst>
            <a:ext uri="{FF2B5EF4-FFF2-40B4-BE49-F238E27FC236}">
              <a16:creationId xmlns:a16="http://schemas.microsoft.com/office/drawing/2014/main" id="{D11FCF21-B20D-4DE5-8C2B-CF641FAE93FE}"/>
            </a:ext>
          </a:extLst>
        </xdr:cNvPr>
        <xdr:cNvSpPr/>
      </xdr:nvSpPr>
      <xdr:spPr>
        <a:xfrm>
          <a:off x="9588500" y="1471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2896</xdr:rowOff>
    </xdr:from>
    <xdr:to>
      <xdr:col>55</xdr:col>
      <xdr:colOff>0</xdr:colOff>
      <xdr:row>86</xdr:row>
      <xdr:rowOff>17374</xdr:rowOff>
    </xdr:to>
    <xdr:cxnSp macro="">
      <xdr:nvCxnSpPr>
        <xdr:cNvPr id="360" name="直線コネクタ 359">
          <a:extLst>
            <a:ext uri="{FF2B5EF4-FFF2-40B4-BE49-F238E27FC236}">
              <a16:creationId xmlns:a16="http://schemas.microsoft.com/office/drawing/2014/main" id="{61426E48-5380-4A94-983C-BB8199E6C89E}"/>
            </a:ext>
          </a:extLst>
        </xdr:cNvPr>
        <xdr:cNvCxnSpPr/>
      </xdr:nvCxnSpPr>
      <xdr:spPr>
        <a:xfrm flipV="1">
          <a:off x="9639300" y="14747596"/>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18617</xdr:rowOff>
    </xdr:from>
    <xdr:to>
      <xdr:col>46</xdr:col>
      <xdr:colOff>38100</xdr:colOff>
      <xdr:row>86</xdr:row>
      <xdr:rowOff>120217</xdr:rowOff>
    </xdr:to>
    <xdr:sp macro="" textlink="">
      <xdr:nvSpPr>
        <xdr:cNvPr id="361" name="楕円 360">
          <a:extLst>
            <a:ext uri="{FF2B5EF4-FFF2-40B4-BE49-F238E27FC236}">
              <a16:creationId xmlns:a16="http://schemas.microsoft.com/office/drawing/2014/main" id="{35840DFA-9567-41E2-BF21-7757983004C8}"/>
            </a:ext>
          </a:extLst>
        </xdr:cNvPr>
        <xdr:cNvSpPr/>
      </xdr:nvSpPr>
      <xdr:spPr>
        <a:xfrm>
          <a:off x="8699500" y="1476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17374</xdr:rowOff>
    </xdr:from>
    <xdr:to>
      <xdr:col>50</xdr:col>
      <xdr:colOff>114300</xdr:colOff>
      <xdr:row>86</xdr:row>
      <xdr:rowOff>69417</xdr:rowOff>
    </xdr:to>
    <xdr:cxnSp macro="">
      <xdr:nvCxnSpPr>
        <xdr:cNvPr id="362" name="直線コネクタ 361">
          <a:extLst>
            <a:ext uri="{FF2B5EF4-FFF2-40B4-BE49-F238E27FC236}">
              <a16:creationId xmlns:a16="http://schemas.microsoft.com/office/drawing/2014/main" id="{31B84457-6F3B-4BA9-80A5-20E464A374F7}"/>
            </a:ext>
          </a:extLst>
        </xdr:cNvPr>
        <xdr:cNvCxnSpPr/>
      </xdr:nvCxnSpPr>
      <xdr:spPr>
        <a:xfrm flipV="1">
          <a:off x="8750300" y="14762074"/>
          <a:ext cx="889000" cy="5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59843</xdr:rowOff>
    </xdr:from>
    <xdr:to>
      <xdr:col>36</xdr:col>
      <xdr:colOff>165100</xdr:colOff>
      <xdr:row>85</xdr:row>
      <xdr:rowOff>161443</xdr:rowOff>
    </xdr:to>
    <xdr:sp macro="" textlink="">
      <xdr:nvSpPr>
        <xdr:cNvPr id="363" name="楕円 362">
          <a:extLst>
            <a:ext uri="{FF2B5EF4-FFF2-40B4-BE49-F238E27FC236}">
              <a16:creationId xmlns:a16="http://schemas.microsoft.com/office/drawing/2014/main" id="{300400E6-4CD0-4F5F-B878-B9A172D33372}"/>
            </a:ext>
          </a:extLst>
        </xdr:cNvPr>
        <xdr:cNvSpPr/>
      </xdr:nvSpPr>
      <xdr:spPr>
        <a:xfrm>
          <a:off x="6921500" y="1463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158766</xdr:rowOff>
    </xdr:from>
    <xdr:ext cx="469744" cy="259045"/>
    <xdr:sp macro="" textlink="">
      <xdr:nvSpPr>
        <xdr:cNvPr id="364" name="n_1aveValue【公営住宅】&#10;一人当たり面積">
          <a:extLst>
            <a:ext uri="{FF2B5EF4-FFF2-40B4-BE49-F238E27FC236}">
              <a16:creationId xmlns:a16="http://schemas.microsoft.com/office/drawing/2014/main" id="{007ED81F-537B-4338-A59B-40F9D2ECE57C}"/>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65" name="n_2aveValue【公営住宅】&#10;一人当たり面積">
          <a:extLst>
            <a:ext uri="{FF2B5EF4-FFF2-40B4-BE49-F238E27FC236}">
              <a16:creationId xmlns:a16="http://schemas.microsoft.com/office/drawing/2014/main" id="{403D13C6-9542-4DC5-A073-33110EEAFF30}"/>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66" name="n_3aveValue【公営住宅】&#10;一人当たり面積">
          <a:extLst>
            <a:ext uri="{FF2B5EF4-FFF2-40B4-BE49-F238E27FC236}">
              <a16:creationId xmlns:a16="http://schemas.microsoft.com/office/drawing/2014/main" id="{EE07D51F-0F0C-4F1B-978F-DCB09B3ADF34}"/>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67" name="n_4aveValue【公営住宅】&#10;一人当たり面積">
          <a:extLst>
            <a:ext uri="{FF2B5EF4-FFF2-40B4-BE49-F238E27FC236}">
              <a16:creationId xmlns:a16="http://schemas.microsoft.com/office/drawing/2014/main" id="{A229DAE2-6529-4595-8B70-A8601602E7AE}"/>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59301</xdr:rowOff>
    </xdr:from>
    <xdr:ext cx="469744" cy="259045"/>
    <xdr:sp macro="" textlink="">
      <xdr:nvSpPr>
        <xdr:cNvPr id="368" name="n_1mainValue【公営住宅】&#10;一人当たり面積">
          <a:extLst>
            <a:ext uri="{FF2B5EF4-FFF2-40B4-BE49-F238E27FC236}">
              <a16:creationId xmlns:a16="http://schemas.microsoft.com/office/drawing/2014/main" id="{7D2EC76A-242C-47BF-BC55-55CA89C057B9}"/>
            </a:ext>
          </a:extLst>
        </xdr:cNvPr>
        <xdr:cNvSpPr txBox="1"/>
      </xdr:nvSpPr>
      <xdr:spPr>
        <a:xfrm>
          <a:off x="9391727" y="14804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111344</xdr:rowOff>
    </xdr:from>
    <xdr:ext cx="469744" cy="259045"/>
    <xdr:sp macro="" textlink="">
      <xdr:nvSpPr>
        <xdr:cNvPr id="369" name="n_2mainValue【公営住宅】&#10;一人当たり面積">
          <a:extLst>
            <a:ext uri="{FF2B5EF4-FFF2-40B4-BE49-F238E27FC236}">
              <a16:creationId xmlns:a16="http://schemas.microsoft.com/office/drawing/2014/main" id="{0AF39F1D-E7BE-494F-98E9-E4DCD9B513C8}"/>
            </a:ext>
          </a:extLst>
        </xdr:cNvPr>
        <xdr:cNvSpPr txBox="1"/>
      </xdr:nvSpPr>
      <xdr:spPr>
        <a:xfrm>
          <a:off x="8515427" y="14856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152570</xdr:rowOff>
    </xdr:from>
    <xdr:ext cx="469744" cy="259045"/>
    <xdr:sp macro="" textlink="">
      <xdr:nvSpPr>
        <xdr:cNvPr id="370" name="n_4mainValue【公営住宅】&#10;一人当たり面積">
          <a:extLst>
            <a:ext uri="{FF2B5EF4-FFF2-40B4-BE49-F238E27FC236}">
              <a16:creationId xmlns:a16="http://schemas.microsoft.com/office/drawing/2014/main" id="{E6FAF716-4FA4-4A1B-9CCA-6694BC23F748}"/>
            </a:ext>
          </a:extLst>
        </xdr:cNvPr>
        <xdr:cNvSpPr txBox="1"/>
      </xdr:nvSpPr>
      <xdr:spPr>
        <a:xfrm>
          <a:off x="6737427" y="1472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6F7C2EEC-55F8-4200-B845-0EC2C395B18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5A432CBF-606B-4954-A923-20E088559FA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9FC8371A-5F4E-4536-99DE-38B7FEF45C6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B55952D3-5F33-4EE8-B8A5-89411F62914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E057B143-4019-4CA5-B2D2-2DFAB19C6C2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E4DE1B97-65E4-4313-B523-A72A6E18C16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BC8BA9E3-6FB2-44A7-A6E4-6DE8FAF1EFE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29B32AA7-2698-4537-882D-FCE0FB9D7F9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8321D56B-B183-4048-B673-C2B88CE8454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6B4160E3-9B90-4552-A7A1-AD450C51432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52A40BDA-788B-4FA7-9691-77486B94F94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3451A975-C176-4AD4-9403-6C455A61587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979C0D5E-1A6A-457F-8C2F-459352135F1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00B2C479-66F4-42DE-BD74-87CD1792F68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FB8CE5DC-E227-401C-99A4-4E5DCB37F90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4997B088-3A8E-41C4-8C49-0EA5BF14DC5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5CB74723-495F-4103-984C-9C1BBF8901C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9C9DBCAC-8036-413B-A8CE-8E1F32FFEB4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671F95EE-F142-4C3B-9625-391A20ED7C0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DBB82884-8578-4BC3-8B83-931378F8FE5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8C14ABDB-9697-4ECA-A93E-2F07BDCAC98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E57B6636-8F22-4DC2-B928-38BABE6128A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629281D7-F525-4CE7-9C92-F182DCF003D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037FDFA2-6B08-402B-96AB-0BC99C920BD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16B76EF1-9C3E-4EB1-BA28-5FC5C75ADF7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4908D898-C692-42D0-9857-91EE5665A2D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36E19C97-946B-4F74-9B4A-C882D02567B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8" name="直線コネクタ 397">
          <a:extLst>
            <a:ext uri="{FF2B5EF4-FFF2-40B4-BE49-F238E27FC236}">
              <a16:creationId xmlns:a16="http://schemas.microsoft.com/office/drawing/2014/main" id="{AE2738F2-CF19-4A9C-8ED0-8BE1A700505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99" name="テキスト ボックス 398">
          <a:extLst>
            <a:ext uri="{FF2B5EF4-FFF2-40B4-BE49-F238E27FC236}">
              <a16:creationId xmlns:a16="http://schemas.microsoft.com/office/drawing/2014/main" id="{E5B3304A-7641-43B5-8940-A813F902023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0" name="直線コネクタ 399">
          <a:extLst>
            <a:ext uri="{FF2B5EF4-FFF2-40B4-BE49-F238E27FC236}">
              <a16:creationId xmlns:a16="http://schemas.microsoft.com/office/drawing/2014/main" id="{2B4A56D5-79F9-4D3E-A331-5EA9660648C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1" name="テキスト ボックス 400">
          <a:extLst>
            <a:ext uri="{FF2B5EF4-FFF2-40B4-BE49-F238E27FC236}">
              <a16:creationId xmlns:a16="http://schemas.microsoft.com/office/drawing/2014/main" id="{A10D35D3-AD2F-44CA-908E-245ED85F018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2" name="直線コネクタ 401">
          <a:extLst>
            <a:ext uri="{FF2B5EF4-FFF2-40B4-BE49-F238E27FC236}">
              <a16:creationId xmlns:a16="http://schemas.microsoft.com/office/drawing/2014/main" id="{F8F77BBE-394D-4E09-ACAF-7F1E408E17B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3" name="テキスト ボックス 402">
          <a:extLst>
            <a:ext uri="{FF2B5EF4-FFF2-40B4-BE49-F238E27FC236}">
              <a16:creationId xmlns:a16="http://schemas.microsoft.com/office/drawing/2014/main" id="{E7A60968-9256-4001-A507-79A4E6F2A45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4" name="直線コネクタ 403">
          <a:extLst>
            <a:ext uri="{FF2B5EF4-FFF2-40B4-BE49-F238E27FC236}">
              <a16:creationId xmlns:a16="http://schemas.microsoft.com/office/drawing/2014/main" id="{53DBAF1B-6A5D-4425-83ED-24F725843A1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5" name="テキスト ボックス 404">
          <a:extLst>
            <a:ext uri="{FF2B5EF4-FFF2-40B4-BE49-F238E27FC236}">
              <a16:creationId xmlns:a16="http://schemas.microsoft.com/office/drawing/2014/main" id="{49AE3CF3-810D-4ADC-A9DB-9CB166695DB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6" name="直線コネクタ 405">
          <a:extLst>
            <a:ext uri="{FF2B5EF4-FFF2-40B4-BE49-F238E27FC236}">
              <a16:creationId xmlns:a16="http://schemas.microsoft.com/office/drawing/2014/main" id="{9547B7FC-2FEC-4236-A935-380C5893185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7" name="テキスト ボックス 406">
          <a:extLst>
            <a:ext uri="{FF2B5EF4-FFF2-40B4-BE49-F238E27FC236}">
              <a16:creationId xmlns:a16="http://schemas.microsoft.com/office/drawing/2014/main" id="{4A4D3D52-5789-49F7-A69E-CF23BBD7315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8" name="直線コネクタ 407">
          <a:extLst>
            <a:ext uri="{FF2B5EF4-FFF2-40B4-BE49-F238E27FC236}">
              <a16:creationId xmlns:a16="http://schemas.microsoft.com/office/drawing/2014/main" id="{3724D18E-6987-4C7B-B1A3-A5B1AA2AA84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09" name="テキスト ボックス 408">
          <a:extLst>
            <a:ext uri="{FF2B5EF4-FFF2-40B4-BE49-F238E27FC236}">
              <a16:creationId xmlns:a16="http://schemas.microsoft.com/office/drawing/2014/main" id="{5A634F98-EA0C-4678-AB37-68262AC5D11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F34B5A24-A345-40D2-A2E7-F057ED31C00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1" name="【認定こども園・幼稚園・保育所】&#10;有形固定資産減価償却率グラフ枠">
          <a:extLst>
            <a:ext uri="{FF2B5EF4-FFF2-40B4-BE49-F238E27FC236}">
              <a16:creationId xmlns:a16="http://schemas.microsoft.com/office/drawing/2014/main" id="{5E1C0F3B-BCAF-4EC0-88D0-884A75F03EF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2" name="直線コネクタ 411">
          <a:extLst>
            <a:ext uri="{FF2B5EF4-FFF2-40B4-BE49-F238E27FC236}">
              <a16:creationId xmlns:a16="http://schemas.microsoft.com/office/drawing/2014/main" id="{49CBC5A8-5BCD-4ABB-BADD-86B2C960A332}"/>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3" name="【認定こども園・幼稚園・保育所】&#10;有形固定資産減価償却率最小値テキスト">
          <a:extLst>
            <a:ext uri="{FF2B5EF4-FFF2-40B4-BE49-F238E27FC236}">
              <a16:creationId xmlns:a16="http://schemas.microsoft.com/office/drawing/2014/main" id="{DC181E81-E824-4FA2-B7B4-30CF6284ACD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4" name="直線コネクタ 413">
          <a:extLst>
            <a:ext uri="{FF2B5EF4-FFF2-40B4-BE49-F238E27FC236}">
              <a16:creationId xmlns:a16="http://schemas.microsoft.com/office/drawing/2014/main" id="{70A2A97D-2830-469A-A94A-C878DEEF991D}"/>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15" name="【認定こども園・幼稚園・保育所】&#10;有形固定資産減価償却率最大値テキスト">
          <a:extLst>
            <a:ext uri="{FF2B5EF4-FFF2-40B4-BE49-F238E27FC236}">
              <a16:creationId xmlns:a16="http://schemas.microsoft.com/office/drawing/2014/main" id="{B7ED478E-E109-4969-938B-30F4650D756E}"/>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16" name="直線コネクタ 415">
          <a:extLst>
            <a:ext uri="{FF2B5EF4-FFF2-40B4-BE49-F238E27FC236}">
              <a16:creationId xmlns:a16="http://schemas.microsoft.com/office/drawing/2014/main" id="{E020DEB3-61E9-4124-B476-4059D0AABD07}"/>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417" name="【認定こども園・幼稚園・保育所】&#10;有形固定資産減価償却率平均値テキスト">
          <a:extLst>
            <a:ext uri="{FF2B5EF4-FFF2-40B4-BE49-F238E27FC236}">
              <a16:creationId xmlns:a16="http://schemas.microsoft.com/office/drawing/2014/main" id="{B769E5EB-C79A-4050-8F97-1378C56FFB81}"/>
            </a:ext>
          </a:extLst>
        </xdr:cNvPr>
        <xdr:cNvSpPr txBox="1"/>
      </xdr:nvSpPr>
      <xdr:spPr>
        <a:xfrm>
          <a:off x="16357600" y="6455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18" name="フローチャート: 判断 417">
          <a:extLst>
            <a:ext uri="{FF2B5EF4-FFF2-40B4-BE49-F238E27FC236}">
              <a16:creationId xmlns:a16="http://schemas.microsoft.com/office/drawing/2014/main" id="{9A191D70-BB15-4BDD-8545-FD0F721EA3A0}"/>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19" name="フローチャート: 判断 418">
          <a:extLst>
            <a:ext uri="{FF2B5EF4-FFF2-40B4-BE49-F238E27FC236}">
              <a16:creationId xmlns:a16="http://schemas.microsoft.com/office/drawing/2014/main" id="{FE0EF412-C6AD-4D16-829C-D5193CC5417E}"/>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0" name="フローチャート: 判断 419">
          <a:extLst>
            <a:ext uri="{FF2B5EF4-FFF2-40B4-BE49-F238E27FC236}">
              <a16:creationId xmlns:a16="http://schemas.microsoft.com/office/drawing/2014/main" id="{B5610C03-3958-4500-8778-690FF4013E94}"/>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1" name="フローチャート: 判断 420">
          <a:extLst>
            <a:ext uri="{FF2B5EF4-FFF2-40B4-BE49-F238E27FC236}">
              <a16:creationId xmlns:a16="http://schemas.microsoft.com/office/drawing/2014/main" id="{5FF7C744-7993-4A03-A4E3-C6789B1B8781}"/>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22" name="フローチャート: 判断 421">
          <a:extLst>
            <a:ext uri="{FF2B5EF4-FFF2-40B4-BE49-F238E27FC236}">
              <a16:creationId xmlns:a16="http://schemas.microsoft.com/office/drawing/2014/main" id="{4A98A9A6-30FD-4BC6-9BC8-733B1A165D73}"/>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69BDE563-282C-4FC8-B606-D9E27ECF47E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3025B77C-6271-434F-BEC5-8FF5A79869E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BAACD3BC-5A12-427A-B41A-5CA0B9D08A5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D38AD2B-2958-442D-AC8D-80930B10562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DA67699-9B20-49EA-A424-16065B2E726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129903</xdr:rowOff>
    </xdr:from>
    <xdr:to>
      <xdr:col>85</xdr:col>
      <xdr:colOff>177800</xdr:colOff>
      <xdr:row>38</xdr:row>
      <xdr:rowOff>60053</xdr:rowOff>
    </xdr:to>
    <xdr:sp macro="" textlink="">
      <xdr:nvSpPr>
        <xdr:cNvPr id="428" name="楕円 427">
          <a:extLst>
            <a:ext uri="{FF2B5EF4-FFF2-40B4-BE49-F238E27FC236}">
              <a16:creationId xmlns:a16="http://schemas.microsoft.com/office/drawing/2014/main" id="{2B0A25CE-0560-410D-AADA-439524CFBF54}"/>
            </a:ext>
          </a:extLst>
        </xdr:cNvPr>
        <xdr:cNvSpPr/>
      </xdr:nvSpPr>
      <xdr:spPr>
        <a:xfrm>
          <a:off x="16268700" y="647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152780</xdr:rowOff>
    </xdr:from>
    <xdr:ext cx="405111" cy="259045"/>
    <xdr:sp macro="" textlink="">
      <xdr:nvSpPr>
        <xdr:cNvPr id="429" name="【認定こども園・幼稚園・保育所】&#10;有形固定資産減価償却率該当値テキスト">
          <a:extLst>
            <a:ext uri="{FF2B5EF4-FFF2-40B4-BE49-F238E27FC236}">
              <a16:creationId xmlns:a16="http://schemas.microsoft.com/office/drawing/2014/main" id="{6154D020-551A-47B4-A8AD-98DAC17FA830}"/>
            </a:ext>
          </a:extLst>
        </xdr:cNvPr>
        <xdr:cNvSpPr txBox="1"/>
      </xdr:nvSpPr>
      <xdr:spPr>
        <a:xfrm>
          <a:off x="16357600" y="632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76019</xdr:rowOff>
    </xdr:from>
    <xdr:to>
      <xdr:col>81</xdr:col>
      <xdr:colOff>101600</xdr:colOff>
      <xdr:row>38</xdr:row>
      <xdr:rowOff>6169</xdr:rowOff>
    </xdr:to>
    <xdr:sp macro="" textlink="">
      <xdr:nvSpPr>
        <xdr:cNvPr id="430" name="楕円 429">
          <a:extLst>
            <a:ext uri="{FF2B5EF4-FFF2-40B4-BE49-F238E27FC236}">
              <a16:creationId xmlns:a16="http://schemas.microsoft.com/office/drawing/2014/main" id="{FE972696-9EE4-4D0C-A246-8A48F03D7325}"/>
            </a:ext>
          </a:extLst>
        </xdr:cNvPr>
        <xdr:cNvSpPr/>
      </xdr:nvSpPr>
      <xdr:spPr>
        <a:xfrm>
          <a:off x="15430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126819</xdr:rowOff>
    </xdr:from>
    <xdr:to>
      <xdr:col>85</xdr:col>
      <xdr:colOff>127000</xdr:colOff>
      <xdr:row>38</xdr:row>
      <xdr:rowOff>9253</xdr:rowOff>
    </xdr:to>
    <xdr:cxnSp macro="">
      <xdr:nvCxnSpPr>
        <xdr:cNvPr id="431" name="直線コネクタ 430">
          <a:extLst>
            <a:ext uri="{FF2B5EF4-FFF2-40B4-BE49-F238E27FC236}">
              <a16:creationId xmlns:a16="http://schemas.microsoft.com/office/drawing/2014/main" id="{A5DC0B65-16FD-4AD9-8869-865D5B6977CB}"/>
            </a:ext>
          </a:extLst>
        </xdr:cNvPr>
        <xdr:cNvCxnSpPr/>
      </xdr:nvCxnSpPr>
      <xdr:spPr>
        <a:xfrm>
          <a:off x="15481300" y="6470469"/>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22134</xdr:rowOff>
    </xdr:from>
    <xdr:to>
      <xdr:col>76</xdr:col>
      <xdr:colOff>165100</xdr:colOff>
      <xdr:row>37</xdr:row>
      <xdr:rowOff>123734</xdr:rowOff>
    </xdr:to>
    <xdr:sp macro="" textlink="">
      <xdr:nvSpPr>
        <xdr:cNvPr id="432" name="楕円 431">
          <a:extLst>
            <a:ext uri="{FF2B5EF4-FFF2-40B4-BE49-F238E27FC236}">
              <a16:creationId xmlns:a16="http://schemas.microsoft.com/office/drawing/2014/main" id="{B35AD0E0-F293-4CA8-9581-7BAED816907E}"/>
            </a:ext>
          </a:extLst>
        </xdr:cNvPr>
        <xdr:cNvSpPr/>
      </xdr:nvSpPr>
      <xdr:spPr>
        <a:xfrm>
          <a:off x="14541500" y="636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72934</xdr:rowOff>
    </xdr:from>
    <xdr:to>
      <xdr:col>81</xdr:col>
      <xdr:colOff>50800</xdr:colOff>
      <xdr:row>37</xdr:row>
      <xdr:rowOff>126819</xdr:rowOff>
    </xdr:to>
    <xdr:cxnSp macro="">
      <xdr:nvCxnSpPr>
        <xdr:cNvPr id="433" name="直線コネクタ 432">
          <a:extLst>
            <a:ext uri="{FF2B5EF4-FFF2-40B4-BE49-F238E27FC236}">
              <a16:creationId xmlns:a16="http://schemas.microsoft.com/office/drawing/2014/main" id="{E43FE83A-52B0-4076-853C-AD2295D11D9E}"/>
            </a:ext>
          </a:extLst>
        </xdr:cNvPr>
        <xdr:cNvCxnSpPr/>
      </xdr:nvCxnSpPr>
      <xdr:spPr>
        <a:xfrm>
          <a:off x="14592300" y="6416584"/>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136434</xdr:rowOff>
    </xdr:from>
    <xdr:to>
      <xdr:col>72</xdr:col>
      <xdr:colOff>38100</xdr:colOff>
      <xdr:row>37</xdr:row>
      <xdr:rowOff>66584</xdr:rowOff>
    </xdr:to>
    <xdr:sp macro="" textlink="">
      <xdr:nvSpPr>
        <xdr:cNvPr id="434" name="楕円 433">
          <a:extLst>
            <a:ext uri="{FF2B5EF4-FFF2-40B4-BE49-F238E27FC236}">
              <a16:creationId xmlns:a16="http://schemas.microsoft.com/office/drawing/2014/main" id="{A1AEF5AD-3EBA-4E15-88BA-2D5989FBCC13}"/>
            </a:ext>
          </a:extLst>
        </xdr:cNvPr>
        <xdr:cNvSpPr/>
      </xdr:nvSpPr>
      <xdr:spPr>
        <a:xfrm>
          <a:off x="13652500" y="630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15784</xdr:rowOff>
    </xdr:from>
    <xdr:to>
      <xdr:col>76</xdr:col>
      <xdr:colOff>114300</xdr:colOff>
      <xdr:row>37</xdr:row>
      <xdr:rowOff>72934</xdr:rowOff>
    </xdr:to>
    <xdr:cxnSp macro="">
      <xdr:nvCxnSpPr>
        <xdr:cNvPr id="435" name="直線コネクタ 434">
          <a:extLst>
            <a:ext uri="{FF2B5EF4-FFF2-40B4-BE49-F238E27FC236}">
              <a16:creationId xmlns:a16="http://schemas.microsoft.com/office/drawing/2014/main" id="{FDEF8CDA-06E8-4CA1-9982-786FF0A7B763}"/>
            </a:ext>
          </a:extLst>
        </xdr:cNvPr>
        <xdr:cNvCxnSpPr/>
      </xdr:nvCxnSpPr>
      <xdr:spPr>
        <a:xfrm>
          <a:off x="13703300" y="635943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79284</xdr:rowOff>
    </xdr:from>
    <xdr:to>
      <xdr:col>67</xdr:col>
      <xdr:colOff>101600</xdr:colOff>
      <xdr:row>37</xdr:row>
      <xdr:rowOff>9434</xdr:rowOff>
    </xdr:to>
    <xdr:sp macro="" textlink="">
      <xdr:nvSpPr>
        <xdr:cNvPr id="436" name="楕円 435">
          <a:extLst>
            <a:ext uri="{FF2B5EF4-FFF2-40B4-BE49-F238E27FC236}">
              <a16:creationId xmlns:a16="http://schemas.microsoft.com/office/drawing/2014/main" id="{5C585596-0F10-4AD0-8CB8-C6BB12705C30}"/>
            </a:ext>
          </a:extLst>
        </xdr:cNvPr>
        <xdr:cNvSpPr/>
      </xdr:nvSpPr>
      <xdr:spPr>
        <a:xfrm>
          <a:off x="12763500" y="62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130084</xdr:rowOff>
    </xdr:from>
    <xdr:to>
      <xdr:col>71</xdr:col>
      <xdr:colOff>177800</xdr:colOff>
      <xdr:row>37</xdr:row>
      <xdr:rowOff>15784</xdr:rowOff>
    </xdr:to>
    <xdr:cxnSp macro="">
      <xdr:nvCxnSpPr>
        <xdr:cNvPr id="437" name="直線コネクタ 436">
          <a:extLst>
            <a:ext uri="{FF2B5EF4-FFF2-40B4-BE49-F238E27FC236}">
              <a16:creationId xmlns:a16="http://schemas.microsoft.com/office/drawing/2014/main" id="{D4268D81-3C22-4292-B895-2D9B32640AA2}"/>
            </a:ext>
          </a:extLst>
        </xdr:cNvPr>
        <xdr:cNvCxnSpPr/>
      </xdr:nvCxnSpPr>
      <xdr:spPr>
        <a:xfrm>
          <a:off x="12814300" y="630228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38" name="n_1aveValue【認定こども園・幼稚園・保育所】&#10;有形固定資産減価償却率">
          <a:extLst>
            <a:ext uri="{FF2B5EF4-FFF2-40B4-BE49-F238E27FC236}">
              <a16:creationId xmlns:a16="http://schemas.microsoft.com/office/drawing/2014/main" id="{9F6B757F-9B5B-4138-9AB0-2B30900EF7BD}"/>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439" name="n_2aveValue【認定こども園・幼稚園・保育所】&#10;有形固定資産減価償却率">
          <a:extLst>
            <a:ext uri="{FF2B5EF4-FFF2-40B4-BE49-F238E27FC236}">
              <a16:creationId xmlns:a16="http://schemas.microsoft.com/office/drawing/2014/main" id="{51424824-734A-4F9F-86DF-3C3A3424F55F}"/>
            </a:ext>
          </a:extLst>
        </xdr:cNvPr>
        <xdr:cNvSpPr txBox="1"/>
      </xdr:nvSpPr>
      <xdr:spPr>
        <a:xfrm>
          <a:off x="143897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0" name="n_3aveValue【認定こども園・幼稚園・保育所】&#10;有形固定資産減価償却率">
          <a:extLst>
            <a:ext uri="{FF2B5EF4-FFF2-40B4-BE49-F238E27FC236}">
              <a16:creationId xmlns:a16="http://schemas.microsoft.com/office/drawing/2014/main" id="{1E83E00B-D7C3-4C38-84B1-5F8A56F9D902}"/>
            </a:ext>
          </a:extLst>
        </xdr:cNvPr>
        <xdr:cNvSpPr txBox="1"/>
      </xdr:nvSpPr>
      <xdr:spPr>
        <a:xfrm>
          <a:off x="13500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1" name="n_4aveValue【認定こども園・幼稚園・保育所】&#10;有形固定資産減価償却率">
          <a:extLst>
            <a:ext uri="{FF2B5EF4-FFF2-40B4-BE49-F238E27FC236}">
              <a16:creationId xmlns:a16="http://schemas.microsoft.com/office/drawing/2014/main" id="{09CD1FFE-DAA0-467F-B93C-C02989A3398C}"/>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22696</xdr:rowOff>
    </xdr:from>
    <xdr:ext cx="405111" cy="259045"/>
    <xdr:sp macro="" textlink="">
      <xdr:nvSpPr>
        <xdr:cNvPr id="442" name="n_1mainValue【認定こども園・幼稚園・保育所】&#10;有形固定資産減価償却率">
          <a:extLst>
            <a:ext uri="{FF2B5EF4-FFF2-40B4-BE49-F238E27FC236}">
              <a16:creationId xmlns:a16="http://schemas.microsoft.com/office/drawing/2014/main" id="{0FB2B9CE-F1C9-4F16-93ED-CE785D2991B4}"/>
            </a:ext>
          </a:extLst>
        </xdr:cNvPr>
        <xdr:cNvSpPr txBox="1"/>
      </xdr:nvSpPr>
      <xdr:spPr>
        <a:xfrm>
          <a:off x="152660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140261</xdr:rowOff>
    </xdr:from>
    <xdr:ext cx="405111" cy="259045"/>
    <xdr:sp macro="" textlink="">
      <xdr:nvSpPr>
        <xdr:cNvPr id="443" name="n_2mainValue【認定こども園・幼稚園・保育所】&#10;有形固定資産減価償却率">
          <a:extLst>
            <a:ext uri="{FF2B5EF4-FFF2-40B4-BE49-F238E27FC236}">
              <a16:creationId xmlns:a16="http://schemas.microsoft.com/office/drawing/2014/main" id="{C2B3BC7D-5A33-4A57-890F-C4889BD50217}"/>
            </a:ext>
          </a:extLst>
        </xdr:cNvPr>
        <xdr:cNvSpPr txBox="1"/>
      </xdr:nvSpPr>
      <xdr:spPr>
        <a:xfrm>
          <a:off x="14389744" y="614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83111</xdr:rowOff>
    </xdr:from>
    <xdr:ext cx="405111" cy="259045"/>
    <xdr:sp macro="" textlink="">
      <xdr:nvSpPr>
        <xdr:cNvPr id="444" name="n_3mainValue【認定こども園・幼稚園・保育所】&#10;有形固定資産減価償却率">
          <a:extLst>
            <a:ext uri="{FF2B5EF4-FFF2-40B4-BE49-F238E27FC236}">
              <a16:creationId xmlns:a16="http://schemas.microsoft.com/office/drawing/2014/main" id="{7747AFC7-E28A-4469-90DC-EF4F969E07F8}"/>
            </a:ext>
          </a:extLst>
        </xdr:cNvPr>
        <xdr:cNvSpPr txBox="1"/>
      </xdr:nvSpPr>
      <xdr:spPr>
        <a:xfrm>
          <a:off x="13500744" y="608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25961</xdr:rowOff>
    </xdr:from>
    <xdr:ext cx="405111" cy="259045"/>
    <xdr:sp macro="" textlink="">
      <xdr:nvSpPr>
        <xdr:cNvPr id="445" name="n_4mainValue【認定こども園・幼稚園・保育所】&#10;有形固定資産減価償却率">
          <a:extLst>
            <a:ext uri="{FF2B5EF4-FFF2-40B4-BE49-F238E27FC236}">
              <a16:creationId xmlns:a16="http://schemas.microsoft.com/office/drawing/2014/main" id="{50379966-5B14-4061-8CD8-69E1869EE51C}"/>
            </a:ext>
          </a:extLst>
        </xdr:cNvPr>
        <xdr:cNvSpPr txBox="1"/>
      </xdr:nvSpPr>
      <xdr:spPr>
        <a:xfrm>
          <a:off x="12611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id="{6C3E6F4C-7124-4BDA-A55D-ACBE69907F7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id="{B51DE207-89A8-4687-8698-E81D1955EA2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id="{46DEE358-F42D-4B00-A10E-A3F2C8CA226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id="{19211765-6A04-4EEE-8E5F-C932E24591D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id="{40EB44A4-C927-4E0F-AEC5-C44DB205263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id="{6107363B-5CE7-42BD-A2B0-E3091519D41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id="{6DFB1D02-6753-4D87-BE5B-E2158C7951C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id="{F51B46E5-6CF5-45C9-A229-6B16C97CB79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a:extLst>
            <a:ext uri="{FF2B5EF4-FFF2-40B4-BE49-F238E27FC236}">
              <a16:creationId xmlns:a16="http://schemas.microsoft.com/office/drawing/2014/main" id="{82B5AD5E-4C5A-4D41-8E25-62197CEFC97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id="{37ED9266-43B7-4CAC-AF5C-EC53FC57DA1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6" name="直線コネクタ 455">
          <a:extLst>
            <a:ext uri="{FF2B5EF4-FFF2-40B4-BE49-F238E27FC236}">
              <a16:creationId xmlns:a16="http://schemas.microsoft.com/office/drawing/2014/main" id="{B4BA24A3-9316-490D-915E-050BD727CEF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7" name="テキスト ボックス 456">
          <a:extLst>
            <a:ext uri="{FF2B5EF4-FFF2-40B4-BE49-F238E27FC236}">
              <a16:creationId xmlns:a16="http://schemas.microsoft.com/office/drawing/2014/main" id="{C6B4B03F-13F5-498D-9DB5-DE942939D50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8" name="直線コネクタ 457">
          <a:extLst>
            <a:ext uri="{FF2B5EF4-FFF2-40B4-BE49-F238E27FC236}">
              <a16:creationId xmlns:a16="http://schemas.microsoft.com/office/drawing/2014/main" id="{F1AF2F17-9D88-4588-BE20-C46586F7096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59" name="テキスト ボックス 458">
          <a:extLst>
            <a:ext uri="{FF2B5EF4-FFF2-40B4-BE49-F238E27FC236}">
              <a16:creationId xmlns:a16="http://schemas.microsoft.com/office/drawing/2014/main" id="{1D98D637-04F2-46B9-892A-5153E7400B8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0" name="直線コネクタ 459">
          <a:extLst>
            <a:ext uri="{FF2B5EF4-FFF2-40B4-BE49-F238E27FC236}">
              <a16:creationId xmlns:a16="http://schemas.microsoft.com/office/drawing/2014/main" id="{698F1C00-26D8-423E-9C13-F251F5D1541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1" name="テキスト ボックス 460">
          <a:extLst>
            <a:ext uri="{FF2B5EF4-FFF2-40B4-BE49-F238E27FC236}">
              <a16:creationId xmlns:a16="http://schemas.microsoft.com/office/drawing/2014/main" id="{5E925927-66B7-4BF9-AF3E-C6771623834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2" name="直線コネクタ 461">
          <a:extLst>
            <a:ext uri="{FF2B5EF4-FFF2-40B4-BE49-F238E27FC236}">
              <a16:creationId xmlns:a16="http://schemas.microsoft.com/office/drawing/2014/main" id="{8BED459A-90D8-4AB3-A500-5A25215BA3C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3" name="テキスト ボックス 462">
          <a:extLst>
            <a:ext uri="{FF2B5EF4-FFF2-40B4-BE49-F238E27FC236}">
              <a16:creationId xmlns:a16="http://schemas.microsoft.com/office/drawing/2014/main" id="{5D51FCB7-E0D9-4840-9033-C5C1CE58991D}"/>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E46E90E2-443E-46CD-A366-7181CFDEEBA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5" name="テキスト ボックス 464">
          <a:extLst>
            <a:ext uri="{FF2B5EF4-FFF2-40B4-BE49-F238E27FC236}">
              <a16:creationId xmlns:a16="http://schemas.microsoft.com/office/drawing/2014/main" id="{AD209645-04DF-4983-9DF9-F87AD4ACC9B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認定こども園・幼稚園・保育所】&#10;一人当たり面積グラフ枠">
          <a:extLst>
            <a:ext uri="{FF2B5EF4-FFF2-40B4-BE49-F238E27FC236}">
              <a16:creationId xmlns:a16="http://schemas.microsoft.com/office/drawing/2014/main" id="{03DB2074-FA4B-47FD-BF35-D0344AA7D05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67" name="直線コネクタ 466">
          <a:extLst>
            <a:ext uri="{FF2B5EF4-FFF2-40B4-BE49-F238E27FC236}">
              <a16:creationId xmlns:a16="http://schemas.microsoft.com/office/drawing/2014/main" id="{3D1FC7AC-6EAF-412B-9976-664082B706D9}"/>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68" name="【認定こども園・幼稚園・保育所】&#10;一人当たり面積最小値テキスト">
          <a:extLst>
            <a:ext uri="{FF2B5EF4-FFF2-40B4-BE49-F238E27FC236}">
              <a16:creationId xmlns:a16="http://schemas.microsoft.com/office/drawing/2014/main" id="{AB502302-B37A-4D9B-ACF1-9FAA613440A4}"/>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69" name="直線コネクタ 468">
          <a:extLst>
            <a:ext uri="{FF2B5EF4-FFF2-40B4-BE49-F238E27FC236}">
              <a16:creationId xmlns:a16="http://schemas.microsoft.com/office/drawing/2014/main" id="{F1A605DE-3E2C-45AF-A967-2BCB7DD35288}"/>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0" name="【認定こども園・幼稚園・保育所】&#10;一人当たり面積最大値テキスト">
          <a:extLst>
            <a:ext uri="{FF2B5EF4-FFF2-40B4-BE49-F238E27FC236}">
              <a16:creationId xmlns:a16="http://schemas.microsoft.com/office/drawing/2014/main" id="{60589C4A-C9F1-416E-A414-CDDB24B5C9C0}"/>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1" name="直線コネクタ 470">
          <a:extLst>
            <a:ext uri="{FF2B5EF4-FFF2-40B4-BE49-F238E27FC236}">
              <a16:creationId xmlns:a16="http://schemas.microsoft.com/office/drawing/2014/main" id="{212CAE96-7835-45F6-9056-C03C67E3937B}"/>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72" name="【認定こども園・幼稚園・保育所】&#10;一人当たり面積平均値テキスト">
          <a:extLst>
            <a:ext uri="{FF2B5EF4-FFF2-40B4-BE49-F238E27FC236}">
              <a16:creationId xmlns:a16="http://schemas.microsoft.com/office/drawing/2014/main" id="{65F99956-72EA-486A-AD45-DACA8B23194E}"/>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73" name="フローチャート: 判断 472">
          <a:extLst>
            <a:ext uri="{FF2B5EF4-FFF2-40B4-BE49-F238E27FC236}">
              <a16:creationId xmlns:a16="http://schemas.microsoft.com/office/drawing/2014/main" id="{5CE6EAC5-A298-4F07-8EF7-C238F26842B5}"/>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74" name="フローチャート: 判断 473">
          <a:extLst>
            <a:ext uri="{FF2B5EF4-FFF2-40B4-BE49-F238E27FC236}">
              <a16:creationId xmlns:a16="http://schemas.microsoft.com/office/drawing/2014/main" id="{94577188-75CA-481A-8EAC-F53922CEC558}"/>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75" name="フローチャート: 判断 474">
          <a:extLst>
            <a:ext uri="{FF2B5EF4-FFF2-40B4-BE49-F238E27FC236}">
              <a16:creationId xmlns:a16="http://schemas.microsoft.com/office/drawing/2014/main" id="{C2CB281F-6775-4016-9869-4572018B00D6}"/>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76" name="フローチャート: 判断 475">
          <a:extLst>
            <a:ext uri="{FF2B5EF4-FFF2-40B4-BE49-F238E27FC236}">
              <a16:creationId xmlns:a16="http://schemas.microsoft.com/office/drawing/2014/main" id="{AEA82515-3429-43BF-9DAF-31762224AC91}"/>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77" name="フローチャート: 判断 476">
          <a:extLst>
            <a:ext uri="{FF2B5EF4-FFF2-40B4-BE49-F238E27FC236}">
              <a16:creationId xmlns:a16="http://schemas.microsoft.com/office/drawing/2014/main" id="{E8327EDC-F115-4EEC-9D2A-87505F2FDCD0}"/>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EBBEED34-2E8B-4F3B-9820-850A149A9A7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778367E4-8E9C-42FF-BB4C-59DB9122E92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F1576F81-2430-43CA-BB9C-753F857D616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4246C00A-648E-4143-A0A5-86B354C1598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7A544AC-CBC0-413D-AD33-DBCD234C914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118669</xdr:rowOff>
    </xdr:from>
    <xdr:to>
      <xdr:col>116</xdr:col>
      <xdr:colOff>114300</xdr:colOff>
      <xdr:row>41</xdr:row>
      <xdr:rowOff>48819</xdr:rowOff>
    </xdr:to>
    <xdr:sp macro="" textlink="">
      <xdr:nvSpPr>
        <xdr:cNvPr id="483" name="楕円 482">
          <a:extLst>
            <a:ext uri="{FF2B5EF4-FFF2-40B4-BE49-F238E27FC236}">
              <a16:creationId xmlns:a16="http://schemas.microsoft.com/office/drawing/2014/main" id="{0DB04B7B-70F5-408F-BC6F-8614B899B77F}"/>
            </a:ext>
          </a:extLst>
        </xdr:cNvPr>
        <xdr:cNvSpPr/>
      </xdr:nvSpPr>
      <xdr:spPr>
        <a:xfrm>
          <a:off x="22110700" y="697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33596</xdr:rowOff>
    </xdr:from>
    <xdr:ext cx="469744" cy="259045"/>
    <xdr:sp macro="" textlink="">
      <xdr:nvSpPr>
        <xdr:cNvPr id="484" name="【認定こども園・幼稚園・保育所】&#10;一人当たり面積該当値テキスト">
          <a:extLst>
            <a:ext uri="{FF2B5EF4-FFF2-40B4-BE49-F238E27FC236}">
              <a16:creationId xmlns:a16="http://schemas.microsoft.com/office/drawing/2014/main" id="{DE5E449E-99B7-4B20-A164-2161A002B787}"/>
            </a:ext>
          </a:extLst>
        </xdr:cNvPr>
        <xdr:cNvSpPr txBox="1"/>
      </xdr:nvSpPr>
      <xdr:spPr>
        <a:xfrm>
          <a:off x="22199600" y="6891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122327</xdr:rowOff>
    </xdr:from>
    <xdr:to>
      <xdr:col>112</xdr:col>
      <xdr:colOff>38100</xdr:colOff>
      <xdr:row>41</xdr:row>
      <xdr:rowOff>52477</xdr:rowOff>
    </xdr:to>
    <xdr:sp macro="" textlink="">
      <xdr:nvSpPr>
        <xdr:cNvPr id="485" name="楕円 484">
          <a:extLst>
            <a:ext uri="{FF2B5EF4-FFF2-40B4-BE49-F238E27FC236}">
              <a16:creationId xmlns:a16="http://schemas.microsoft.com/office/drawing/2014/main" id="{19E4BE25-C5BF-4539-A8EF-4EDEA5C0535A}"/>
            </a:ext>
          </a:extLst>
        </xdr:cNvPr>
        <xdr:cNvSpPr/>
      </xdr:nvSpPr>
      <xdr:spPr>
        <a:xfrm>
          <a:off x="21272500" y="698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169469</xdr:rowOff>
    </xdr:from>
    <xdr:to>
      <xdr:col>116</xdr:col>
      <xdr:colOff>63500</xdr:colOff>
      <xdr:row>41</xdr:row>
      <xdr:rowOff>1677</xdr:rowOff>
    </xdr:to>
    <xdr:cxnSp macro="">
      <xdr:nvCxnSpPr>
        <xdr:cNvPr id="486" name="直線コネクタ 485">
          <a:extLst>
            <a:ext uri="{FF2B5EF4-FFF2-40B4-BE49-F238E27FC236}">
              <a16:creationId xmlns:a16="http://schemas.microsoft.com/office/drawing/2014/main" id="{340C1020-2B89-4412-842E-A25C326700E4}"/>
            </a:ext>
          </a:extLst>
        </xdr:cNvPr>
        <xdr:cNvCxnSpPr/>
      </xdr:nvCxnSpPr>
      <xdr:spPr>
        <a:xfrm flipV="1">
          <a:off x="21323300" y="7027469"/>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124613</xdr:rowOff>
    </xdr:from>
    <xdr:to>
      <xdr:col>107</xdr:col>
      <xdr:colOff>101600</xdr:colOff>
      <xdr:row>41</xdr:row>
      <xdr:rowOff>54763</xdr:rowOff>
    </xdr:to>
    <xdr:sp macro="" textlink="">
      <xdr:nvSpPr>
        <xdr:cNvPr id="487" name="楕円 486">
          <a:extLst>
            <a:ext uri="{FF2B5EF4-FFF2-40B4-BE49-F238E27FC236}">
              <a16:creationId xmlns:a16="http://schemas.microsoft.com/office/drawing/2014/main" id="{D38726AA-38FC-458E-A52F-5F01E11297E0}"/>
            </a:ext>
          </a:extLst>
        </xdr:cNvPr>
        <xdr:cNvSpPr/>
      </xdr:nvSpPr>
      <xdr:spPr>
        <a:xfrm>
          <a:off x="20383500" y="698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1677</xdr:rowOff>
    </xdr:from>
    <xdr:to>
      <xdr:col>111</xdr:col>
      <xdr:colOff>177800</xdr:colOff>
      <xdr:row>41</xdr:row>
      <xdr:rowOff>3963</xdr:rowOff>
    </xdr:to>
    <xdr:cxnSp macro="">
      <xdr:nvCxnSpPr>
        <xdr:cNvPr id="488" name="直線コネクタ 487">
          <a:extLst>
            <a:ext uri="{FF2B5EF4-FFF2-40B4-BE49-F238E27FC236}">
              <a16:creationId xmlns:a16="http://schemas.microsoft.com/office/drawing/2014/main" id="{18B8918E-77A3-47D4-B530-5D5D6A19DB1C}"/>
            </a:ext>
          </a:extLst>
        </xdr:cNvPr>
        <xdr:cNvCxnSpPr/>
      </xdr:nvCxnSpPr>
      <xdr:spPr>
        <a:xfrm flipV="1">
          <a:off x="20434300" y="703112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127356</xdr:rowOff>
    </xdr:from>
    <xdr:to>
      <xdr:col>102</xdr:col>
      <xdr:colOff>165100</xdr:colOff>
      <xdr:row>41</xdr:row>
      <xdr:rowOff>57506</xdr:rowOff>
    </xdr:to>
    <xdr:sp macro="" textlink="">
      <xdr:nvSpPr>
        <xdr:cNvPr id="489" name="楕円 488">
          <a:extLst>
            <a:ext uri="{FF2B5EF4-FFF2-40B4-BE49-F238E27FC236}">
              <a16:creationId xmlns:a16="http://schemas.microsoft.com/office/drawing/2014/main" id="{A5FEAAEF-1894-4ECC-9CCB-3957F930BE5E}"/>
            </a:ext>
          </a:extLst>
        </xdr:cNvPr>
        <xdr:cNvSpPr/>
      </xdr:nvSpPr>
      <xdr:spPr>
        <a:xfrm>
          <a:off x="19494500" y="698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3963</xdr:rowOff>
    </xdr:from>
    <xdr:to>
      <xdr:col>107</xdr:col>
      <xdr:colOff>50800</xdr:colOff>
      <xdr:row>41</xdr:row>
      <xdr:rowOff>6706</xdr:rowOff>
    </xdr:to>
    <xdr:cxnSp macro="">
      <xdr:nvCxnSpPr>
        <xdr:cNvPr id="490" name="直線コネクタ 489">
          <a:extLst>
            <a:ext uri="{FF2B5EF4-FFF2-40B4-BE49-F238E27FC236}">
              <a16:creationId xmlns:a16="http://schemas.microsoft.com/office/drawing/2014/main" id="{21F8B1B4-CB62-4E00-A7EB-7B8B98ABEA5C}"/>
            </a:ext>
          </a:extLst>
        </xdr:cNvPr>
        <xdr:cNvCxnSpPr/>
      </xdr:nvCxnSpPr>
      <xdr:spPr>
        <a:xfrm flipV="1">
          <a:off x="19545300" y="7033413"/>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130556</xdr:rowOff>
    </xdr:from>
    <xdr:to>
      <xdr:col>98</xdr:col>
      <xdr:colOff>38100</xdr:colOff>
      <xdr:row>41</xdr:row>
      <xdr:rowOff>60706</xdr:rowOff>
    </xdr:to>
    <xdr:sp macro="" textlink="">
      <xdr:nvSpPr>
        <xdr:cNvPr id="491" name="楕円 490">
          <a:extLst>
            <a:ext uri="{FF2B5EF4-FFF2-40B4-BE49-F238E27FC236}">
              <a16:creationId xmlns:a16="http://schemas.microsoft.com/office/drawing/2014/main" id="{3C3EE0CA-6495-4B7F-AF8F-02DE4684E36B}"/>
            </a:ext>
          </a:extLst>
        </xdr:cNvPr>
        <xdr:cNvSpPr/>
      </xdr:nvSpPr>
      <xdr:spPr>
        <a:xfrm>
          <a:off x="18605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6706</xdr:rowOff>
    </xdr:from>
    <xdr:to>
      <xdr:col>102</xdr:col>
      <xdr:colOff>114300</xdr:colOff>
      <xdr:row>41</xdr:row>
      <xdr:rowOff>9906</xdr:rowOff>
    </xdr:to>
    <xdr:cxnSp macro="">
      <xdr:nvCxnSpPr>
        <xdr:cNvPr id="492" name="直線コネクタ 491">
          <a:extLst>
            <a:ext uri="{FF2B5EF4-FFF2-40B4-BE49-F238E27FC236}">
              <a16:creationId xmlns:a16="http://schemas.microsoft.com/office/drawing/2014/main" id="{480D9B0F-6F1E-400E-A830-CCA7674D7852}"/>
            </a:ext>
          </a:extLst>
        </xdr:cNvPr>
        <xdr:cNvCxnSpPr/>
      </xdr:nvCxnSpPr>
      <xdr:spPr>
        <a:xfrm flipV="1">
          <a:off x="18656300" y="7036156"/>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493" name="n_1aveValue【認定こども園・幼稚園・保育所】&#10;一人当たり面積">
          <a:extLst>
            <a:ext uri="{FF2B5EF4-FFF2-40B4-BE49-F238E27FC236}">
              <a16:creationId xmlns:a16="http://schemas.microsoft.com/office/drawing/2014/main" id="{87399CDB-AEB0-444C-9DFB-E221C8FB4941}"/>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494" name="n_2aveValue【認定こども園・幼稚園・保育所】&#10;一人当たり面積">
          <a:extLst>
            <a:ext uri="{FF2B5EF4-FFF2-40B4-BE49-F238E27FC236}">
              <a16:creationId xmlns:a16="http://schemas.microsoft.com/office/drawing/2014/main" id="{B6BF721D-A62E-4A74-9121-6A33D904291F}"/>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495" name="n_3aveValue【認定こども園・幼稚園・保育所】&#10;一人当たり面積">
          <a:extLst>
            <a:ext uri="{FF2B5EF4-FFF2-40B4-BE49-F238E27FC236}">
              <a16:creationId xmlns:a16="http://schemas.microsoft.com/office/drawing/2014/main" id="{3894247F-055B-4846-A1C2-BD9D1BAD49E5}"/>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496" name="n_4aveValue【認定こども園・幼稚園・保育所】&#10;一人当たり面積">
          <a:extLst>
            <a:ext uri="{FF2B5EF4-FFF2-40B4-BE49-F238E27FC236}">
              <a16:creationId xmlns:a16="http://schemas.microsoft.com/office/drawing/2014/main" id="{5BCF64A3-2B89-4E17-AA85-74FE1B7E910E}"/>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43604</xdr:rowOff>
    </xdr:from>
    <xdr:ext cx="469744" cy="259045"/>
    <xdr:sp macro="" textlink="">
      <xdr:nvSpPr>
        <xdr:cNvPr id="497" name="n_1mainValue【認定こども園・幼稚園・保育所】&#10;一人当たり面積">
          <a:extLst>
            <a:ext uri="{FF2B5EF4-FFF2-40B4-BE49-F238E27FC236}">
              <a16:creationId xmlns:a16="http://schemas.microsoft.com/office/drawing/2014/main" id="{C3753DF5-21E2-4BB1-BA72-2D65F19918DD}"/>
            </a:ext>
          </a:extLst>
        </xdr:cNvPr>
        <xdr:cNvSpPr txBox="1"/>
      </xdr:nvSpPr>
      <xdr:spPr>
        <a:xfrm>
          <a:off x="21075727" y="707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45890</xdr:rowOff>
    </xdr:from>
    <xdr:ext cx="469744" cy="259045"/>
    <xdr:sp macro="" textlink="">
      <xdr:nvSpPr>
        <xdr:cNvPr id="498" name="n_2mainValue【認定こども園・幼稚園・保育所】&#10;一人当たり面積">
          <a:extLst>
            <a:ext uri="{FF2B5EF4-FFF2-40B4-BE49-F238E27FC236}">
              <a16:creationId xmlns:a16="http://schemas.microsoft.com/office/drawing/2014/main" id="{C78D6942-4586-4507-8B98-F85AA63AEE55}"/>
            </a:ext>
          </a:extLst>
        </xdr:cNvPr>
        <xdr:cNvSpPr txBox="1"/>
      </xdr:nvSpPr>
      <xdr:spPr>
        <a:xfrm>
          <a:off x="20199427" y="707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48633</xdr:rowOff>
    </xdr:from>
    <xdr:ext cx="469744" cy="259045"/>
    <xdr:sp macro="" textlink="">
      <xdr:nvSpPr>
        <xdr:cNvPr id="499" name="n_3mainValue【認定こども園・幼稚園・保育所】&#10;一人当たり面積">
          <a:extLst>
            <a:ext uri="{FF2B5EF4-FFF2-40B4-BE49-F238E27FC236}">
              <a16:creationId xmlns:a16="http://schemas.microsoft.com/office/drawing/2014/main" id="{1C14ECC7-D80F-4EC7-A783-200C7DDED974}"/>
            </a:ext>
          </a:extLst>
        </xdr:cNvPr>
        <xdr:cNvSpPr txBox="1"/>
      </xdr:nvSpPr>
      <xdr:spPr>
        <a:xfrm>
          <a:off x="19310427" y="7078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51833</xdr:rowOff>
    </xdr:from>
    <xdr:ext cx="469744" cy="259045"/>
    <xdr:sp macro="" textlink="">
      <xdr:nvSpPr>
        <xdr:cNvPr id="500" name="n_4mainValue【認定こども園・幼稚園・保育所】&#10;一人当たり面積">
          <a:extLst>
            <a:ext uri="{FF2B5EF4-FFF2-40B4-BE49-F238E27FC236}">
              <a16:creationId xmlns:a16="http://schemas.microsoft.com/office/drawing/2014/main" id="{1522C661-FDCA-420A-9099-23B3B074EC13}"/>
            </a:ext>
          </a:extLst>
        </xdr:cNvPr>
        <xdr:cNvSpPr txBox="1"/>
      </xdr:nvSpPr>
      <xdr:spPr>
        <a:xfrm>
          <a:off x="18421427" y="70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C086D678-BDF4-41FD-B274-8D2716DEFF2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ED4CFBBF-0009-42AF-B6D6-EE9EF624616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F33C257D-A2F5-48BC-A5D8-480B4E048B7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B5B77D76-451D-4660-BF63-E6813DC661F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886FAA79-3262-44BD-BC6F-529263D05EC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AC31F25E-FD31-42CE-AD18-82EBF2206B4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9217C5CC-2499-4D6D-A8D7-23ACD17C740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A1E98633-927D-48EB-88B3-FD43222E979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351233CD-667B-440F-8831-F1B7DD659A7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D3B22F34-1DA2-40DE-8046-05198C61601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0913781F-DAAE-4AE8-A1DF-4D6522241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2" name="直線コネクタ 511">
          <a:extLst>
            <a:ext uri="{FF2B5EF4-FFF2-40B4-BE49-F238E27FC236}">
              <a16:creationId xmlns:a16="http://schemas.microsoft.com/office/drawing/2014/main" id="{4954018B-B647-41A3-B6C9-6AAC9428F97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3" name="テキスト ボックス 512">
          <a:extLst>
            <a:ext uri="{FF2B5EF4-FFF2-40B4-BE49-F238E27FC236}">
              <a16:creationId xmlns:a16="http://schemas.microsoft.com/office/drawing/2014/main" id="{B72D867D-56CE-47BF-91C8-4BEF84EA3B4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4" name="直線コネクタ 513">
          <a:extLst>
            <a:ext uri="{FF2B5EF4-FFF2-40B4-BE49-F238E27FC236}">
              <a16:creationId xmlns:a16="http://schemas.microsoft.com/office/drawing/2014/main" id="{1A3353F8-1DEE-4CA9-A169-04331F7174E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5" name="テキスト ボックス 514">
          <a:extLst>
            <a:ext uri="{FF2B5EF4-FFF2-40B4-BE49-F238E27FC236}">
              <a16:creationId xmlns:a16="http://schemas.microsoft.com/office/drawing/2014/main" id="{06E302DF-3707-48F1-93E2-2D538A2EA7B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6" name="直線コネクタ 515">
          <a:extLst>
            <a:ext uri="{FF2B5EF4-FFF2-40B4-BE49-F238E27FC236}">
              <a16:creationId xmlns:a16="http://schemas.microsoft.com/office/drawing/2014/main" id="{0F2CC8B3-1073-4A45-96CE-35103A1EF81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7" name="テキスト ボックス 516">
          <a:extLst>
            <a:ext uri="{FF2B5EF4-FFF2-40B4-BE49-F238E27FC236}">
              <a16:creationId xmlns:a16="http://schemas.microsoft.com/office/drawing/2014/main" id="{20CD9534-3236-4608-97BA-C33FAC66857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8" name="直線コネクタ 517">
          <a:extLst>
            <a:ext uri="{FF2B5EF4-FFF2-40B4-BE49-F238E27FC236}">
              <a16:creationId xmlns:a16="http://schemas.microsoft.com/office/drawing/2014/main" id="{7494AEC9-F15B-44A0-85E7-4F6F0B5BB72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19" name="テキスト ボックス 518">
          <a:extLst>
            <a:ext uri="{FF2B5EF4-FFF2-40B4-BE49-F238E27FC236}">
              <a16:creationId xmlns:a16="http://schemas.microsoft.com/office/drawing/2014/main" id="{D0447FB3-B562-455B-AB0F-897A71233AF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0" name="直線コネクタ 519">
          <a:extLst>
            <a:ext uri="{FF2B5EF4-FFF2-40B4-BE49-F238E27FC236}">
              <a16:creationId xmlns:a16="http://schemas.microsoft.com/office/drawing/2014/main" id="{5AC01FE7-F505-43DD-8D76-58386BE636F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1" name="テキスト ボックス 520">
          <a:extLst>
            <a:ext uri="{FF2B5EF4-FFF2-40B4-BE49-F238E27FC236}">
              <a16:creationId xmlns:a16="http://schemas.microsoft.com/office/drawing/2014/main" id="{B7FCFDC9-A3EA-4A95-B038-0BF40D9A9C7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2" name="直線コネクタ 521">
          <a:extLst>
            <a:ext uri="{FF2B5EF4-FFF2-40B4-BE49-F238E27FC236}">
              <a16:creationId xmlns:a16="http://schemas.microsoft.com/office/drawing/2014/main" id="{65626257-3E4D-452C-9817-71478FDB8F3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3" name="テキスト ボックス 522">
          <a:extLst>
            <a:ext uri="{FF2B5EF4-FFF2-40B4-BE49-F238E27FC236}">
              <a16:creationId xmlns:a16="http://schemas.microsoft.com/office/drawing/2014/main" id="{45E046A7-FB56-4C42-8E06-16C10A66F31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968BEBDF-B2F5-4EED-B96C-02BF435EDD7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D695535F-99E9-4033-BC68-42E8763AD3A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26" name="直線コネクタ 525">
          <a:extLst>
            <a:ext uri="{FF2B5EF4-FFF2-40B4-BE49-F238E27FC236}">
              <a16:creationId xmlns:a16="http://schemas.microsoft.com/office/drawing/2014/main" id="{DAB6B14D-BC69-480F-A7F2-FD7C941EB074}"/>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A0BBE924-DEBD-4217-875B-BBC3FEE7E6A4}"/>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28" name="直線コネクタ 527">
          <a:extLst>
            <a:ext uri="{FF2B5EF4-FFF2-40B4-BE49-F238E27FC236}">
              <a16:creationId xmlns:a16="http://schemas.microsoft.com/office/drawing/2014/main" id="{B5C8A15A-FB43-42FA-B324-8B169CE60D2C}"/>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EFC872DD-1DB1-46E9-A069-86FCEA776D92}"/>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0" name="直線コネクタ 529">
          <a:extLst>
            <a:ext uri="{FF2B5EF4-FFF2-40B4-BE49-F238E27FC236}">
              <a16:creationId xmlns:a16="http://schemas.microsoft.com/office/drawing/2014/main" id="{5C2796CE-3AB8-442E-A6F9-E7D25020467D}"/>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163B6123-D7B3-47AC-8213-FA9002EC4F44}"/>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32" name="フローチャート: 判断 531">
          <a:extLst>
            <a:ext uri="{FF2B5EF4-FFF2-40B4-BE49-F238E27FC236}">
              <a16:creationId xmlns:a16="http://schemas.microsoft.com/office/drawing/2014/main" id="{45852D1B-A28A-453F-9B09-600BE526A27B}"/>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33" name="フローチャート: 判断 532">
          <a:extLst>
            <a:ext uri="{FF2B5EF4-FFF2-40B4-BE49-F238E27FC236}">
              <a16:creationId xmlns:a16="http://schemas.microsoft.com/office/drawing/2014/main" id="{6D1C6BF3-8B85-4E44-864A-20B9AD0F88A9}"/>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34" name="フローチャート: 判断 533">
          <a:extLst>
            <a:ext uri="{FF2B5EF4-FFF2-40B4-BE49-F238E27FC236}">
              <a16:creationId xmlns:a16="http://schemas.microsoft.com/office/drawing/2014/main" id="{CC794052-224A-4B3D-9216-8A9DE68A50D8}"/>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35" name="フローチャート: 判断 534">
          <a:extLst>
            <a:ext uri="{FF2B5EF4-FFF2-40B4-BE49-F238E27FC236}">
              <a16:creationId xmlns:a16="http://schemas.microsoft.com/office/drawing/2014/main" id="{E617D3C0-538D-42CB-B7D7-002364A6A85F}"/>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36" name="フローチャート: 判断 535">
          <a:extLst>
            <a:ext uri="{FF2B5EF4-FFF2-40B4-BE49-F238E27FC236}">
              <a16:creationId xmlns:a16="http://schemas.microsoft.com/office/drawing/2014/main" id="{ACC1A66F-F7B4-4B55-BDC2-721E78F08C2F}"/>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4C9E12EF-C233-4619-ABA0-1E8534059C8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82A91363-5254-404E-AF6B-CEAD57CE2AE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DB1FF596-D80C-4C19-B02A-A9935193DCB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2FC1838-09DB-425D-9213-843AC36EC1D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1AF50E0-C4EC-4791-BAEB-05484683B0C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97790</xdr:rowOff>
    </xdr:from>
    <xdr:to>
      <xdr:col>85</xdr:col>
      <xdr:colOff>177800</xdr:colOff>
      <xdr:row>62</xdr:row>
      <xdr:rowOff>27940</xdr:rowOff>
    </xdr:to>
    <xdr:sp macro="" textlink="">
      <xdr:nvSpPr>
        <xdr:cNvPr id="542" name="楕円 541">
          <a:extLst>
            <a:ext uri="{FF2B5EF4-FFF2-40B4-BE49-F238E27FC236}">
              <a16:creationId xmlns:a16="http://schemas.microsoft.com/office/drawing/2014/main" id="{D2655D79-39D2-4DC6-9195-7BEFEE8D54A0}"/>
            </a:ext>
          </a:extLst>
        </xdr:cNvPr>
        <xdr:cNvSpPr/>
      </xdr:nvSpPr>
      <xdr:spPr>
        <a:xfrm>
          <a:off x="16268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76217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34869440-A9C5-45FE-84DC-FC43034C8517}"/>
            </a:ext>
          </a:extLst>
        </xdr:cNvPr>
        <xdr:cNvSpPr txBox="1"/>
      </xdr:nvSpPr>
      <xdr:spPr>
        <a:xfrm>
          <a:off x="16357600"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60234</xdr:rowOff>
    </xdr:from>
    <xdr:to>
      <xdr:col>81</xdr:col>
      <xdr:colOff>101600</xdr:colOff>
      <xdr:row>61</xdr:row>
      <xdr:rowOff>161834</xdr:rowOff>
    </xdr:to>
    <xdr:sp macro="" textlink="">
      <xdr:nvSpPr>
        <xdr:cNvPr id="544" name="楕円 543">
          <a:extLst>
            <a:ext uri="{FF2B5EF4-FFF2-40B4-BE49-F238E27FC236}">
              <a16:creationId xmlns:a16="http://schemas.microsoft.com/office/drawing/2014/main" id="{9E442F03-C0FD-4190-87ED-E0C5954913B4}"/>
            </a:ext>
          </a:extLst>
        </xdr:cNvPr>
        <xdr:cNvSpPr/>
      </xdr:nvSpPr>
      <xdr:spPr>
        <a:xfrm>
          <a:off x="15430500" y="105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111034</xdr:rowOff>
    </xdr:from>
    <xdr:to>
      <xdr:col>85</xdr:col>
      <xdr:colOff>127000</xdr:colOff>
      <xdr:row>61</xdr:row>
      <xdr:rowOff>148590</xdr:rowOff>
    </xdr:to>
    <xdr:cxnSp macro="">
      <xdr:nvCxnSpPr>
        <xdr:cNvPr id="545" name="直線コネクタ 544">
          <a:extLst>
            <a:ext uri="{FF2B5EF4-FFF2-40B4-BE49-F238E27FC236}">
              <a16:creationId xmlns:a16="http://schemas.microsoft.com/office/drawing/2014/main" id="{8EA57AED-2C14-4B1A-B79E-BD4AE8A9326C}"/>
            </a:ext>
          </a:extLst>
        </xdr:cNvPr>
        <xdr:cNvCxnSpPr/>
      </xdr:nvCxnSpPr>
      <xdr:spPr>
        <a:xfrm>
          <a:off x="15481300" y="10569484"/>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24312</xdr:rowOff>
    </xdr:from>
    <xdr:to>
      <xdr:col>76</xdr:col>
      <xdr:colOff>165100</xdr:colOff>
      <xdr:row>61</xdr:row>
      <xdr:rowOff>125912</xdr:rowOff>
    </xdr:to>
    <xdr:sp macro="" textlink="">
      <xdr:nvSpPr>
        <xdr:cNvPr id="546" name="楕円 545">
          <a:extLst>
            <a:ext uri="{FF2B5EF4-FFF2-40B4-BE49-F238E27FC236}">
              <a16:creationId xmlns:a16="http://schemas.microsoft.com/office/drawing/2014/main" id="{BD175051-CF22-46F6-82BE-37ADBC70954C}"/>
            </a:ext>
          </a:extLst>
        </xdr:cNvPr>
        <xdr:cNvSpPr/>
      </xdr:nvSpPr>
      <xdr:spPr>
        <a:xfrm>
          <a:off x="14541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75112</xdr:rowOff>
    </xdr:from>
    <xdr:to>
      <xdr:col>81</xdr:col>
      <xdr:colOff>50800</xdr:colOff>
      <xdr:row>61</xdr:row>
      <xdr:rowOff>111034</xdr:rowOff>
    </xdr:to>
    <xdr:cxnSp macro="">
      <xdr:nvCxnSpPr>
        <xdr:cNvPr id="547" name="直線コネクタ 546">
          <a:extLst>
            <a:ext uri="{FF2B5EF4-FFF2-40B4-BE49-F238E27FC236}">
              <a16:creationId xmlns:a16="http://schemas.microsoft.com/office/drawing/2014/main" id="{23C9DCBE-9BAB-4242-9045-BD38E6A2A4E7}"/>
            </a:ext>
          </a:extLst>
        </xdr:cNvPr>
        <xdr:cNvCxnSpPr/>
      </xdr:nvCxnSpPr>
      <xdr:spPr>
        <a:xfrm>
          <a:off x="14592300" y="1053356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159838</xdr:rowOff>
    </xdr:from>
    <xdr:to>
      <xdr:col>72</xdr:col>
      <xdr:colOff>38100</xdr:colOff>
      <xdr:row>61</xdr:row>
      <xdr:rowOff>89988</xdr:rowOff>
    </xdr:to>
    <xdr:sp macro="" textlink="">
      <xdr:nvSpPr>
        <xdr:cNvPr id="548" name="楕円 547">
          <a:extLst>
            <a:ext uri="{FF2B5EF4-FFF2-40B4-BE49-F238E27FC236}">
              <a16:creationId xmlns:a16="http://schemas.microsoft.com/office/drawing/2014/main" id="{2A45C685-C700-44FF-A3FD-F86F11426597}"/>
            </a:ext>
          </a:extLst>
        </xdr:cNvPr>
        <xdr:cNvSpPr/>
      </xdr:nvSpPr>
      <xdr:spPr>
        <a:xfrm>
          <a:off x="13652500" y="104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39188</xdr:rowOff>
    </xdr:from>
    <xdr:to>
      <xdr:col>76</xdr:col>
      <xdr:colOff>114300</xdr:colOff>
      <xdr:row>61</xdr:row>
      <xdr:rowOff>75112</xdr:rowOff>
    </xdr:to>
    <xdr:cxnSp macro="">
      <xdr:nvCxnSpPr>
        <xdr:cNvPr id="549" name="直線コネクタ 548">
          <a:extLst>
            <a:ext uri="{FF2B5EF4-FFF2-40B4-BE49-F238E27FC236}">
              <a16:creationId xmlns:a16="http://schemas.microsoft.com/office/drawing/2014/main" id="{56607CC5-6BF3-43C1-B2B9-1E7C03532040}"/>
            </a:ext>
          </a:extLst>
        </xdr:cNvPr>
        <xdr:cNvCxnSpPr/>
      </xdr:nvCxnSpPr>
      <xdr:spPr>
        <a:xfrm>
          <a:off x="13703300" y="1049763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122283</xdr:rowOff>
    </xdr:from>
    <xdr:to>
      <xdr:col>67</xdr:col>
      <xdr:colOff>101600</xdr:colOff>
      <xdr:row>61</xdr:row>
      <xdr:rowOff>52433</xdr:rowOff>
    </xdr:to>
    <xdr:sp macro="" textlink="">
      <xdr:nvSpPr>
        <xdr:cNvPr id="550" name="楕円 549">
          <a:extLst>
            <a:ext uri="{FF2B5EF4-FFF2-40B4-BE49-F238E27FC236}">
              <a16:creationId xmlns:a16="http://schemas.microsoft.com/office/drawing/2014/main" id="{724CD499-D6D0-4FC5-92CB-5CD261F4636C}"/>
            </a:ext>
          </a:extLst>
        </xdr:cNvPr>
        <xdr:cNvSpPr/>
      </xdr:nvSpPr>
      <xdr:spPr>
        <a:xfrm>
          <a:off x="12763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1633</xdr:rowOff>
    </xdr:from>
    <xdr:to>
      <xdr:col>71</xdr:col>
      <xdr:colOff>177800</xdr:colOff>
      <xdr:row>61</xdr:row>
      <xdr:rowOff>39188</xdr:rowOff>
    </xdr:to>
    <xdr:cxnSp macro="">
      <xdr:nvCxnSpPr>
        <xdr:cNvPr id="551" name="直線コネクタ 550">
          <a:extLst>
            <a:ext uri="{FF2B5EF4-FFF2-40B4-BE49-F238E27FC236}">
              <a16:creationId xmlns:a16="http://schemas.microsoft.com/office/drawing/2014/main" id="{4FFF56A2-08D4-4293-8AA3-5D11CD450079}"/>
            </a:ext>
          </a:extLst>
        </xdr:cNvPr>
        <xdr:cNvCxnSpPr/>
      </xdr:nvCxnSpPr>
      <xdr:spPr>
        <a:xfrm>
          <a:off x="12814300" y="1046008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52" name="n_1aveValue【学校施設】&#10;有形固定資産減価償却率">
          <a:extLst>
            <a:ext uri="{FF2B5EF4-FFF2-40B4-BE49-F238E27FC236}">
              <a16:creationId xmlns:a16="http://schemas.microsoft.com/office/drawing/2014/main" id="{63183223-D6FE-4C54-8973-D55F070EF8E9}"/>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53" name="n_2aveValue【学校施設】&#10;有形固定資産減価償却率">
          <a:extLst>
            <a:ext uri="{FF2B5EF4-FFF2-40B4-BE49-F238E27FC236}">
              <a16:creationId xmlns:a16="http://schemas.microsoft.com/office/drawing/2014/main" id="{5E0BF479-27DD-4F46-8C61-84F119E12FE0}"/>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54" name="n_3aveValue【学校施設】&#10;有形固定資産減価償却率">
          <a:extLst>
            <a:ext uri="{FF2B5EF4-FFF2-40B4-BE49-F238E27FC236}">
              <a16:creationId xmlns:a16="http://schemas.microsoft.com/office/drawing/2014/main" id="{43F180AA-AD99-40BD-AB61-3F1F8BD2E8E6}"/>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55" name="n_4aveValue【学校施設】&#10;有形固定資産減価償却率">
          <a:extLst>
            <a:ext uri="{FF2B5EF4-FFF2-40B4-BE49-F238E27FC236}">
              <a16:creationId xmlns:a16="http://schemas.microsoft.com/office/drawing/2014/main" id="{8D6EF759-88AF-4B6E-90CA-3E06824B23C6}"/>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152961</xdr:rowOff>
    </xdr:from>
    <xdr:ext cx="405111" cy="259045"/>
    <xdr:sp macro="" textlink="">
      <xdr:nvSpPr>
        <xdr:cNvPr id="556" name="n_1mainValue【学校施設】&#10;有形固定資産減価償却率">
          <a:extLst>
            <a:ext uri="{FF2B5EF4-FFF2-40B4-BE49-F238E27FC236}">
              <a16:creationId xmlns:a16="http://schemas.microsoft.com/office/drawing/2014/main" id="{22501721-6D63-4237-A842-E711A7783C7C}"/>
            </a:ext>
          </a:extLst>
        </xdr:cNvPr>
        <xdr:cNvSpPr txBox="1"/>
      </xdr:nvSpPr>
      <xdr:spPr>
        <a:xfrm>
          <a:off x="15266044"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117039</xdr:rowOff>
    </xdr:from>
    <xdr:ext cx="405111" cy="259045"/>
    <xdr:sp macro="" textlink="">
      <xdr:nvSpPr>
        <xdr:cNvPr id="557" name="n_2mainValue【学校施設】&#10;有形固定資産減価償却率">
          <a:extLst>
            <a:ext uri="{FF2B5EF4-FFF2-40B4-BE49-F238E27FC236}">
              <a16:creationId xmlns:a16="http://schemas.microsoft.com/office/drawing/2014/main" id="{DC3C6606-C166-4489-9991-3BCEE2F30C4A}"/>
            </a:ext>
          </a:extLst>
        </xdr:cNvPr>
        <xdr:cNvSpPr txBox="1"/>
      </xdr:nvSpPr>
      <xdr:spPr>
        <a:xfrm>
          <a:off x="143897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106515</xdr:rowOff>
    </xdr:from>
    <xdr:ext cx="405111" cy="259045"/>
    <xdr:sp macro="" textlink="">
      <xdr:nvSpPr>
        <xdr:cNvPr id="558" name="n_3mainValue【学校施設】&#10;有形固定資産減価償却率">
          <a:extLst>
            <a:ext uri="{FF2B5EF4-FFF2-40B4-BE49-F238E27FC236}">
              <a16:creationId xmlns:a16="http://schemas.microsoft.com/office/drawing/2014/main" id="{C984C8FD-AC7C-44D6-8D73-ED497FD48087}"/>
            </a:ext>
          </a:extLst>
        </xdr:cNvPr>
        <xdr:cNvSpPr txBox="1"/>
      </xdr:nvSpPr>
      <xdr:spPr>
        <a:xfrm>
          <a:off x="135007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68960</xdr:rowOff>
    </xdr:from>
    <xdr:ext cx="405111" cy="259045"/>
    <xdr:sp macro="" textlink="">
      <xdr:nvSpPr>
        <xdr:cNvPr id="559" name="n_4mainValue【学校施設】&#10;有形固定資産減価償却率">
          <a:extLst>
            <a:ext uri="{FF2B5EF4-FFF2-40B4-BE49-F238E27FC236}">
              <a16:creationId xmlns:a16="http://schemas.microsoft.com/office/drawing/2014/main" id="{6CBCEA95-3B18-48A8-ABA0-4D40921892C9}"/>
            </a:ext>
          </a:extLst>
        </xdr:cNvPr>
        <xdr:cNvSpPr txBox="1"/>
      </xdr:nvSpPr>
      <xdr:spPr>
        <a:xfrm>
          <a:off x="126117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348360EB-77ED-4775-9A35-7109ABCB102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A78EB1A8-7010-4D9F-A8C0-22DBEE5B8B2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A3DD4ADE-1968-4179-9A1F-FD5AC9E5C5C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11F81909-E60B-42CF-B8DF-998508CEB96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E82AB2FD-3E86-44E2-B056-37197B9F15D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EA28D650-C72C-488C-AE34-2CA0A474569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D66BF1C2-E083-4990-A580-B4AE5CBA86B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3B2B1B90-D2AD-4FCB-B420-8772ED12FF4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3165D0ED-630F-4A90-9B06-A0360ADB44C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EBE126D9-E8B2-4A43-8866-34F34662BB5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0" name="直線コネクタ 569">
          <a:extLst>
            <a:ext uri="{FF2B5EF4-FFF2-40B4-BE49-F238E27FC236}">
              <a16:creationId xmlns:a16="http://schemas.microsoft.com/office/drawing/2014/main" id="{721321A1-600D-44B3-A2AA-E1DE4DFF2A4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1" name="テキスト ボックス 570">
          <a:extLst>
            <a:ext uri="{FF2B5EF4-FFF2-40B4-BE49-F238E27FC236}">
              <a16:creationId xmlns:a16="http://schemas.microsoft.com/office/drawing/2014/main" id="{62905ACF-84F4-40A2-97E6-44978061227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2" name="直線コネクタ 571">
          <a:extLst>
            <a:ext uri="{FF2B5EF4-FFF2-40B4-BE49-F238E27FC236}">
              <a16:creationId xmlns:a16="http://schemas.microsoft.com/office/drawing/2014/main" id="{B1AFB658-5953-40C0-9026-D70E2CDE32C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73" name="テキスト ボックス 572">
          <a:extLst>
            <a:ext uri="{FF2B5EF4-FFF2-40B4-BE49-F238E27FC236}">
              <a16:creationId xmlns:a16="http://schemas.microsoft.com/office/drawing/2014/main" id="{F6FCD2A1-728A-48A9-92F5-DD0412CCF34E}"/>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4" name="直線コネクタ 573">
          <a:extLst>
            <a:ext uri="{FF2B5EF4-FFF2-40B4-BE49-F238E27FC236}">
              <a16:creationId xmlns:a16="http://schemas.microsoft.com/office/drawing/2014/main" id="{94C43C2E-D44C-4B11-B832-B7B877800F9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75" name="テキスト ボックス 574">
          <a:extLst>
            <a:ext uri="{FF2B5EF4-FFF2-40B4-BE49-F238E27FC236}">
              <a16:creationId xmlns:a16="http://schemas.microsoft.com/office/drawing/2014/main" id="{51706F62-5093-4B98-AD7E-9EAA0B603344}"/>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6" name="直線コネクタ 575">
          <a:extLst>
            <a:ext uri="{FF2B5EF4-FFF2-40B4-BE49-F238E27FC236}">
              <a16:creationId xmlns:a16="http://schemas.microsoft.com/office/drawing/2014/main" id="{5EBAA34C-34C6-46A7-9B74-F676B47DDB71}"/>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77" name="テキスト ボックス 576">
          <a:extLst>
            <a:ext uri="{FF2B5EF4-FFF2-40B4-BE49-F238E27FC236}">
              <a16:creationId xmlns:a16="http://schemas.microsoft.com/office/drawing/2014/main" id="{5F107740-3BBA-4391-8567-F6CDF0718832}"/>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a:extLst>
            <a:ext uri="{FF2B5EF4-FFF2-40B4-BE49-F238E27FC236}">
              <a16:creationId xmlns:a16="http://schemas.microsoft.com/office/drawing/2014/main" id="{C26C16D1-3332-4B27-95B1-7721278FDE1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79" name="テキスト ボックス 578">
          <a:extLst>
            <a:ext uri="{FF2B5EF4-FFF2-40B4-BE49-F238E27FC236}">
              <a16:creationId xmlns:a16="http://schemas.microsoft.com/office/drawing/2014/main" id="{C401C743-A70E-423B-973D-C2D32DDEF9D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学校施設】&#10;一人当たり面積グラフ枠">
          <a:extLst>
            <a:ext uri="{FF2B5EF4-FFF2-40B4-BE49-F238E27FC236}">
              <a16:creationId xmlns:a16="http://schemas.microsoft.com/office/drawing/2014/main" id="{7352C26A-A75D-481D-9A94-A682C32DB38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1" name="直線コネクタ 580">
          <a:extLst>
            <a:ext uri="{FF2B5EF4-FFF2-40B4-BE49-F238E27FC236}">
              <a16:creationId xmlns:a16="http://schemas.microsoft.com/office/drawing/2014/main" id="{287FD4C5-5077-4C8A-9836-0148647D9566}"/>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82" name="【学校施設】&#10;一人当たり面積最小値テキスト">
          <a:extLst>
            <a:ext uri="{FF2B5EF4-FFF2-40B4-BE49-F238E27FC236}">
              <a16:creationId xmlns:a16="http://schemas.microsoft.com/office/drawing/2014/main" id="{1E98CA86-1361-46DF-AC85-F345B3AF5FB4}"/>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83" name="直線コネクタ 582">
          <a:extLst>
            <a:ext uri="{FF2B5EF4-FFF2-40B4-BE49-F238E27FC236}">
              <a16:creationId xmlns:a16="http://schemas.microsoft.com/office/drawing/2014/main" id="{0D661FE4-8F5A-48D2-B4FF-5036DF5CBEDE}"/>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84" name="【学校施設】&#10;一人当たり面積最大値テキスト">
          <a:extLst>
            <a:ext uri="{FF2B5EF4-FFF2-40B4-BE49-F238E27FC236}">
              <a16:creationId xmlns:a16="http://schemas.microsoft.com/office/drawing/2014/main" id="{18563A2B-4075-4EA2-8637-FA507282F475}"/>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85" name="直線コネクタ 584">
          <a:extLst>
            <a:ext uri="{FF2B5EF4-FFF2-40B4-BE49-F238E27FC236}">
              <a16:creationId xmlns:a16="http://schemas.microsoft.com/office/drawing/2014/main" id="{0E880D8B-0D68-468E-9755-505E5A9F9146}"/>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86" name="【学校施設】&#10;一人当たり面積平均値テキスト">
          <a:extLst>
            <a:ext uri="{FF2B5EF4-FFF2-40B4-BE49-F238E27FC236}">
              <a16:creationId xmlns:a16="http://schemas.microsoft.com/office/drawing/2014/main" id="{590AEF0E-33C6-42F8-9F40-9A46442A34AA}"/>
            </a:ext>
          </a:extLst>
        </xdr:cNvPr>
        <xdr:cNvSpPr txBox="1"/>
      </xdr:nvSpPr>
      <xdr:spPr>
        <a:xfrm>
          <a:off x="22199600" y="10690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87" name="フローチャート: 判断 586">
          <a:extLst>
            <a:ext uri="{FF2B5EF4-FFF2-40B4-BE49-F238E27FC236}">
              <a16:creationId xmlns:a16="http://schemas.microsoft.com/office/drawing/2014/main" id="{A5E1EC2B-C86F-40D0-8449-40FEE27026FB}"/>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88" name="フローチャート: 判断 587">
          <a:extLst>
            <a:ext uri="{FF2B5EF4-FFF2-40B4-BE49-F238E27FC236}">
              <a16:creationId xmlns:a16="http://schemas.microsoft.com/office/drawing/2014/main" id="{F195665F-7D5F-40F2-ABC1-32C458BC6A2E}"/>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89" name="フローチャート: 判断 588">
          <a:extLst>
            <a:ext uri="{FF2B5EF4-FFF2-40B4-BE49-F238E27FC236}">
              <a16:creationId xmlns:a16="http://schemas.microsoft.com/office/drawing/2014/main" id="{20A1FF53-B31C-481B-879E-5E194EC6AC30}"/>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0" name="フローチャート: 判断 589">
          <a:extLst>
            <a:ext uri="{FF2B5EF4-FFF2-40B4-BE49-F238E27FC236}">
              <a16:creationId xmlns:a16="http://schemas.microsoft.com/office/drawing/2014/main" id="{E1074C4B-67AD-4BE2-93D5-7BE9F6842B1A}"/>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1" name="フローチャート: 判断 590">
          <a:extLst>
            <a:ext uri="{FF2B5EF4-FFF2-40B4-BE49-F238E27FC236}">
              <a16:creationId xmlns:a16="http://schemas.microsoft.com/office/drawing/2014/main" id="{D70C9F4B-5FBE-493E-888D-F4B4954A7944}"/>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125C9495-19EA-4D36-AB29-A799B269BF2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88AEC2F5-E251-422D-8F00-2E365356788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41AFCCAE-71A3-4FFF-89F0-1692374ED24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19EA931-D428-4A5E-9B86-C3021A346B9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565D66B1-FF29-4BA1-B4E0-FE9953FF191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150414</xdr:rowOff>
    </xdr:from>
    <xdr:to>
      <xdr:col>116</xdr:col>
      <xdr:colOff>114300</xdr:colOff>
      <xdr:row>62</xdr:row>
      <xdr:rowOff>80564</xdr:rowOff>
    </xdr:to>
    <xdr:sp macro="" textlink="">
      <xdr:nvSpPr>
        <xdr:cNvPr id="597" name="楕円 596">
          <a:extLst>
            <a:ext uri="{FF2B5EF4-FFF2-40B4-BE49-F238E27FC236}">
              <a16:creationId xmlns:a16="http://schemas.microsoft.com/office/drawing/2014/main" id="{BF7943C9-BC98-4F2B-A6B8-FFA0062D2394}"/>
            </a:ext>
          </a:extLst>
        </xdr:cNvPr>
        <xdr:cNvSpPr/>
      </xdr:nvSpPr>
      <xdr:spPr>
        <a:xfrm>
          <a:off x="22110700" y="1060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1841</xdr:rowOff>
    </xdr:from>
    <xdr:ext cx="469744" cy="259045"/>
    <xdr:sp macro="" textlink="">
      <xdr:nvSpPr>
        <xdr:cNvPr id="598" name="【学校施設】&#10;一人当たり面積該当値テキスト">
          <a:extLst>
            <a:ext uri="{FF2B5EF4-FFF2-40B4-BE49-F238E27FC236}">
              <a16:creationId xmlns:a16="http://schemas.microsoft.com/office/drawing/2014/main" id="{C0962E09-3102-4580-B0C6-AD1611985BE5}"/>
            </a:ext>
          </a:extLst>
        </xdr:cNvPr>
        <xdr:cNvSpPr txBox="1"/>
      </xdr:nvSpPr>
      <xdr:spPr>
        <a:xfrm>
          <a:off x="22199600" y="1046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158597</xdr:rowOff>
    </xdr:from>
    <xdr:to>
      <xdr:col>112</xdr:col>
      <xdr:colOff>38100</xdr:colOff>
      <xdr:row>62</xdr:row>
      <xdr:rowOff>88747</xdr:rowOff>
    </xdr:to>
    <xdr:sp macro="" textlink="">
      <xdr:nvSpPr>
        <xdr:cNvPr id="599" name="楕円 598">
          <a:extLst>
            <a:ext uri="{FF2B5EF4-FFF2-40B4-BE49-F238E27FC236}">
              <a16:creationId xmlns:a16="http://schemas.microsoft.com/office/drawing/2014/main" id="{508713B7-CE9A-403A-953E-E81295FA424C}"/>
            </a:ext>
          </a:extLst>
        </xdr:cNvPr>
        <xdr:cNvSpPr/>
      </xdr:nvSpPr>
      <xdr:spPr>
        <a:xfrm>
          <a:off x="21272500" y="1061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29764</xdr:rowOff>
    </xdr:from>
    <xdr:to>
      <xdr:col>116</xdr:col>
      <xdr:colOff>63500</xdr:colOff>
      <xdr:row>62</xdr:row>
      <xdr:rowOff>37947</xdr:rowOff>
    </xdr:to>
    <xdr:cxnSp macro="">
      <xdr:nvCxnSpPr>
        <xdr:cNvPr id="600" name="直線コネクタ 599">
          <a:extLst>
            <a:ext uri="{FF2B5EF4-FFF2-40B4-BE49-F238E27FC236}">
              <a16:creationId xmlns:a16="http://schemas.microsoft.com/office/drawing/2014/main" id="{1ECDB0EF-5A4B-41F3-B546-6D3C407DAC21}"/>
            </a:ext>
          </a:extLst>
        </xdr:cNvPr>
        <xdr:cNvCxnSpPr/>
      </xdr:nvCxnSpPr>
      <xdr:spPr>
        <a:xfrm flipV="1">
          <a:off x="21323300" y="10659664"/>
          <a:ext cx="838200" cy="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160929</xdr:rowOff>
    </xdr:from>
    <xdr:to>
      <xdr:col>107</xdr:col>
      <xdr:colOff>101600</xdr:colOff>
      <xdr:row>62</xdr:row>
      <xdr:rowOff>91079</xdr:rowOff>
    </xdr:to>
    <xdr:sp macro="" textlink="">
      <xdr:nvSpPr>
        <xdr:cNvPr id="601" name="楕円 600">
          <a:extLst>
            <a:ext uri="{FF2B5EF4-FFF2-40B4-BE49-F238E27FC236}">
              <a16:creationId xmlns:a16="http://schemas.microsoft.com/office/drawing/2014/main" id="{E753B63D-A365-4BD6-B54C-1180834CB080}"/>
            </a:ext>
          </a:extLst>
        </xdr:cNvPr>
        <xdr:cNvSpPr/>
      </xdr:nvSpPr>
      <xdr:spPr>
        <a:xfrm>
          <a:off x="20383500" y="10619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37947</xdr:rowOff>
    </xdr:from>
    <xdr:to>
      <xdr:col>111</xdr:col>
      <xdr:colOff>177800</xdr:colOff>
      <xdr:row>62</xdr:row>
      <xdr:rowOff>40279</xdr:rowOff>
    </xdr:to>
    <xdr:cxnSp macro="">
      <xdr:nvCxnSpPr>
        <xdr:cNvPr id="602" name="直線コネクタ 601">
          <a:extLst>
            <a:ext uri="{FF2B5EF4-FFF2-40B4-BE49-F238E27FC236}">
              <a16:creationId xmlns:a16="http://schemas.microsoft.com/office/drawing/2014/main" id="{1993E890-3726-40B0-9312-CD23560446C0}"/>
            </a:ext>
          </a:extLst>
        </xdr:cNvPr>
        <xdr:cNvCxnSpPr/>
      </xdr:nvCxnSpPr>
      <xdr:spPr>
        <a:xfrm flipV="1">
          <a:off x="20434300" y="10667847"/>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166370</xdr:rowOff>
    </xdr:from>
    <xdr:to>
      <xdr:col>102</xdr:col>
      <xdr:colOff>165100</xdr:colOff>
      <xdr:row>62</xdr:row>
      <xdr:rowOff>96520</xdr:rowOff>
    </xdr:to>
    <xdr:sp macro="" textlink="">
      <xdr:nvSpPr>
        <xdr:cNvPr id="603" name="楕円 602">
          <a:extLst>
            <a:ext uri="{FF2B5EF4-FFF2-40B4-BE49-F238E27FC236}">
              <a16:creationId xmlns:a16="http://schemas.microsoft.com/office/drawing/2014/main" id="{FA81ADAE-D01D-41FF-8FF4-3ACDAC2B2039}"/>
            </a:ext>
          </a:extLst>
        </xdr:cNvPr>
        <xdr:cNvSpPr/>
      </xdr:nvSpPr>
      <xdr:spPr>
        <a:xfrm>
          <a:off x="19494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40279</xdr:rowOff>
    </xdr:from>
    <xdr:to>
      <xdr:col>107</xdr:col>
      <xdr:colOff>50800</xdr:colOff>
      <xdr:row>62</xdr:row>
      <xdr:rowOff>45720</xdr:rowOff>
    </xdr:to>
    <xdr:cxnSp macro="">
      <xdr:nvCxnSpPr>
        <xdr:cNvPr id="604" name="直線コネクタ 603">
          <a:extLst>
            <a:ext uri="{FF2B5EF4-FFF2-40B4-BE49-F238E27FC236}">
              <a16:creationId xmlns:a16="http://schemas.microsoft.com/office/drawing/2014/main" id="{3FD7CD4F-3D84-4EF7-9727-EC72FAC8217C}"/>
            </a:ext>
          </a:extLst>
        </xdr:cNvPr>
        <xdr:cNvCxnSpPr/>
      </xdr:nvCxnSpPr>
      <xdr:spPr>
        <a:xfrm flipV="1">
          <a:off x="19545300" y="10670179"/>
          <a:ext cx="889000" cy="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2555</xdr:rowOff>
    </xdr:from>
    <xdr:to>
      <xdr:col>98</xdr:col>
      <xdr:colOff>38100</xdr:colOff>
      <xdr:row>62</xdr:row>
      <xdr:rowOff>104155</xdr:rowOff>
    </xdr:to>
    <xdr:sp macro="" textlink="">
      <xdr:nvSpPr>
        <xdr:cNvPr id="605" name="楕円 604">
          <a:extLst>
            <a:ext uri="{FF2B5EF4-FFF2-40B4-BE49-F238E27FC236}">
              <a16:creationId xmlns:a16="http://schemas.microsoft.com/office/drawing/2014/main" id="{D26F7E43-3C6F-4B19-8B1A-FD4BA8FF6B59}"/>
            </a:ext>
          </a:extLst>
        </xdr:cNvPr>
        <xdr:cNvSpPr/>
      </xdr:nvSpPr>
      <xdr:spPr>
        <a:xfrm>
          <a:off x="18605500" y="1063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45720</xdr:rowOff>
    </xdr:from>
    <xdr:to>
      <xdr:col>102</xdr:col>
      <xdr:colOff>114300</xdr:colOff>
      <xdr:row>62</xdr:row>
      <xdr:rowOff>53355</xdr:rowOff>
    </xdr:to>
    <xdr:cxnSp macro="">
      <xdr:nvCxnSpPr>
        <xdr:cNvPr id="606" name="直線コネクタ 605">
          <a:extLst>
            <a:ext uri="{FF2B5EF4-FFF2-40B4-BE49-F238E27FC236}">
              <a16:creationId xmlns:a16="http://schemas.microsoft.com/office/drawing/2014/main" id="{3C530F0A-2F6F-4DEB-AEC8-E41EC3FB7A96}"/>
            </a:ext>
          </a:extLst>
        </xdr:cNvPr>
        <xdr:cNvCxnSpPr/>
      </xdr:nvCxnSpPr>
      <xdr:spPr>
        <a:xfrm flipV="1">
          <a:off x="18656300" y="10675620"/>
          <a:ext cx="8890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07" name="n_1aveValue【学校施設】&#10;一人当たり面積">
          <a:extLst>
            <a:ext uri="{FF2B5EF4-FFF2-40B4-BE49-F238E27FC236}">
              <a16:creationId xmlns:a16="http://schemas.microsoft.com/office/drawing/2014/main" id="{652AA623-3075-446C-8BFB-6DF285F738C9}"/>
            </a:ext>
          </a:extLst>
        </xdr:cNvPr>
        <xdr:cNvSpPr txBox="1"/>
      </xdr:nvSpPr>
      <xdr:spPr>
        <a:xfrm>
          <a:off x="21075727" y="108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08" name="n_2aveValue【学校施設】&#10;一人当たり面積">
          <a:extLst>
            <a:ext uri="{FF2B5EF4-FFF2-40B4-BE49-F238E27FC236}">
              <a16:creationId xmlns:a16="http://schemas.microsoft.com/office/drawing/2014/main" id="{9C9587AB-8C46-4A68-B1FD-E1B88459700A}"/>
            </a:ext>
          </a:extLst>
        </xdr:cNvPr>
        <xdr:cNvSpPr txBox="1"/>
      </xdr:nvSpPr>
      <xdr:spPr>
        <a:xfrm>
          <a:off x="20199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09" name="n_3aveValue【学校施設】&#10;一人当たり面積">
          <a:extLst>
            <a:ext uri="{FF2B5EF4-FFF2-40B4-BE49-F238E27FC236}">
              <a16:creationId xmlns:a16="http://schemas.microsoft.com/office/drawing/2014/main" id="{53377FD2-C521-43AB-B1E4-9FB111F2E19A}"/>
            </a:ext>
          </a:extLst>
        </xdr:cNvPr>
        <xdr:cNvSpPr txBox="1"/>
      </xdr:nvSpPr>
      <xdr:spPr>
        <a:xfrm>
          <a:off x="193104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0" name="n_4aveValue【学校施設】&#10;一人当たり面積">
          <a:extLst>
            <a:ext uri="{FF2B5EF4-FFF2-40B4-BE49-F238E27FC236}">
              <a16:creationId xmlns:a16="http://schemas.microsoft.com/office/drawing/2014/main" id="{84D149CD-E97F-420B-9EA4-7C8F3555B4E7}"/>
            </a:ext>
          </a:extLst>
        </xdr:cNvPr>
        <xdr:cNvSpPr txBox="1"/>
      </xdr:nvSpPr>
      <xdr:spPr>
        <a:xfrm>
          <a:off x="18421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105274</xdr:rowOff>
    </xdr:from>
    <xdr:ext cx="469744" cy="259045"/>
    <xdr:sp macro="" textlink="">
      <xdr:nvSpPr>
        <xdr:cNvPr id="611" name="n_1mainValue【学校施設】&#10;一人当たり面積">
          <a:extLst>
            <a:ext uri="{FF2B5EF4-FFF2-40B4-BE49-F238E27FC236}">
              <a16:creationId xmlns:a16="http://schemas.microsoft.com/office/drawing/2014/main" id="{08E4A97C-D956-4807-9C4F-FCB4F83F7270}"/>
            </a:ext>
          </a:extLst>
        </xdr:cNvPr>
        <xdr:cNvSpPr txBox="1"/>
      </xdr:nvSpPr>
      <xdr:spPr>
        <a:xfrm>
          <a:off x="21075727" y="1039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107606</xdr:rowOff>
    </xdr:from>
    <xdr:ext cx="469744" cy="259045"/>
    <xdr:sp macro="" textlink="">
      <xdr:nvSpPr>
        <xdr:cNvPr id="612" name="n_2mainValue【学校施設】&#10;一人当たり面積">
          <a:extLst>
            <a:ext uri="{FF2B5EF4-FFF2-40B4-BE49-F238E27FC236}">
              <a16:creationId xmlns:a16="http://schemas.microsoft.com/office/drawing/2014/main" id="{E7D8C936-3A0F-4D05-B8A0-B7751C905F8F}"/>
            </a:ext>
          </a:extLst>
        </xdr:cNvPr>
        <xdr:cNvSpPr txBox="1"/>
      </xdr:nvSpPr>
      <xdr:spPr>
        <a:xfrm>
          <a:off x="20199427" y="1039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113047</xdr:rowOff>
    </xdr:from>
    <xdr:ext cx="469744" cy="259045"/>
    <xdr:sp macro="" textlink="">
      <xdr:nvSpPr>
        <xdr:cNvPr id="613" name="n_3mainValue【学校施設】&#10;一人当たり面積">
          <a:extLst>
            <a:ext uri="{FF2B5EF4-FFF2-40B4-BE49-F238E27FC236}">
              <a16:creationId xmlns:a16="http://schemas.microsoft.com/office/drawing/2014/main" id="{4B18C43E-F45A-4DD5-AAD6-57E4D65780E6}"/>
            </a:ext>
          </a:extLst>
        </xdr:cNvPr>
        <xdr:cNvSpPr txBox="1"/>
      </xdr:nvSpPr>
      <xdr:spPr>
        <a:xfrm>
          <a:off x="193104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120682</xdr:rowOff>
    </xdr:from>
    <xdr:ext cx="469744" cy="259045"/>
    <xdr:sp macro="" textlink="">
      <xdr:nvSpPr>
        <xdr:cNvPr id="614" name="n_4mainValue【学校施設】&#10;一人当たり面積">
          <a:extLst>
            <a:ext uri="{FF2B5EF4-FFF2-40B4-BE49-F238E27FC236}">
              <a16:creationId xmlns:a16="http://schemas.microsoft.com/office/drawing/2014/main" id="{1777BC30-FA05-4E93-BD04-DA02CEC08FB2}"/>
            </a:ext>
          </a:extLst>
        </xdr:cNvPr>
        <xdr:cNvSpPr txBox="1"/>
      </xdr:nvSpPr>
      <xdr:spPr>
        <a:xfrm>
          <a:off x="18421427" y="1040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5" name="正方形/長方形 614">
          <a:extLst>
            <a:ext uri="{FF2B5EF4-FFF2-40B4-BE49-F238E27FC236}">
              <a16:creationId xmlns:a16="http://schemas.microsoft.com/office/drawing/2014/main" id="{01863114-7C2B-4B01-860D-399BAAC725D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6" name="正方形/長方形 615">
          <a:extLst>
            <a:ext uri="{FF2B5EF4-FFF2-40B4-BE49-F238E27FC236}">
              <a16:creationId xmlns:a16="http://schemas.microsoft.com/office/drawing/2014/main" id="{7C1BBD7F-0AEA-4B65-BF5D-48A59F3416A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7" name="正方形/長方形 616">
          <a:extLst>
            <a:ext uri="{FF2B5EF4-FFF2-40B4-BE49-F238E27FC236}">
              <a16:creationId xmlns:a16="http://schemas.microsoft.com/office/drawing/2014/main" id="{5276F232-8C7D-4F23-B929-0C023B8EAD3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8" name="正方形/長方形 617">
          <a:extLst>
            <a:ext uri="{FF2B5EF4-FFF2-40B4-BE49-F238E27FC236}">
              <a16:creationId xmlns:a16="http://schemas.microsoft.com/office/drawing/2014/main" id="{DD804656-7C88-4FF2-84FA-850FB939CBA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9" name="正方形/長方形 618">
          <a:extLst>
            <a:ext uri="{FF2B5EF4-FFF2-40B4-BE49-F238E27FC236}">
              <a16:creationId xmlns:a16="http://schemas.microsoft.com/office/drawing/2014/main" id="{BB94C418-080E-4419-85D6-FE3DAF9BC48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0" name="正方形/長方形 619">
          <a:extLst>
            <a:ext uri="{FF2B5EF4-FFF2-40B4-BE49-F238E27FC236}">
              <a16:creationId xmlns:a16="http://schemas.microsoft.com/office/drawing/2014/main" id="{CB432A42-A4DF-474B-AAED-C6F3D15E819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1" name="正方形/長方形 620">
          <a:extLst>
            <a:ext uri="{FF2B5EF4-FFF2-40B4-BE49-F238E27FC236}">
              <a16:creationId xmlns:a16="http://schemas.microsoft.com/office/drawing/2014/main" id="{95A00363-3EAE-4612-8D74-90CD991BD64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2" name="正方形/長方形 621">
          <a:extLst>
            <a:ext uri="{FF2B5EF4-FFF2-40B4-BE49-F238E27FC236}">
              <a16:creationId xmlns:a16="http://schemas.microsoft.com/office/drawing/2014/main" id="{82465937-0422-4F05-8084-6C3006E9DBB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3" name="テキスト ボックス 622">
          <a:extLst>
            <a:ext uri="{FF2B5EF4-FFF2-40B4-BE49-F238E27FC236}">
              <a16:creationId xmlns:a16="http://schemas.microsoft.com/office/drawing/2014/main" id="{4A886683-83DC-429E-83BA-A8DFB6FE76B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4" name="直線コネクタ 623">
          <a:extLst>
            <a:ext uri="{FF2B5EF4-FFF2-40B4-BE49-F238E27FC236}">
              <a16:creationId xmlns:a16="http://schemas.microsoft.com/office/drawing/2014/main" id="{7DC89E29-5868-478F-8BC4-46FC69261A4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5" name="テキスト ボックス 624">
          <a:extLst>
            <a:ext uri="{FF2B5EF4-FFF2-40B4-BE49-F238E27FC236}">
              <a16:creationId xmlns:a16="http://schemas.microsoft.com/office/drawing/2014/main" id="{7D87D3F0-D297-4D67-ADF4-4EF4FC588D8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6" name="直線コネクタ 625">
          <a:extLst>
            <a:ext uri="{FF2B5EF4-FFF2-40B4-BE49-F238E27FC236}">
              <a16:creationId xmlns:a16="http://schemas.microsoft.com/office/drawing/2014/main" id="{6B20ED78-E852-4F9C-AC40-013E9C4310B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7" name="テキスト ボックス 626">
          <a:extLst>
            <a:ext uri="{FF2B5EF4-FFF2-40B4-BE49-F238E27FC236}">
              <a16:creationId xmlns:a16="http://schemas.microsoft.com/office/drawing/2014/main" id="{9C6CCFB9-F04F-4F9B-941A-3E15AE89852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8" name="直線コネクタ 627">
          <a:extLst>
            <a:ext uri="{FF2B5EF4-FFF2-40B4-BE49-F238E27FC236}">
              <a16:creationId xmlns:a16="http://schemas.microsoft.com/office/drawing/2014/main" id="{9350F9D8-66D5-4382-AFB2-1A87E4E009F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9" name="テキスト ボックス 628">
          <a:extLst>
            <a:ext uri="{FF2B5EF4-FFF2-40B4-BE49-F238E27FC236}">
              <a16:creationId xmlns:a16="http://schemas.microsoft.com/office/drawing/2014/main" id="{1BC82DD2-94A2-4A96-A80D-ABFCD4B3D67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0" name="直線コネクタ 629">
          <a:extLst>
            <a:ext uri="{FF2B5EF4-FFF2-40B4-BE49-F238E27FC236}">
              <a16:creationId xmlns:a16="http://schemas.microsoft.com/office/drawing/2014/main" id="{563AFAAC-747E-4817-BD12-09ADEC8F3F6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1" name="テキスト ボックス 630">
          <a:extLst>
            <a:ext uri="{FF2B5EF4-FFF2-40B4-BE49-F238E27FC236}">
              <a16:creationId xmlns:a16="http://schemas.microsoft.com/office/drawing/2014/main" id="{E3D5F307-4019-451E-8864-AC92F400AD4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2" name="直線コネクタ 631">
          <a:extLst>
            <a:ext uri="{FF2B5EF4-FFF2-40B4-BE49-F238E27FC236}">
              <a16:creationId xmlns:a16="http://schemas.microsoft.com/office/drawing/2014/main" id="{70413D9E-EB09-4448-93F8-FD18066D201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3" name="テキスト ボックス 632">
          <a:extLst>
            <a:ext uri="{FF2B5EF4-FFF2-40B4-BE49-F238E27FC236}">
              <a16:creationId xmlns:a16="http://schemas.microsoft.com/office/drawing/2014/main" id="{E9255E9D-DBA0-4434-ADA6-95132F79627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4" name="直線コネクタ 633">
          <a:extLst>
            <a:ext uri="{FF2B5EF4-FFF2-40B4-BE49-F238E27FC236}">
              <a16:creationId xmlns:a16="http://schemas.microsoft.com/office/drawing/2014/main" id="{14920899-F518-4815-A065-1BAEC4FE015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5" name="テキスト ボックス 634">
          <a:extLst>
            <a:ext uri="{FF2B5EF4-FFF2-40B4-BE49-F238E27FC236}">
              <a16:creationId xmlns:a16="http://schemas.microsoft.com/office/drawing/2014/main" id="{78E49DF8-7124-4861-BD89-B503DE106C7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6" name="直線コネクタ 635">
          <a:extLst>
            <a:ext uri="{FF2B5EF4-FFF2-40B4-BE49-F238E27FC236}">
              <a16:creationId xmlns:a16="http://schemas.microsoft.com/office/drawing/2014/main" id="{47BE466C-5491-47DA-B580-C5559E1D99E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7" name="テキスト ボックス 636">
          <a:extLst>
            <a:ext uri="{FF2B5EF4-FFF2-40B4-BE49-F238E27FC236}">
              <a16:creationId xmlns:a16="http://schemas.microsoft.com/office/drawing/2014/main" id="{188E3CAB-EB42-4035-866B-29345A375D0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FC62C6EE-DB02-4513-BA90-D6F46A610DB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AD194C72-865B-45A1-8C87-B20919E3C7F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0" name="直線コネクタ 639">
          <a:extLst>
            <a:ext uri="{FF2B5EF4-FFF2-40B4-BE49-F238E27FC236}">
              <a16:creationId xmlns:a16="http://schemas.microsoft.com/office/drawing/2014/main" id="{BF6A5B4B-64E0-4510-BEB0-46FF2B46255D}"/>
            </a:ext>
          </a:extLst>
        </xdr:cNvPr>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1" name="【児童館】&#10;有形固定資産減価償却率最小値テキスト">
          <a:extLst>
            <a:ext uri="{FF2B5EF4-FFF2-40B4-BE49-F238E27FC236}">
              <a16:creationId xmlns:a16="http://schemas.microsoft.com/office/drawing/2014/main" id="{8D516467-FD6D-4168-A579-CAFED665B07A}"/>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2" name="直線コネクタ 641">
          <a:extLst>
            <a:ext uri="{FF2B5EF4-FFF2-40B4-BE49-F238E27FC236}">
              <a16:creationId xmlns:a16="http://schemas.microsoft.com/office/drawing/2014/main" id="{0B0465C1-6F42-4A64-8D7F-8DF58B3784A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43" name="【児童館】&#10;有形固定資産減価償却率最大値テキスト">
          <a:extLst>
            <a:ext uri="{FF2B5EF4-FFF2-40B4-BE49-F238E27FC236}">
              <a16:creationId xmlns:a16="http://schemas.microsoft.com/office/drawing/2014/main" id="{E34AD0A5-08C8-4B16-95F2-37BAF1D402F1}"/>
            </a:ext>
          </a:extLst>
        </xdr:cNvPr>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44" name="直線コネクタ 643">
          <a:extLst>
            <a:ext uri="{FF2B5EF4-FFF2-40B4-BE49-F238E27FC236}">
              <a16:creationId xmlns:a16="http://schemas.microsoft.com/office/drawing/2014/main" id="{49C12FD4-3C5F-40EB-8A9A-6208D17B391E}"/>
            </a:ext>
          </a:extLst>
        </xdr:cNvPr>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31041</xdr:rowOff>
    </xdr:from>
    <xdr:ext cx="405111" cy="259045"/>
    <xdr:sp macro="" textlink="">
      <xdr:nvSpPr>
        <xdr:cNvPr id="645" name="【児童館】&#10;有形固定資産減価償却率平均値テキスト">
          <a:extLst>
            <a:ext uri="{FF2B5EF4-FFF2-40B4-BE49-F238E27FC236}">
              <a16:creationId xmlns:a16="http://schemas.microsoft.com/office/drawing/2014/main" id="{D99911B6-534D-4288-8D0A-7A9293BC9D05}"/>
            </a:ext>
          </a:extLst>
        </xdr:cNvPr>
        <xdr:cNvSpPr txBox="1"/>
      </xdr:nvSpPr>
      <xdr:spPr>
        <a:xfrm>
          <a:off x="16357600" y="14089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46" name="フローチャート: 判断 645">
          <a:extLst>
            <a:ext uri="{FF2B5EF4-FFF2-40B4-BE49-F238E27FC236}">
              <a16:creationId xmlns:a16="http://schemas.microsoft.com/office/drawing/2014/main" id="{51160D53-946A-4B2D-9326-19E3D8006276}"/>
            </a:ext>
          </a:extLst>
        </xdr:cNvPr>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47" name="フローチャート: 判断 646">
          <a:extLst>
            <a:ext uri="{FF2B5EF4-FFF2-40B4-BE49-F238E27FC236}">
              <a16:creationId xmlns:a16="http://schemas.microsoft.com/office/drawing/2014/main" id="{EB9703E9-9584-4F49-A3BC-ABDFCB012DB1}"/>
            </a:ext>
          </a:extLst>
        </xdr:cNvPr>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48" name="フローチャート: 判断 647">
          <a:extLst>
            <a:ext uri="{FF2B5EF4-FFF2-40B4-BE49-F238E27FC236}">
              <a16:creationId xmlns:a16="http://schemas.microsoft.com/office/drawing/2014/main" id="{2A735643-D131-46EE-8343-01C5A62CF47B}"/>
            </a:ext>
          </a:extLst>
        </xdr:cNvPr>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49" name="フローチャート: 判断 648">
          <a:extLst>
            <a:ext uri="{FF2B5EF4-FFF2-40B4-BE49-F238E27FC236}">
              <a16:creationId xmlns:a16="http://schemas.microsoft.com/office/drawing/2014/main" id="{38786EC4-5496-425F-8964-D81F1B812554}"/>
            </a:ext>
          </a:extLst>
        </xdr:cNvPr>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0" name="フローチャート: 判断 649">
          <a:extLst>
            <a:ext uri="{FF2B5EF4-FFF2-40B4-BE49-F238E27FC236}">
              <a16:creationId xmlns:a16="http://schemas.microsoft.com/office/drawing/2014/main" id="{93D7E716-4790-42C6-9E8B-18E36E8CF5E1}"/>
            </a:ext>
          </a:extLst>
        </xdr:cNvPr>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F4233F6B-1035-4541-B238-5696314E5B4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C7BD6251-FF5D-46FB-AEF0-CEBAB869CC9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E2BDFCF4-69D5-43A9-9E7A-592B7FF7817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DCB59824-2255-48C0-B1D1-82EDCFA0EFE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D972FBD2-99E8-4472-90DE-6AF550ADA19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86</xdr:row>
      <xdr:rowOff>117929</xdr:rowOff>
    </xdr:from>
    <xdr:to>
      <xdr:col>76</xdr:col>
      <xdr:colOff>165100</xdr:colOff>
      <xdr:row>87</xdr:row>
      <xdr:rowOff>48079</xdr:rowOff>
    </xdr:to>
    <xdr:sp macro="" textlink="">
      <xdr:nvSpPr>
        <xdr:cNvPr id="656" name="楕円 655">
          <a:extLst>
            <a:ext uri="{FF2B5EF4-FFF2-40B4-BE49-F238E27FC236}">
              <a16:creationId xmlns:a16="http://schemas.microsoft.com/office/drawing/2014/main" id="{54B97536-A26C-4A20-B365-516B3891EA0A}"/>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57" name="楕円 656">
          <a:extLst>
            <a:ext uri="{FF2B5EF4-FFF2-40B4-BE49-F238E27FC236}">
              <a16:creationId xmlns:a16="http://schemas.microsoft.com/office/drawing/2014/main" id="{F2D21087-0B46-4C3A-84C3-0AAACE780435}"/>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58" name="直線コネクタ 657">
          <a:extLst>
            <a:ext uri="{FF2B5EF4-FFF2-40B4-BE49-F238E27FC236}">
              <a16:creationId xmlns:a16="http://schemas.microsoft.com/office/drawing/2014/main" id="{EE398EA5-6258-4CCB-862B-99CC1792587C}"/>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59" name="楕円 658">
          <a:extLst>
            <a:ext uri="{FF2B5EF4-FFF2-40B4-BE49-F238E27FC236}">
              <a16:creationId xmlns:a16="http://schemas.microsoft.com/office/drawing/2014/main" id="{76F2DDF1-7B74-43D6-8291-E9433F977435}"/>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60" name="直線コネクタ 659">
          <a:extLst>
            <a:ext uri="{FF2B5EF4-FFF2-40B4-BE49-F238E27FC236}">
              <a16:creationId xmlns:a16="http://schemas.microsoft.com/office/drawing/2014/main" id="{35C92653-FB9F-4087-A7A7-40895F39A87E}"/>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661" name="n_1aveValue【児童館】&#10;有形固定資産減価償却率">
          <a:extLst>
            <a:ext uri="{FF2B5EF4-FFF2-40B4-BE49-F238E27FC236}">
              <a16:creationId xmlns:a16="http://schemas.microsoft.com/office/drawing/2014/main" id="{B512CD3D-AC6D-4632-B4D5-4ED1DB237039}"/>
            </a:ext>
          </a:extLst>
        </xdr:cNvPr>
        <xdr:cNvSpPr txBox="1"/>
      </xdr:nvSpPr>
      <xdr:spPr>
        <a:xfrm>
          <a:off x="152660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62" name="n_2aveValue【児童館】&#10;有形固定資産減価償却率">
          <a:extLst>
            <a:ext uri="{FF2B5EF4-FFF2-40B4-BE49-F238E27FC236}">
              <a16:creationId xmlns:a16="http://schemas.microsoft.com/office/drawing/2014/main" id="{BACDA2D5-5E2D-4ACC-A9BE-59F11DB52EC9}"/>
            </a:ext>
          </a:extLst>
        </xdr:cNvPr>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663" name="n_3aveValue【児童館】&#10;有形固定資産減価償却率">
          <a:extLst>
            <a:ext uri="{FF2B5EF4-FFF2-40B4-BE49-F238E27FC236}">
              <a16:creationId xmlns:a16="http://schemas.microsoft.com/office/drawing/2014/main" id="{DB76F85F-AE97-42A8-8B25-405B29484547}"/>
            </a:ext>
          </a:extLst>
        </xdr:cNvPr>
        <xdr:cNvSpPr txBox="1"/>
      </xdr:nvSpPr>
      <xdr:spPr>
        <a:xfrm>
          <a:off x="135007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664" name="n_4aveValue【児童館】&#10;有形固定資産減価償却率">
          <a:extLst>
            <a:ext uri="{FF2B5EF4-FFF2-40B4-BE49-F238E27FC236}">
              <a16:creationId xmlns:a16="http://schemas.microsoft.com/office/drawing/2014/main" id="{EED63515-FE56-45DD-830D-A55F5820FA7D}"/>
            </a:ext>
          </a:extLst>
        </xdr:cNvPr>
        <xdr:cNvSpPr txBox="1"/>
      </xdr:nvSpPr>
      <xdr:spPr>
        <a:xfrm>
          <a:off x="12611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65" name="n_2mainValue【児童館】&#10;有形固定資産減価償却率">
          <a:extLst>
            <a:ext uri="{FF2B5EF4-FFF2-40B4-BE49-F238E27FC236}">
              <a16:creationId xmlns:a16="http://schemas.microsoft.com/office/drawing/2014/main" id="{B63F6CA7-889C-4F7A-BAEC-78B0F5F8DB4E}"/>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66" name="n_3mainValue【児童館】&#10;有形固定資産減価償却率">
          <a:extLst>
            <a:ext uri="{FF2B5EF4-FFF2-40B4-BE49-F238E27FC236}">
              <a16:creationId xmlns:a16="http://schemas.microsoft.com/office/drawing/2014/main" id="{DD9A0B86-9225-4FFF-A7CE-E37BBA262743}"/>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67" name="n_4mainValue【児童館】&#10;有形固定資産減価償却率">
          <a:extLst>
            <a:ext uri="{FF2B5EF4-FFF2-40B4-BE49-F238E27FC236}">
              <a16:creationId xmlns:a16="http://schemas.microsoft.com/office/drawing/2014/main" id="{017D90D5-AD98-4183-A5DD-1D6AEBD752CB}"/>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8" name="正方形/長方形 667">
          <a:extLst>
            <a:ext uri="{FF2B5EF4-FFF2-40B4-BE49-F238E27FC236}">
              <a16:creationId xmlns:a16="http://schemas.microsoft.com/office/drawing/2014/main" id="{66378BF0-B00C-40D3-BE37-3C26BFEC929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9" name="正方形/長方形 668">
          <a:extLst>
            <a:ext uri="{FF2B5EF4-FFF2-40B4-BE49-F238E27FC236}">
              <a16:creationId xmlns:a16="http://schemas.microsoft.com/office/drawing/2014/main" id="{C88F2475-5DF3-4646-BD35-B47E2BB1976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0" name="正方形/長方形 669">
          <a:extLst>
            <a:ext uri="{FF2B5EF4-FFF2-40B4-BE49-F238E27FC236}">
              <a16:creationId xmlns:a16="http://schemas.microsoft.com/office/drawing/2014/main" id="{EA238E28-95AE-4E90-B329-D7B35CF33C2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1" name="正方形/長方形 670">
          <a:extLst>
            <a:ext uri="{FF2B5EF4-FFF2-40B4-BE49-F238E27FC236}">
              <a16:creationId xmlns:a16="http://schemas.microsoft.com/office/drawing/2014/main" id="{9F775C01-5123-4A60-8787-5D0EA59DEB0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2" name="正方形/長方形 671">
          <a:extLst>
            <a:ext uri="{FF2B5EF4-FFF2-40B4-BE49-F238E27FC236}">
              <a16:creationId xmlns:a16="http://schemas.microsoft.com/office/drawing/2014/main" id="{45C70CBF-7095-4B38-BFD1-A8976E84687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3" name="正方形/長方形 672">
          <a:extLst>
            <a:ext uri="{FF2B5EF4-FFF2-40B4-BE49-F238E27FC236}">
              <a16:creationId xmlns:a16="http://schemas.microsoft.com/office/drawing/2014/main" id="{2138CE0C-4CB0-4946-8591-98189308674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4" name="正方形/長方形 673">
          <a:extLst>
            <a:ext uri="{FF2B5EF4-FFF2-40B4-BE49-F238E27FC236}">
              <a16:creationId xmlns:a16="http://schemas.microsoft.com/office/drawing/2014/main" id="{4F446566-8BDF-4EE1-868A-CF188BAE7C6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5" name="正方形/長方形 674">
          <a:extLst>
            <a:ext uri="{FF2B5EF4-FFF2-40B4-BE49-F238E27FC236}">
              <a16:creationId xmlns:a16="http://schemas.microsoft.com/office/drawing/2014/main" id="{ABCF767A-491D-49F2-AF54-CCB99563B07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6" name="テキスト ボックス 675">
          <a:extLst>
            <a:ext uri="{FF2B5EF4-FFF2-40B4-BE49-F238E27FC236}">
              <a16:creationId xmlns:a16="http://schemas.microsoft.com/office/drawing/2014/main" id="{5B750784-0DFD-484A-BD90-4110CCFC17A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7" name="直線コネクタ 676">
          <a:extLst>
            <a:ext uri="{FF2B5EF4-FFF2-40B4-BE49-F238E27FC236}">
              <a16:creationId xmlns:a16="http://schemas.microsoft.com/office/drawing/2014/main" id="{11542646-72FA-4638-934B-1CE39718946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78" name="直線コネクタ 677">
          <a:extLst>
            <a:ext uri="{FF2B5EF4-FFF2-40B4-BE49-F238E27FC236}">
              <a16:creationId xmlns:a16="http://schemas.microsoft.com/office/drawing/2014/main" id="{4A901B69-962A-4B73-B0AA-1E2F011F888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79" name="テキスト ボックス 678">
          <a:extLst>
            <a:ext uri="{FF2B5EF4-FFF2-40B4-BE49-F238E27FC236}">
              <a16:creationId xmlns:a16="http://schemas.microsoft.com/office/drawing/2014/main" id="{876BCE23-1FF7-43DE-ADB2-7C033AB9BC4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0" name="直線コネクタ 679">
          <a:extLst>
            <a:ext uri="{FF2B5EF4-FFF2-40B4-BE49-F238E27FC236}">
              <a16:creationId xmlns:a16="http://schemas.microsoft.com/office/drawing/2014/main" id="{8DC3DED4-8E1B-4C07-8468-75ED42F0710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1" name="テキスト ボックス 680">
          <a:extLst>
            <a:ext uri="{FF2B5EF4-FFF2-40B4-BE49-F238E27FC236}">
              <a16:creationId xmlns:a16="http://schemas.microsoft.com/office/drawing/2014/main" id="{9BF5BC2B-C66A-4F82-BE07-230FD0C0F0F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2" name="直線コネクタ 681">
          <a:extLst>
            <a:ext uri="{FF2B5EF4-FFF2-40B4-BE49-F238E27FC236}">
              <a16:creationId xmlns:a16="http://schemas.microsoft.com/office/drawing/2014/main" id="{1BBBF516-BBA3-4276-AAC2-01E8AF5BCD5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3" name="テキスト ボックス 682">
          <a:extLst>
            <a:ext uri="{FF2B5EF4-FFF2-40B4-BE49-F238E27FC236}">
              <a16:creationId xmlns:a16="http://schemas.microsoft.com/office/drawing/2014/main" id="{A77CDBDF-4C15-45B0-9591-85BA830662B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4" name="直線コネクタ 683">
          <a:extLst>
            <a:ext uri="{FF2B5EF4-FFF2-40B4-BE49-F238E27FC236}">
              <a16:creationId xmlns:a16="http://schemas.microsoft.com/office/drawing/2014/main" id="{C01FC7B9-7CD8-482C-A17C-A4D5B57C4C7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5" name="テキスト ボックス 684">
          <a:extLst>
            <a:ext uri="{FF2B5EF4-FFF2-40B4-BE49-F238E27FC236}">
              <a16:creationId xmlns:a16="http://schemas.microsoft.com/office/drawing/2014/main" id="{54B5AE18-9156-4B6F-B98E-46D1C4B8684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6" name="直線コネクタ 685">
          <a:extLst>
            <a:ext uri="{FF2B5EF4-FFF2-40B4-BE49-F238E27FC236}">
              <a16:creationId xmlns:a16="http://schemas.microsoft.com/office/drawing/2014/main" id="{13D14D14-8E95-474C-887B-39D237D3A94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7" name="テキスト ボックス 686">
          <a:extLst>
            <a:ext uri="{FF2B5EF4-FFF2-40B4-BE49-F238E27FC236}">
              <a16:creationId xmlns:a16="http://schemas.microsoft.com/office/drawing/2014/main" id="{F936167D-F21A-4833-AAAB-FAA51DBFC8C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8" name="直線コネクタ 687">
          <a:extLst>
            <a:ext uri="{FF2B5EF4-FFF2-40B4-BE49-F238E27FC236}">
              <a16:creationId xmlns:a16="http://schemas.microsoft.com/office/drawing/2014/main" id="{42966F07-4F58-447A-8251-F4CDF44B956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9" name="テキスト ボックス 688">
          <a:extLst>
            <a:ext uri="{FF2B5EF4-FFF2-40B4-BE49-F238E27FC236}">
              <a16:creationId xmlns:a16="http://schemas.microsoft.com/office/drawing/2014/main" id="{A9B1ACAA-8652-442F-8164-7E7E75177BA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0" name="【児童館】&#10;一人当たり面積グラフ枠">
          <a:extLst>
            <a:ext uri="{FF2B5EF4-FFF2-40B4-BE49-F238E27FC236}">
              <a16:creationId xmlns:a16="http://schemas.microsoft.com/office/drawing/2014/main" id="{24C9E979-3BE7-431B-AE84-3071BD40F54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691" name="直線コネクタ 690">
          <a:extLst>
            <a:ext uri="{FF2B5EF4-FFF2-40B4-BE49-F238E27FC236}">
              <a16:creationId xmlns:a16="http://schemas.microsoft.com/office/drawing/2014/main" id="{9FF0CC98-C45E-457E-833B-653523AD8A43}"/>
            </a:ext>
          </a:extLst>
        </xdr:cNvPr>
        <xdr:cNvCxnSpPr/>
      </xdr:nvCxnSpPr>
      <xdr:spPr>
        <a:xfrm flipV="1">
          <a:off x="22160864" y="13331189"/>
          <a:ext cx="0" cy="136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692" name="【児童館】&#10;一人当たり面積最小値テキスト">
          <a:extLst>
            <a:ext uri="{FF2B5EF4-FFF2-40B4-BE49-F238E27FC236}">
              <a16:creationId xmlns:a16="http://schemas.microsoft.com/office/drawing/2014/main" id="{97A9D06E-5D3F-4B76-855A-800DFF8E5091}"/>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693" name="直線コネクタ 692">
          <a:extLst>
            <a:ext uri="{FF2B5EF4-FFF2-40B4-BE49-F238E27FC236}">
              <a16:creationId xmlns:a16="http://schemas.microsoft.com/office/drawing/2014/main" id="{216A91A4-5E0B-4067-ADE1-B619F6C51F80}"/>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694" name="【児童館】&#10;一人当たり面積最大値テキスト">
          <a:extLst>
            <a:ext uri="{FF2B5EF4-FFF2-40B4-BE49-F238E27FC236}">
              <a16:creationId xmlns:a16="http://schemas.microsoft.com/office/drawing/2014/main" id="{1996F8DB-14EB-4FA1-A03E-461B5EC563D4}"/>
            </a:ext>
          </a:extLst>
        </xdr:cNvPr>
        <xdr:cNvSpPr txBox="1"/>
      </xdr:nvSpPr>
      <xdr:spPr>
        <a:xfrm>
          <a:off x="22199600"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695" name="直線コネクタ 694">
          <a:extLst>
            <a:ext uri="{FF2B5EF4-FFF2-40B4-BE49-F238E27FC236}">
              <a16:creationId xmlns:a16="http://schemas.microsoft.com/office/drawing/2014/main" id="{00F8A395-D063-4B5C-80F8-016BB9DDF593}"/>
            </a:ext>
          </a:extLst>
        </xdr:cNvPr>
        <xdr:cNvCxnSpPr/>
      </xdr:nvCxnSpPr>
      <xdr:spPr>
        <a:xfrm>
          <a:off x="22072600" y="1333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15257</xdr:rowOff>
    </xdr:from>
    <xdr:ext cx="469744" cy="259045"/>
    <xdr:sp macro="" textlink="">
      <xdr:nvSpPr>
        <xdr:cNvPr id="696" name="【児童館】&#10;一人当たり面積平均値テキスト">
          <a:extLst>
            <a:ext uri="{FF2B5EF4-FFF2-40B4-BE49-F238E27FC236}">
              <a16:creationId xmlns:a16="http://schemas.microsoft.com/office/drawing/2014/main" id="{AC2D1E52-04C8-4697-9CF5-53AAD5C81A90}"/>
            </a:ext>
          </a:extLst>
        </xdr:cNvPr>
        <xdr:cNvSpPr txBox="1"/>
      </xdr:nvSpPr>
      <xdr:spPr>
        <a:xfrm>
          <a:off x="22199600"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697" name="フローチャート: 判断 696">
          <a:extLst>
            <a:ext uri="{FF2B5EF4-FFF2-40B4-BE49-F238E27FC236}">
              <a16:creationId xmlns:a16="http://schemas.microsoft.com/office/drawing/2014/main" id="{9BFC3117-8036-455D-A9B3-276D7D833AC0}"/>
            </a:ext>
          </a:extLst>
        </xdr:cNvPr>
        <xdr:cNvSpPr/>
      </xdr:nvSpPr>
      <xdr:spPr>
        <a:xfrm>
          <a:off x="22110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98" name="フローチャート: 判断 697">
          <a:extLst>
            <a:ext uri="{FF2B5EF4-FFF2-40B4-BE49-F238E27FC236}">
              <a16:creationId xmlns:a16="http://schemas.microsoft.com/office/drawing/2014/main" id="{E7FB7BE5-818A-4B6C-B29F-D13337297CA2}"/>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699" name="フローチャート: 判断 698">
          <a:extLst>
            <a:ext uri="{FF2B5EF4-FFF2-40B4-BE49-F238E27FC236}">
              <a16:creationId xmlns:a16="http://schemas.microsoft.com/office/drawing/2014/main" id="{F75ECA9B-446E-413F-AD7C-F8121B941FA5}"/>
            </a:ext>
          </a:extLst>
        </xdr:cNvPr>
        <xdr:cNvSpPr/>
      </xdr:nvSpPr>
      <xdr:spPr>
        <a:xfrm>
          <a:off x="20383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00" name="フローチャート: 判断 699">
          <a:extLst>
            <a:ext uri="{FF2B5EF4-FFF2-40B4-BE49-F238E27FC236}">
              <a16:creationId xmlns:a16="http://schemas.microsoft.com/office/drawing/2014/main" id="{AC22A65E-D1E4-4691-AC9C-0EAA8B5FA425}"/>
            </a:ext>
          </a:extLst>
        </xdr:cNvPr>
        <xdr:cNvSpPr/>
      </xdr:nvSpPr>
      <xdr:spPr>
        <a:xfrm>
          <a:off x="19494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01" name="フローチャート: 判断 700">
          <a:extLst>
            <a:ext uri="{FF2B5EF4-FFF2-40B4-BE49-F238E27FC236}">
              <a16:creationId xmlns:a16="http://schemas.microsoft.com/office/drawing/2014/main" id="{4875605D-D604-4F2E-8A1B-03CC2519549B}"/>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92794E31-E283-4407-AA07-978052FF5B5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FF448C7D-0182-4D71-AB2A-74256A688E5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FD703A61-CC9D-44A7-80CC-AD065E091DF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9E0A633C-8DA8-4485-8A33-19B34CBF323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FC5F7A73-6C49-48D7-9479-001C9DC8E37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135889</xdr:rowOff>
    </xdr:from>
    <xdr:to>
      <xdr:col>107</xdr:col>
      <xdr:colOff>101600</xdr:colOff>
      <xdr:row>85</xdr:row>
      <xdr:rowOff>66039</xdr:rowOff>
    </xdr:to>
    <xdr:sp macro="" textlink="">
      <xdr:nvSpPr>
        <xdr:cNvPr id="707" name="楕円 706">
          <a:extLst>
            <a:ext uri="{FF2B5EF4-FFF2-40B4-BE49-F238E27FC236}">
              <a16:creationId xmlns:a16="http://schemas.microsoft.com/office/drawing/2014/main" id="{2A0FCFBB-885E-480C-89A9-ED8DB45A1CBD}"/>
            </a:ext>
          </a:extLst>
        </xdr:cNvPr>
        <xdr:cNvSpPr/>
      </xdr:nvSpPr>
      <xdr:spPr>
        <a:xfrm>
          <a:off x="20383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139700</xdr:rowOff>
    </xdr:from>
    <xdr:to>
      <xdr:col>102</xdr:col>
      <xdr:colOff>165100</xdr:colOff>
      <xdr:row>85</xdr:row>
      <xdr:rowOff>69850</xdr:rowOff>
    </xdr:to>
    <xdr:sp macro="" textlink="">
      <xdr:nvSpPr>
        <xdr:cNvPr id="708" name="楕円 707">
          <a:extLst>
            <a:ext uri="{FF2B5EF4-FFF2-40B4-BE49-F238E27FC236}">
              <a16:creationId xmlns:a16="http://schemas.microsoft.com/office/drawing/2014/main" id="{F51A1D3C-E80C-424A-82FF-AA43CA06B1C2}"/>
            </a:ext>
          </a:extLst>
        </xdr:cNvPr>
        <xdr:cNvSpPr/>
      </xdr:nvSpPr>
      <xdr:spPr>
        <a:xfrm>
          <a:off x="19494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15239</xdr:rowOff>
    </xdr:from>
    <xdr:to>
      <xdr:col>107</xdr:col>
      <xdr:colOff>50800</xdr:colOff>
      <xdr:row>85</xdr:row>
      <xdr:rowOff>19050</xdr:rowOff>
    </xdr:to>
    <xdr:cxnSp macro="">
      <xdr:nvCxnSpPr>
        <xdr:cNvPr id="709" name="直線コネクタ 708">
          <a:extLst>
            <a:ext uri="{FF2B5EF4-FFF2-40B4-BE49-F238E27FC236}">
              <a16:creationId xmlns:a16="http://schemas.microsoft.com/office/drawing/2014/main" id="{2BFC8B3D-7DB9-4BCF-A741-33FAA11AE3F9}"/>
            </a:ext>
          </a:extLst>
        </xdr:cNvPr>
        <xdr:cNvCxnSpPr/>
      </xdr:nvCxnSpPr>
      <xdr:spPr>
        <a:xfrm flipV="1">
          <a:off x="19545300" y="145884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710" name="楕円 709">
          <a:extLst>
            <a:ext uri="{FF2B5EF4-FFF2-40B4-BE49-F238E27FC236}">
              <a16:creationId xmlns:a16="http://schemas.microsoft.com/office/drawing/2014/main" id="{BC1402CE-4F91-4F2C-B1CD-274A6E929A8C}"/>
            </a:ext>
          </a:extLst>
        </xdr:cNvPr>
        <xdr:cNvSpPr/>
      </xdr:nvSpPr>
      <xdr:spPr>
        <a:xfrm>
          <a:off x="18605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19050</xdr:rowOff>
    </xdr:from>
    <xdr:to>
      <xdr:col>102</xdr:col>
      <xdr:colOff>114300</xdr:colOff>
      <xdr:row>85</xdr:row>
      <xdr:rowOff>26670</xdr:rowOff>
    </xdr:to>
    <xdr:cxnSp macro="">
      <xdr:nvCxnSpPr>
        <xdr:cNvPr id="711" name="直線コネクタ 710">
          <a:extLst>
            <a:ext uri="{FF2B5EF4-FFF2-40B4-BE49-F238E27FC236}">
              <a16:creationId xmlns:a16="http://schemas.microsoft.com/office/drawing/2014/main" id="{05240E20-7467-4237-B211-8A90B9A35110}"/>
            </a:ext>
          </a:extLst>
        </xdr:cNvPr>
        <xdr:cNvCxnSpPr/>
      </xdr:nvCxnSpPr>
      <xdr:spPr>
        <a:xfrm flipV="1">
          <a:off x="18656300" y="14592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12" name="n_1aveValue【児童館】&#10;一人当たり面積">
          <a:extLst>
            <a:ext uri="{FF2B5EF4-FFF2-40B4-BE49-F238E27FC236}">
              <a16:creationId xmlns:a16="http://schemas.microsoft.com/office/drawing/2014/main" id="{61C8B206-CE67-4A0B-896A-73DDA0577187}"/>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713" name="n_2aveValue【児童館】&#10;一人当たり面積">
          <a:extLst>
            <a:ext uri="{FF2B5EF4-FFF2-40B4-BE49-F238E27FC236}">
              <a16:creationId xmlns:a16="http://schemas.microsoft.com/office/drawing/2014/main" id="{5C881CD3-DF06-435F-91BF-AD51164494A8}"/>
            </a:ext>
          </a:extLst>
        </xdr:cNvPr>
        <xdr:cNvSpPr txBox="1"/>
      </xdr:nvSpPr>
      <xdr:spPr>
        <a:xfrm>
          <a:off x="201994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714" name="n_3aveValue【児童館】&#10;一人当たり面積">
          <a:extLst>
            <a:ext uri="{FF2B5EF4-FFF2-40B4-BE49-F238E27FC236}">
              <a16:creationId xmlns:a16="http://schemas.microsoft.com/office/drawing/2014/main" id="{6B76BA20-7EAB-4DD3-84CD-1C2424C5BDD5}"/>
            </a:ext>
          </a:extLst>
        </xdr:cNvPr>
        <xdr:cNvSpPr txBox="1"/>
      </xdr:nvSpPr>
      <xdr:spPr>
        <a:xfrm>
          <a:off x="19310427" y="1400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15" name="n_4aveValue【児童館】&#10;一人当たり面積">
          <a:extLst>
            <a:ext uri="{FF2B5EF4-FFF2-40B4-BE49-F238E27FC236}">
              <a16:creationId xmlns:a16="http://schemas.microsoft.com/office/drawing/2014/main" id="{1DAB1CD1-0405-4981-BBD1-FFE4CE7B4209}"/>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57166</xdr:rowOff>
    </xdr:from>
    <xdr:ext cx="469744" cy="259045"/>
    <xdr:sp macro="" textlink="">
      <xdr:nvSpPr>
        <xdr:cNvPr id="716" name="n_2mainValue【児童館】&#10;一人当たり面積">
          <a:extLst>
            <a:ext uri="{FF2B5EF4-FFF2-40B4-BE49-F238E27FC236}">
              <a16:creationId xmlns:a16="http://schemas.microsoft.com/office/drawing/2014/main" id="{DA48440B-D8EB-4727-9805-F94265A18D63}"/>
            </a:ext>
          </a:extLst>
        </xdr:cNvPr>
        <xdr:cNvSpPr txBox="1"/>
      </xdr:nvSpPr>
      <xdr:spPr>
        <a:xfrm>
          <a:off x="20199427"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60977</xdr:rowOff>
    </xdr:from>
    <xdr:ext cx="469744" cy="259045"/>
    <xdr:sp macro="" textlink="">
      <xdr:nvSpPr>
        <xdr:cNvPr id="717" name="n_3mainValue【児童館】&#10;一人当たり面積">
          <a:extLst>
            <a:ext uri="{FF2B5EF4-FFF2-40B4-BE49-F238E27FC236}">
              <a16:creationId xmlns:a16="http://schemas.microsoft.com/office/drawing/2014/main" id="{0B9C5A5B-8053-4066-9093-9822FC6299C9}"/>
            </a:ext>
          </a:extLst>
        </xdr:cNvPr>
        <xdr:cNvSpPr txBox="1"/>
      </xdr:nvSpPr>
      <xdr:spPr>
        <a:xfrm>
          <a:off x="19310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718" name="n_4mainValue【児童館】&#10;一人当たり面積">
          <a:extLst>
            <a:ext uri="{FF2B5EF4-FFF2-40B4-BE49-F238E27FC236}">
              <a16:creationId xmlns:a16="http://schemas.microsoft.com/office/drawing/2014/main" id="{EBC371A6-0442-4D18-80B6-3E38DCFE6B75}"/>
            </a:ext>
          </a:extLst>
        </xdr:cNvPr>
        <xdr:cNvSpPr txBox="1"/>
      </xdr:nvSpPr>
      <xdr:spPr>
        <a:xfrm>
          <a:off x="18421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9" name="正方形/長方形 718">
          <a:extLst>
            <a:ext uri="{FF2B5EF4-FFF2-40B4-BE49-F238E27FC236}">
              <a16:creationId xmlns:a16="http://schemas.microsoft.com/office/drawing/2014/main" id="{87CB66C9-5FA0-48DB-9C3D-D9F0B954559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0" name="正方形/長方形 719">
          <a:extLst>
            <a:ext uri="{FF2B5EF4-FFF2-40B4-BE49-F238E27FC236}">
              <a16:creationId xmlns:a16="http://schemas.microsoft.com/office/drawing/2014/main" id="{7FE8B84F-D143-49DA-915A-C671FED37CF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1" name="正方形/長方形 720">
          <a:extLst>
            <a:ext uri="{FF2B5EF4-FFF2-40B4-BE49-F238E27FC236}">
              <a16:creationId xmlns:a16="http://schemas.microsoft.com/office/drawing/2014/main" id="{44D0BD61-2EC1-4A6A-B03D-703628472FF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2" name="正方形/長方形 721">
          <a:extLst>
            <a:ext uri="{FF2B5EF4-FFF2-40B4-BE49-F238E27FC236}">
              <a16:creationId xmlns:a16="http://schemas.microsoft.com/office/drawing/2014/main" id="{3AD7D0DA-8C5C-4696-A8C1-1E34DE8C95E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3" name="正方形/長方形 722">
          <a:extLst>
            <a:ext uri="{FF2B5EF4-FFF2-40B4-BE49-F238E27FC236}">
              <a16:creationId xmlns:a16="http://schemas.microsoft.com/office/drawing/2014/main" id="{7C0A8CBA-2C62-4790-B04A-F5EE725F8F4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4" name="正方形/長方形 723">
          <a:extLst>
            <a:ext uri="{FF2B5EF4-FFF2-40B4-BE49-F238E27FC236}">
              <a16:creationId xmlns:a16="http://schemas.microsoft.com/office/drawing/2014/main" id="{A34C7BEE-DB77-49A9-B48F-353614DAA4F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5" name="正方形/長方形 724">
          <a:extLst>
            <a:ext uri="{FF2B5EF4-FFF2-40B4-BE49-F238E27FC236}">
              <a16:creationId xmlns:a16="http://schemas.microsoft.com/office/drawing/2014/main" id="{8687E0D4-E970-418A-A9DF-31AED6A5AB4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6" name="正方形/長方形 725">
          <a:extLst>
            <a:ext uri="{FF2B5EF4-FFF2-40B4-BE49-F238E27FC236}">
              <a16:creationId xmlns:a16="http://schemas.microsoft.com/office/drawing/2014/main" id="{05BF4EF3-3AB1-4F4C-A548-58799818AA17}"/>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27" name="正方形/長方形 726">
          <a:extLst>
            <a:ext uri="{FF2B5EF4-FFF2-40B4-BE49-F238E27FC236}">
              <a16:creationId xmlns:a16="http://schemas.microsoft.com/office/drawing/2014/main" id="{1A81C5E2-98A1-4904-901B-8740FFD3974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28" name="正方形/長方形 727">
          <a:extLst>
            <a:ext uri="{FF2B5EF4-FFF2-40B4-BE49-F238E27FC236}">
              <a16:creationId xmlns:a16="http://schemas.microsoft.com/office/drawing/2014/main" id="{8B12F9B0-8C8F-4971-88E7-5D82D7A1118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29" name="正方形/長方形 728">
          <a:extLst>
            <a:ext uri="{FF2B5EF4-FFF2-40B4-BE49-F238E27FC236}">
              <a16:creationId xmlns:a16="http://schemas.microsoft.com/office/drawing/2014/main" id="{E06EA194-3E17-460D-8856-9B8EF259BA5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0" name="正方形/長方形 729">
          <a:extLst>
            <a:ext uri="{FF2B5EF4-FFF2-40B4-BE49-F238E27FC236}">
              <a16:creationId xmlns:a16="http://schemas.microsoft.com/office/drawing/2014/main" id="{5775F143-12F2-4D03-BD23-3068D1AE431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1" name="正方形/長方形 730">
          <a:extLst>
            <a:ext uri="{FF2B5EF4-FFF2-40B4-BE49-F238E27FC236}">
              <a16:creationId xmlns:a16="http://schemas.microsoft.com/office/drawing/2014/main" id="{136B3F03-1BC4-484F-A667-D27D9B92852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2" name="正方形/長方形 731">
          <a:extLst>
            <a:ext uri="{FF2B5EF4-FFF2-40B4-BE49-F238E27FC236}">
              <a16:creationId xmlns:a16="http://schemas.microsoft.com/office/drawing/2014/main" id="{C8148213-7C69-4FC5-96B1-07F4B5BD7BF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3" name="正方形/長方形 732">
          <a:extLst>
            <a:ext uri="{FF2B5EF4-FFF2-40B4-BE49-F238E27FC236}">
              <a16:creationId xmlns:a16="http://schemas.microsoft.com/office/drawing/2014/main" id="{44EC73C3-DE50-4E6F-9B17-EAB4914C91F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4" name="正方形/長方形 733">
          <a:extLst>
            <a:ext uri="{FF2B5EF4-FFF2-40B4-BE49-F238E27FC236}">
              <a16:creationId xmlns:a16="http://schemas.microsoft.com/office/drawing/2014/main" id="{8F9D0BCD-3310-422C-8EDE-4703F868E399}"/>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35" name="正方形/長方形 734">
          <a:extLst>
            <a:ext uri="{FF2B5EF4-FFF2-40B4-BE49-F238E27FC236}">
              <a16:creationId xmlns:a16="http://schemas.microsoft.com/office/drawing/2014/main" id="{658CB6FD-DB0C-4FFC-9C6A-0FDE41DFF0D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6" name="正方形/長方形 735">
          <a:extLst>
            <a:ext uri="{FF2B5EF4-FFF2-40B4-BE49-F238E27FC236}">
              <a16:creationId xmlns:a16="http://schemas.microsoft.com/office/drawing/2014/main" id="{0C556142-FED7-4B8B-8AF6-2A17D4DD1CC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7" name="テキスト ボックス 736">
          <a:extLst>
            <a:ext uri="{FF2B5EF4-FFF2-40B4-BE49-F238E27FC236}">
              <a16:creationId xmlns:a16="http://schemas.microsoft.com/office/drawing/2014/main" id="{650F3952-80ED-472E-894D-9D062E2DBE8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押しなべて</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は低い傾向にあるが、その中でも数値が</a:t>
          </a:r>
          <a:r>
            <a:rPr kumimoji="1" lang="ja-JP" altLang="ja-JP" sz="1100">
              <a:solidFill>
                <a:schemeClr val="dk1"/>
              </a:solidFill>
              <a:effectLst/>
              <a:latin typeface="+mn-lt"/>
              <a:ea typeface="+mn-ea"/>
              <a:cs typeface="+mn-cs"/>
            </a:rPr>
            <a:t>高い施設は、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が挙げられ</a:t>
          </a:r>
          <a:r>
            <a:rPr kumimoji="1" lang="ja-JP" altLang="en-US" sz="1100">
              <a:solidFill>
                <a:schemeClr val="dk1"/>
              </a:solidFill>
              <a:effectLst/>
              <a:latin typeface="+mn-lt"/>
              <a:ea typeface="+mn-ea"/>
              <a:cs typeface="+mn-cs"/>
            </a:rPr>
            <a:t>る。また</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学校教育系施設</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も比較的高い傾向にある。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要因としては、いずれの施設も</a:t>
          </a:r>
          <a:r>
            <a:rPr kumimoji="1" lang="ja-JP" altLang="ja-JP" sz="1100">
              <a:solidFill>
                <a:schemeClr val="dk1"/>
              </a:solidFill>
              <a:effectLst/>
              <a:latin typeface="+mn-lt"/>
              <a:ea typeface="+mn-ea"/>
              <a:cs typeface="+mn-cs"/>
            </a:rPr>
            <a:t>耐用年数を経過している</a:t>
          </a:r>
          <a:r>
            <a:rPr kumimoji="1" lang="ja-JP" altLang="en-US" sz="1100">
              <a:solidFill>
                <a:schemeClr val="dk1"/>
              </a:solidFill>
              <a:effectLst/>
              <a:latin typeface="+mn-lt"/>
              <a:ea typeface="+mn-ea"/>
              <a:cs typeface="+mn-cs"/>
            </a:rPr>
            <a:t>こと</a:t>
          </a:r>
          <a:r>
            <a:rPr kumimoji="1" lang="ja-JP" altLang="ja-JP" sz="1100">
              <a:solidFill>
                <a:schemeClr val="dk1"/>
              </a:solidFill>
              <a:effectLst/>
              <a:latin typeface="+mn-lt"/>
              <a:ea typeface="+mn-ea"/>
              <a:cs typeface="+mn-cs"/>
            </a:rPr>
            <a:t>が殆どである一方、震災</a:t>
          </a:r>
          <a:r>
            <a:rPr kumimoji="1" lang="ja-JP" altLang="en-US" sz="1100">
              <a:solidFill>
                <a:schemeClr val="dk1"/>
              </a:solidFill>
              <a:effectLst/>
              <a:latin typeface="+mn-lt"/>
              <a:ea typeface="+mn-ea"/>
              <a:cs typeface="+mn-cs"/>
            </a:rPr>
            <a:t>や帰還困難区域</a:t>
          </a:r>
          <a:r>
            <a:rPr kumimoji="1" lang="ja-JP" altLang="ja-JP" sz="1100">
              <a:solidFill>
                <a:schemeClr val="dk1"/>
              </a:solidFill>
              <a:effectLst/>
              <a:latin typeface="+mn-lt"/>
              <a:ea typeface="+mn-ea"/>
              <a:cs typeface="+mn-cs"/>
            </a:rPr>
            <a:t>の影響により必要な更新・改修に着手できず、比率が高くなっている。</a:t>
          </a:r>
          <a:endParaRPr lang="ja-JP" altLang="ja-JP" sz="1400">
            <a:effectLst/>
          </a:endParaRPr>
        </a:p>
        <a:p>
          <a:r>
            <a:rPr kumimoji="1" lang="ja-JP" altLang="ja-JP" sz="1100">
              <a:solidFill>
                <a:schemeClr val="dk1"/>
              </a:solidFill>
              <a:effectLst/>
              <a:latin typeface="+mn-lt"/>
              <a:ea typeface="+mn-ea"/>
              <a:cs typeface="+mn-cs"/>
            </a:rPr>
            <a:t>一方で、公営住宅については、既存の建物を全て解体し、</a:t>
          </a:r>
          <a:r>
            <a:rPr kumimoji="1" lang="en-US" altLang="ja-JP" sz="1100">
              <a:solidFill>
                <a:schemeClr val="dk1"/>
              </a:solidFill>
              <a:effectLst/>
              <a:latin typeface="+mn-lt"/>
              <a:ea typeface="+mn-ea"/>
              <a:cs typeface="+mn-cs"/>
            </a:rPr>
            <a:t>R4</a:t>
          </a:r>
          <a:r>
            <a:rPr kumimoji="1" lang="ja-JP" altLang="en-US"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にかけて</a:t>
          </a:r>
          <a:r>
            <a:rPr kumimoji="1" lang="ja-JP" altLang="ja-JP" sz="1100">
              <a:solidFill>
                <a:schemeClr val="dk1"/>
              </a:solidFill>
              <a:effectLst/>
              <a:latin typeface="+mn-lt"/>
              <a:ea typeface="+mn-ea"/>
              <a:cs typeface="+mn-cs"/>
            </a:rPr>
            <a:t>新たに町営住宅を</a:t>
          </a:r>
          <a:r>
            <a:rPr kumimoji="1" lang="ja-JP" altLang="en-US" sz="1100">
              <a:solidFill>
                <a:schemeClr val="dk1"/>
              </a:solidFill>
              <a:effectLst/>
              <a:latin typeface="+mn-lt"/>
              <a:ea typeface="+mn-ea"/>
              <a:cs typeface="+mn-cs"/>
            </a:rPr>
            <a:t>新設</a:t>
          </a:r>
          <a:r>
            <a:rPr kumimoji="1" lang="ja-JP" altLang="ja-JP" sz="1100">
              <a:solidFill>
                <a:schemeClr val="dk1"/>
              </a:solidFill>
              <a:effectLst/>
              <a:latin typeface="+mn-lt"/>
              <a:ea typeface="+mn-ea"/>
              <a:cs typeface="+mn-cs"/>
            </a:rPr>
            <a:t>したことにより、償却資産が増加したため、有形固定資産償却率が類似団体平均を大きく下回っている。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橋りょう・トンネル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は「橋梁長寿命化修繕計画」を踏まえ、必要な改修等を計画的に実施していく。</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学校教育系施設</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については、新校整備に伴い、古くなった施設の除却を進めていく。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C35F773-EEDD-415B-8B33-053649CFAD0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BA14BF6-8DD2-4B66-AB98-FC19ACF0799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5BE3AE1-B88B-4F6D-BC67-8C530B9A90F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898E7A7-0265-4224-9D6D-2DD20A92EC0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福島県双葉町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A64DAE3-3933-467E-A6E7-AF30BECFD49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401CFCD-8A6B-49C7-8CF7-1665B856DD8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EC2BBC7-FB42-4982-9FF4-A40CA88C742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AFDFA05-F9A4-4958-BACD-68441A03612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8F4B5B-EF49-4012-815A-E66A8DC5AB5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71FEC01-4961-4611-8A21-3AC52623365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5,294
5,262
51.42
19,652,370
18,487,036
1,049,381
2,806,165
931,980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BAA3F20-9076-4053-AFCD-A83FDE8A686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17E0D0B-26CC-495C-973D-F1DDE0CA004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207B615-763B-4870-83B5-467E1609724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0799954-B015-4B58-8347-C0567B654A3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14E8907-EC92-4C72-AE4D-C6C8319B4B5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E4FBDAA-C101-4DCD-B2A4-00909716217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034672-B26A-465E-B6F1-8E58FAD0388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84FF15-85CE-4B06-922E-26F9C4AFCBE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CCB9D57-60D2-4E5D-BB0F-4EB0A10E786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F70CAB8-35DF-44D7-ADB0-D119E8AAE0D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5A8ABE7-C818-4EE6-B955-9B6717B1591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19B4A51-873C-4519-9B46-CDCE1C9CC1A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D9695BB-9DA3-4659-AFCC-B61645AA605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FC52BD6-E570-4B1D-A559-99D37D3C1EF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22FCA23-0055-4754-AD99-8C98D5D4945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7F5AF68-0945-403A-BE49-FABD84DD1E0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4579263-0B29-4922-9A4E-139C071401E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8B6BA7A-D2CC-40F9-A897-37FEA79E3B6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430A5CF-BD2D-41F3-B882-215A6198005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E60A616-02A2-4F52-A0F7-39CCF78F7CA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14B3D52-1E14-48A9-BBB5-F6909F59F76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A173CDD-33F4-4350-9BDC-42C0C833ADF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0775CCD-86D1-43E3-9696-CCAF8F3828C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EB1CCDE-B8C9-4D8E-A79D-06C44644888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AC8242A-FC56-4A1E-9A59-60DB948583B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3DE7B9A-E043-41CF-AF7E-87CBEDD3AD4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0759CC2-8A9C-4DF0-B416-B209F89023D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6298A4D-07B6-41D7-B5F9-597D17FE8EB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6361777-A7A3-480B-B5B8-FB9C4C39941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700D7F0-F705-4294-9A37-25032F3A3EC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4602273-AD01-4A1E-820C-9B236AD95C9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4097EA6-D904-4E9E-AB7F-3F0485AD758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FB19627-D04A-4AD8-954B-F539F0F8481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D21E2CA-B431-4D51-BD21-7515BFC372A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CDD51F5-9916-4CA0-8BAE-815D30F954A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33C8D66-612A-4012-9021-546F327E75C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BE5AB9B-2CCA-48A1-A2A3-1418BB15D8F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F8CFBE9-1048-4804-A349-3C9529D77CC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7DB3FF2-1D89-44D9-80C0-FE8C641EC174}"/>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1A21D0E-534F-4652-94CB-0FDE4E6C1B0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9BF10A7-B4B3-4DD6-B8AD-36030A5EBE2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BB9FD79D-CEEB-469C-A8DC-40FB1E6A1E3B}"/>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55632D8-50E4-465C-B5DD-780E355DA92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381F42B4-C45B-409D-99D9-55C2365C9F9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C2F14175-9933-4F6B-82A3-97079065DCDB}"/>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867B970C-F7C2-4E02-A2AD-3260198D776A}"/>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184C62BE-D234-4DE3-934D-6A9F3DD4F3A9}"/>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A4264CC4-FC85-4209-9111-3FC1717987F6}"/>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4EA0C05-FCD5-4AB5-AA85-46F060C0A7C4}"/>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1" name="【図書館】&#10;有形固定資産減価償却率平均値テキスト">
          <a:extLst>
            <a:ext uri="{FF2B5EF4-FFF2-40B4-BE49-F238E27FC236}">
              <a16:creationId xmlns:a16="http://schemas.microsoft.com/office/drawing/2014/main" id="{EE505FDB-5603-4E7E-8E91-5C45AAE45BB3}"/>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a:extLst>
            <a:ext uri="{FF2B5EF4-FFF2-40B4-BE49-F238E27FC236}">
              <a16:creationId xmlns:a16="http://schemas.microsoft.com/office/drawing/2014/main" id="{3184E49B-F95A-4D8F-BCA4-4C86DC89EFAC}"/>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a:extLst>
            <a:ext uri="{FF2B5EF4-FFF2-40B4-BE49-F238E27FC236}">
              <a16:creationId xmlns:a16="http://schemas.microsoft.com/office/drawing/2014/main" id="{663C0C2C-A5EF-40DD-BF13-53064F695EA5}"/>
            </a:ext>
          </a:extLst>
        </xdr:cNvPr>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a:extLst>
            <a:ext uri="{FF2B5EF4-FFF2-40B4-BE49-F238E27FC236}">
              <a16:creationId xmlns:a16="http://schemas.microsoft.com/office/drawing/2014/main" id="{AFDC48E6-4FBA-4179-958D-968CFEF86FE3}"/>
            </a:ext>
          </a:extLst>
        </xdr:cNvPr>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a:extLst>
            <a:ext uri="{FF2B5EF4-FFF2-40B4-BE49-F238E27FC236}">
              <a16:creationId xmlns:a16="http://schemas.microsoft.com/office/drawing/2014/main" id="{4AAA02FC-C260-4F24-A43B-0B4C61CAC854}"/>
            </a:ext>
          </a:extLst>
        </xdr:cNvPr>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a:extLst>
            <a:ext uri="{FF2B5EF4-FFF2-40B4-BE49-F238E27FC236}">
              <a16:creationId xmlns:a16="http://schemas.microsoft.com/office/drawing/2014/main" id="{FFB690E6-3DF5-4EDD-989E-E8100F0A04AA}"/>
            </a:ext>
          </a:extLst>
        </xdr:cNvPr>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864D571-D586-4820-AA52-FDF980ABB5F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5574FF1-E377-4CEC-8414-7EF8C6C4535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343F73E-0783-47CF-B38D-71E4C73447F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4436BB4-B9CA-4760-9BE3-A3E53540803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684570C-7B94-47DA-A83B-06F1BDC3EAC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19050</xdr:rowOff>
    </xdr:from>
    <xdr:to>
      <xdr:col>24</xdr:col>
      <xdr:colOff>114300</xdr:colOff>
      <xdr:row>39</xdr:row>
      <xdr:rowOff>120650</xdr:rowOff>
    </xdr:to>
    <xdr:sp macro="" textlink="">
      <xdr:nvSpPr>
        <xdr:cNvPr id="72" name="楕円 71">
          <a:extLst>
            <a:ext uri="{FF2B5EF4-FFF2-40B4-BE49-F238E27FC236}">
              <a16:creationId xmlns:a16="http://schemas.microsoft.com/office/drawing/2014/main" id="{29046D4E-B8C0-49E7-B515-9F5820B56063}"/>
            </a:ext>
          </a:extLst>
        </xdr:cNvPr>
        <xdr:cNvSpPr/>
      </xdr:nvSpPr>
      <xdr:spPr>
        <a:xfrm>
          <a:off x="45847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168927</xdr:rowOff>
    </xdr:from>
    <xdr:ext cx="405111" cy="259045"/>
    <xdr:sp macro="" textlink="">
      <xdr:nvSpPr>
        <xdr:cNvPr id="73" name="【図書館】&#10;有形固定資産減価償却率該当値テキスト">
          <a:extLst>
            <a:ext uri="{FF2B5EF4-FFF2-40B4-BE49-F238E27FC236}">
              <a16:creationId xmlns:a16="http://schemas.microsoft.com/office/drawing/2014/main" id="{8860799D-E153-420C-A7E2-78A7872AFC94}"/>
            </a:ext>
          </a:extLst>
        </xdr:cNvPr>
        <xdr:cNvSpPr txBox="1"/>
      </xdr:nvSpPr>
      <xdr:spPr>
        <a:xfrm>
          <a:off x="4673600" y="668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165100</xdr:rowOff>
    </xdr:from>
    <xdr:to>
      <xdr:col>20</xdr:col>
      <xdr:colOff>38100</xdr:colOff>
      <xdr:row>39</xdr:row>
      <xdr:rowOff>95250</xdr:rowOff>
    </xdr:to>
    <xdr:sp macro="" textlink="">
      <xdr:nvSpPr>
        <xdr:cNvPr id="74" name="楕円 73">
          <a:extLst>
            <a:ext uri="{FF2B5EF4-FFF2-40B4-BE49-F238E27FC236}">
              <a16:creationId xmlns:a16="http://schemas.microsoft.com/office/drawing/2014/main" id="{B17334E9-AC6A-4127-8C07-4BA39A16573A}"/>
            </a:ext>
          </a:extLst>
        </xdr:cNvPr>
        <xdr:cNvSpPr/>
      </xdr:nvSpPr>
      <xdr:spPr>
        <a:xfrm>
          <a:off x="3746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44450</xdr:rowOff>
    </xdr:from>
    <xdr:to>
      <xdr:col>24</xdr:col>
      <xdr:colOff>63500</xdr:colOff>
      <xdr:row>39</xdr:row>
      <xdr:rowOff>69850</xdr:rowOff>
    </xdr:to>
    <xdr:cxnSp macro="">
      <xdr:nvCxnSpPr>
        <xdr:cNvPr id="75" name="直線コネクタ 74">
          <a:extLst>
            <a:ext uri="{FF2B5EF4-FFF2-40B4-BE49-F238E27FC236}">
              <a16:creationId xmlns:a16="http://schemas.microsoft.com/office/drawing/2014/main" id="{CB492599-4B1A-4945-813C-4C062E134984}"/>
            </a:ext>
          </a:extLst>
        </xdr:cNvPr>
        <xdr:cNvCxnSpPr/>
      </xdr:nvCxnSpPr>
      <xdr:spPr>
        <a:xfrm>
          <a:off x="3797300" y="67310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139700</xdr:rowOff>
    </xdr:from>
    <xdr:to>
      <xdr:col>15</xdr:col>
      <xdr:colOff>101600</xdr:colOff>
      <xdr:row>39</xdr:row>
      <xdr:rowOff>69850</xdr:rowOff>
    </xdr:to>
    <xdr:sp macro="" textlink="">
      <xdr:nvSpPr>
        <xdr:cNvPr id="76" name="楕円 75">
          <a:extLst>
            <a:ext uri="{FF2B5EF4-FFF2-40B4-BE49-F238E27FC236}">
              <a16:creationId xmlns:a16="http://schemas.microsoft.com/office/drawing/2014/main" id="{3849DB20-C4F9-4643-B1F8-A3EC463C121D}"/>
            </a:ext>
          </a:extLst>
        </xdr:cNvPr>
        <xdr:cNvSpPr/>
      </xdr:nvSpPr>
      <xdr:spPr>
        <a:xfrm>
          <a:off x="2857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19050</xdr:rowOff>
    </xdr:from>
    <xdr:to>
      <xdr:col>19</xdr:col>
      <xdr:colOff>177800</xdr:colOff>
      <xdr:row>39</xdr:row>
      <xdr:rowOff>44450</xdr:rowOff>
    </xdr:to>
    <xdr:cxnSp macro="">
      <xdr:nvCxnSpPr>
        <xdr:cNvPr id="77" name="直線コネクタ 76">
          <a:extLst>
            <a:ext uri="{FF2B5EF4-FFF2-40B4-BE49-F238E27FC236}">
              <a16:creationId xmlns:a16="http://schemas.microsoft.com/office/drawing/2014/main" id="{707E846E-1AB0-4387-B8A2-67A4FE4B68AF}"/>
            </a:ext>
          </a:extLst>
        </xdr:cNvPr>
        <xdr:cNvCxnSpPr/>
      </xdr:nvCxnSpPr>
      <xdr:spPr>
        <a:xfrm>
          <a:off x="2908300" y="6705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114300</xdr:rowOff>
    </xdr:from>
    <xdr:to>
      <xdr:col>10</xdr:col>
      <xdr:colOff>165100</xdr:colOff>
      <xdr:row>39</xdr:row>
      <xdr:rowOff>44450</xdr:rowOff>
    </xdr:to>
    <xdr:sp macro="" textlink="">
      <xdr:nvSpPr>
        <xdr:cNvPr id="78" name="楕円 77">
          <a:extLst>
            <a:ext uri="{FF2B5EF4-FFF2-40B4-BE49-F238E27FC236}">
              <a16:creationId xmlns:a16="http://schemas.microsoft.com/office/drawing/2014/main" id="{6CEC8579-8D07-44BD-9FF3-79E774386FED}"/>
            </a:ext>
          </a:extLst>
        </xdr:cNvPr>
        <xdr:cNvSpPr/>
      </xdr:nvSpPr>
      <xdr:spPr>
        <a:xfrm>
          <a:off x="1968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165100</xdr:rowOff>
    </xdr:from>
    <xdr:to>
      <xdr:col>15</xdr:col>
      <xdr:colOff>50800</xdr:colOff>
      <xdr:row>39</xdr:row>
      <xdr:rowOff>19050</xdr:rowOff>
    </xdr:to>
    <xdr:cxnSp macro="">
      <xdr:nvCxnSpPr>
        <xdr:cNvPr id="79" name="直線コネクタ 78">
          <a:extLst>
            <a:ext uri="{FF2B5EF4-FFF2-40B4-BE49-F238E27FC236}">
              <a16:creationId xmlns:a16="http://schemas.microsoft.com/office/drawing/2014/main" id="{B0F002A1-2F07-4E1E-9DC7-290C3B27E38A}"/>
            </a:ext>
          </a:extLst>
        </xdr:cNvPr>
        <xdr:cNvCxnSpPr/>
      </xdr:nvCxnSpPr>
      <xdr:spPr>
        <a:xfrm>
          <a:off x="2019300" y="6680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88900</xdr:rowOff>
    </xdr:from>
    <xdr:to>
      <xdr:col>6</xdr:col>
      <xdr:colOff>38100</xdr:colOff>
      <xdr:row>39</xdr:row>
      <xdr:rowOff>19050</xdr:rowOff>
    </xdr:to>
    <xdr:sp macro="" textlink="">
      <xdr:nvSpPr>
        <xdr:cNvPr id="80" name="楕円 79">
          <a:extLst>
            <a:ext uri="{FF2B5EF4-FFF2-40B4-BE49-F238E27FC236}">
              <a16:creationId xmlns:a16="http://schemas.microsoft.com/office/drawing/2014/main" id="{0BFEB3D0-58FD-46E4-92A9-F47D6CDBA0C7}"/>
            </a:ext>
          </a:extLst>
        </xdr:cNvPr>
        <xdr:cNvSpPr/>
      </xdr:nvSpPr>
      <xdr:spPr>
        <a:xfrm>
          <a:off x="107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139700</xdr:rowOff>
    </xdr:from>
    <xdr:to>
      <xdr:col>10</xdr:col>
      <xdr:colOff>114300</xdr:colOff>
      <xdr:row>38</xdr:row>
      <xdr:rowOff>165100</xdr:rowOff>
    </xdr:to>
    <xdr:cxnSp macro="">
      <xdr:nvCxnSpPr>
        <xdr:cNvPr id="81" name="直線コネクタ 80">
          <a:extLst>
            <a:ext uri="{FF2B5EF4-FFF2-40B4-BE49-F238E27FC236}">
              <a16:creationId xmlns:a16="http://schemas.microsoft.com/office/drawing/2014/main" id="{51AA0460-794B-47A4-BEAD-CA694E79552D}"/>
            </a:ext>
          </a:extLst>
        </xdr:cNvPr>
        <xdr:cNvCxnSpPr/>
      </xdr:nvCxnSpPr>
      <xdr:spPr>
        <a:xfrm>
          <a:off x="1130300" y="6654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123207</xdr:rowOff>
    </xdr:from>
    <xdr:ext cx="405111" cy="259045"/>
    <xdr:sp macro="" textlink="">
      <xdr:nvSpPr>
        <xdr:cNvPr id="82" name="n_1aveValue【図書館】&#10;有形固定資産減価償却率">
          <a:extLst>
            <a:ext uri="{FF2B5EF4-FFF2-40B4-BE49-F238E27FC236}">
              <a16:creationId xmlns:a16="http://schemas.microsoft.com/office/drawing/2014/main" id="{969C0223-0F63-4455-92F4-04D212A1540D}"/>
            </a:ext>
          </a:extLst>
        </xdr:cNvPr>
        <xdr:cNvSpPr txBox="1"/>
      </xdr:nvSpPr>
      <xdr:spPr>
        <a:xfrm>
          <a:off x="35820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148607</xdr:rowOff>
    </xdr:from>
    <xdr:ext cx="405111" cy="259045"/>
    <xdr:sp macro="" textlink="">
      <xdr:nvSpPr>
        <xdr:cNvPr id="83" name="n_2aveValue【図書館】&#10;有形固定資産減価償却率">
          <a:extLst>
            <a:ext uri="{FF2B5EF4-FFF2-40B4-BE49-F238E27FC236}">
              <a16:creationId xmlns:a16="http://schemas.microsoft.com/office/drawing/2014/main" id="{9060F26B-AEA2-41BE-B8D9-CF686875B5FC}"/>
            </a:ext>
          </a:extLst>
        </xdr:cNvPr>
        <xdr:cNvSpPr txBox="1"/>
      </xdr:nvSpPr>
      <xdr:spPr>
        <a:xfrm>
          <a:off x="2705744" y="614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121937</xdr:rowOff>
    </xdr:from>
    <xdr:ext cx="405111" cy="259045"/>
    <xdr:sp macro="" textlink="">
      <xdr:nvSpPr>
        <xdr:cNvPr id="84" name="n_3aveValue【図書館】&#10;有形固定資産減価償却率">
          <a:extLst>
            <a:ext uri="{FF2B5EF4-FFF2-40B4-BE49-F238E27FC236}">
              <a16:creationId xmlns:a16="http://schemas.microsoft.com/office/drawing/2014/main" id="{D7BE4715-55F6-4FBC-A764-79F38552C956}"/>
            </a:ext>
          </a:extLst>
        </xdr:cNvPr>
        <xdr:cNvSpPr txBox="1"/>
      </xdr:nvSpPr>
      <xdr:spPr>
        <a:xfrm>
          <a:off x="181674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85" name="n_4aveValue【図書館】&#10;有形固定資産減価償却率">
          <a:extLst>
            <a:ext uri="{FF2B5EF4-FFF2-40B4-BE49-F238E27FC236}">
              <a16:creationId xmlns:a16="http://schemas.microsoft.com/office/drawing/2014/main" id="{6170F0B2-E467-4194-B850-06F002F56329}"/>
            </a:ext>
          </a:extLst>
        </xdr:cNvPr>
        <xdr:cNvSpPr txBox="1"/>
      </xdr:nvSpPr>
      <xdr:spPr>
        <a:xfrm>
          <a:off x="927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86377</xdr:rowOff>
    </xdr:from>
    <xdr:ext cx="405111" cy="259045"/>
    <xdr:sp macro="" textlink="">
      <xdr:nvSpPr>
        <xdr:cNvPr id="86" name="n_1mainValue【図書館】&#10;有形固定資産減価償却率">
          <a:extLst>
            <a:ext uri="{FF2B5EF4-FFF2-40B4-BE49-F238E27FC236}">
              <a16:creationId xmlns:a16="http://schemas.microsoft.com/office/drawing/2014/main" id="{C6432D37-6A03-4D87-AFBA-0C0FBDEF530C}"/>
            </a:ext>
          </a:extLst>
        </xdr:cNvPr>
        <xdr:cNvSpPr txBox="1"/>
      </xdr:nvSpPr>
      <xdr:spPr>
        <a:xfrm>
          <a:off x="3582044" y="6772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60977</xdr:rowOff>
    </xdr:from>
    <xdr:ext cx="405111" cy="259045"/>
    <xdr:sp macro="" textlink="">
      <xdr:nvSpPr>
        <xdr:cNvPr id="87" name="n_2mainValue【図書館】&#10;有形固定資産減価償却率">
          <a:extLst>
            <a:ext uri="{FF2B5EF4-FFF2-40B4-BE49-F238E27FC236}">
              <a16:creationId xmlns:a16="http://schemas.microsoft.com/office/drawing/2014/main" id="{928B019E-CBB2-4576-B993-CDC1FBEAE252}"/>
            </a:ext>
          </a:extLst>
        </xdr:cNvPr>
        <xdr:cNvSpPr txBox="1"/>
      </xdr:nvSpPr>
      <xdr:spPr>
        <a:xfrm>
          <a:off x="2705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35577</xdr:rowOff>
    </xdr:from>
    <xdr:ext cx="405111" cy="259045"/>
    <xdr:sp macro="" textlink="">
      <xdr:nvSpPr>
        <xdr:cNvPr id="88" name="n_3mainValue【図書館】&#10;有形固定資産減価償却率">
          <a:extLst>
            <a:ext uri="{FF2B5EF4-FFF2-40B4-BE49-F238E27FC236}">
              <a16:creationId xmlns:a16="http://schemas.microsoft.com/office/drawing/2014/main" id="{CAAE18D1-9A47-411B-81F5-820A6EC4DD1B}"/>
            </a:ext>
          </a:extLst>
        </xdr:cNvPr>
        <xdr:cNvSpPr txBox="1"/>
      </xdr:nvSpPr>
      <xdr:spPr>
        <a:xfrm>
          <a:off x="1816744" y="672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10177</xdr:rowOff>
    </xdr:from>
    <xdr:ext cx="405111" cy="259045"/>
    <xdr:sp macro="" textlink="">
      <xdr:nvSpPr>
        <xdr:cNvPr id="89" name="n_4mainValue【図書館】&#10;有形固定資産減価償却率">
          <a:extLst>
            <a:ext uri="{FF2B5EF4-FFF2-40B4-BE49-F238E27FC236}">
              <a16:creationId xmlns:a16="http://schemas.microsoft.com/office/drawing/2014/main" id="{470B1124-363A-4774-BD98-98BC18DA408E}"/>
            </a:ext>
          </a:extLst>
        </xdr:cNvPr>
        <xdr:cNvSpPr txBox="1"/>
      </xdr:nvSpPr>
      <xdr:spPr>
        <a:xfrm>
          <a:off x="927744" y="669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60222B3A-48F4-4893-B8CB-02C067772B4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4AA4F5E2-EFEC-4933-B43C-5678ADC2A57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FC4270B8-11D1-4CF9-B8BC-BDD811540D7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6024C0FA-6051-4725-B7E5-C473BB25DB8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652AB268-BECE-48D8-A458-16D35727B7E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13F584D1-9224-4E65-A180-2855CB7D509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A990007A-73EF-4958-90AB-70EBBF14722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710C6D44-69DA-4A50-B390-0565DF06D36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B8EA5478-1C5D-40BF-A1AE-FE85876B588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738BC787-DA00-47B9-8657-971DC827496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E323BB51-E5ED-4B1C-8B83-B040D4783DD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30C1AC76-BA41-4777-A86B-810522C5F76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8358CD70-30B5-403C-8775-A856426600B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7579FA32-F9A8-4827-B228-F685B595581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3E447721-B13C-4DE0-A5E7-3DBE0859403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F6065CAB-E3DE-4087-942D-23AAE8F7E113}"/>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43E8E588-9A0E-418F-A98C-8A2368CE68D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52AEFE9A-EBA5-4F7E-83FF-F5CC3B0C763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9B4DCBD7-BE22-475C-9B24-6E39EC7C2AF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6F86DF1E-1D0F-4A39-B052-488F74C4B72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AC2C6E4-ED3E-41FF-94F6-68631F792CE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FF413D8-ECAF-42CF-B73F-71A1BB04529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C392375E-73CE-476E-8CD1-8D338513C16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13" name="直線コネクタ 112">
          <a:extLst>
            <a:ext uri="{FF2B5EF4-FFF2-40B4-BE49-F238E27FC236}">
              <a16:creationId xmlns:a16="http://schemas.microsoft.com/office/drawing/2014/main" id="{B406CAA3-A8FE-4CB7-B81A-DBF85192E272}"/>
            </a:ext>
          </a:extLst>
        </xdr:cNvPr>
        <xdr:cNvCxnSpPr/>
      </xdr:nvCxnSpPr>
      <xdr:spPr>
        <a:xfrm flipV="1">
          <a:off x="10476865" y="5701665"/>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4" name="【図書館】&#10;一人当たり面積最小値テキスト">
          <a:extLst>
            <a:ext uri="{FF2B5EF4-FFF2-40B4-BE49-F238E27FC236}">
              <a16:creationId xmlns:a16="http://schemas.microsoft.com/office/drawing/2014/main" id="{5124A539-86B9-48F2-9A21-187C38748CFF}"/>
            </a:ext>
          </a:extLst>
        </xdr:cNvPr>
        <xdr:cNvSpPr txBox="1"/>
      </xdr:nvSpPr>
      <xdr:spPr>
        <a:xfrm>
          <a:off x="10515600" y="72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5" name="直線コネクタ 114">
          <a:extLst>
            <a:ext uri="{FF2B5EF4-FFF2-40B4-BE49-F238E27FC236}">
              <a16:creationId xmlns:a16="http://schemas.microsoft.com/office/drawing/2014/main" id="{36CD3A8E-D8D0-408B-8946-9113C8987C44}"/>
            </a:ext>
          </a:extLst>
        </xdr:cNvPr>
        <xdr:cNvCxnSpPr/>
      </xdr:nvCxnSpPr>
      <xdr:spPr>
        <a:xfrm>
          <a:off x="10388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6" name="【図書館】&#10;一人当たり面積最大値テキスト">
          <a:extLst>
            <a:ext uri="{FF2B5EF4-FFF2-40B4-BE49-F238E27FC236}">
              <a16:creationId xmlns:a16="http://schemas.microsoft.com/office/drawing/2014/main" id="{AEF76E02-79CF-4768-933E-B411864C06B9}"/>
            </a:ext>
          </a:extLst>
        </xdr:cNvPr>
        <xdr:cNvSpPr txBox="1"/>
      </xdr:nvSpPr>
      <xdr:spPr>
        <a:xfrm>
          <a:off x="10515600" y="54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7" name="直線コネクタ 116">
          <a:extLst>
            <a:ext uri="{FF2B5EF4-FFF2-40B4-BE49-F238E27FC236}">
              <a16:creationId xmlns:a16="http://schemas.microsoft.com/office/drawing/2014/main" id="{5190733B-E356-4C18-AA34-A755693CC649}"/>
            </a:ext>
          </a:extLst>
        </xdr:cNvPr>
        <xdr:cNvCxnSpPr/>
      </xdr:nvCxnSpPr>
      <xdr:spPr>
        <a:xfrm>
          <a:off x="10388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66692</xdr:rowOff>
    </xdr:from>
    <xdr:ext cx="469744" cy="259045"/>
    <xdr:sp macro="" textlink="">
      <xdr:nvSpPr>
        <xdr:cNvPr id="118" name="【図書館】&#10;一人当たり面積平均値テキスト">
          <a:extLst>
            <a:ext uri="{FF2B5EF4-FFF2-40B4-BE49-F238E27FC236}">
              <a16:creationId xmlns:a16="http://schemas.microsoft.com/office/drawing/2014/main" id="{72463DEE-7458-474C-BEA2-052B8B571D38}"/>
            </a:ext>
          </a:extLst>
        </xdr:cNvPr>
        <xdr:cNvSpPr txBox="1"/>
      </xdr:nvSpPr>
      <xdr:spPr>
        <a:xfrm>
          <a:off x="10515600" y="6753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9" name="フローチャート: 判断 118">
          <a:extLst>
            <a:ext uri="{FF2B5EF4-FFF2-40B4-BE49-F238E27FC236}">
              <a16:creationId xmlns:a16="http://schemas.microsoft.com/office/drawing/2014/main" id="{62CEEC63-E834-43F2-A81D-1E177F986EC2}"/>
            </a:ext>
          </a:extLst>
        </xdr:cNvPr>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20" name="フローチャート: 判断 119">
          <a:extLst>
            <a:ext uri="{FF2B5EF4-FFF2-40B4-BE49-F238E27FC236}">
              <a16:creationId xmlns:a16="http://schemas.microsoft.com/office/drawing/2014/main" id="{68BBA833-D547-4E97-A8B7-2F59EC1D762E}"/>
            </a:ext>
          </a:extLst>
        </xdr:cNvPr>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21" name="フローチャート: 判断 120">
          <a:extLst>
            <a:ext uri="{FF2B5EF4-FFF2-40B4-BE49-F238E27FC236}">
              <a16:creationId xmlns:a16="http://schemas.microsoft.com/office/drawing/2014/main" id="{DA839F46-484A-4D35-B898-601D8E3CE74D}"/>
            </a:ext>
          </a:extLst>
        </xdr:cNvPr>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22" name="フローチャート: 判断 121">
          <a:extLst>
            <a:ext uri="{FF2B5EF4-FFF2-40B4-BE49-F238E27FC236}">
              <a16:creationId xmlns:a16="http://schemas.microsoft.com/office/drawing/2014/main" id="{AE499CE7-FECF-423E-A9E6-827063563A19}"/>
            </a:ext>
          </a:extLst>
        </xdr:cNvPr>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23" name="フローチャート: 判断 122">
          <a:extLst>
            <a:ext uri="{FF2B5EF4-FFF2-40B4-BE49-F238E27FC236}">
              <a16:creationId xmlns:a16="http://schemas.microsoft.com/office/drawing/2014/main" id="{C2AD57FE-EBF1-4203-AEEF-A315CC2BD4FB}"/>
            </a:ext>
          </a:extLst>
        </xdr:cNvPr>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E1ACB15-2121-4B03-BFE0-46C1E019975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63DADFF-48FC-4FE1-9E44-DEB0FCC888F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C7C90EB-6AC7-484E-A37A-76E35D07F78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8BAA425-9D14-4EF9-8684-821A8E0AB97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6B712EC-C609-41C3-BCC9-7CEFD680736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76835</xdr:rowOff>
    </xdr:from>
    <xdr:to>
      <xdr:col>55</xdr:col>
      <xdr:colOff>50800</xdr:colOff>
      <xdr:row>40</xdr:row>
      <xdr:rowOff>6985</xdr:rowOff>
    </xdr:to>
    <xdr:sp macro="" textlink="">
      <xdr:nvSpPr>
        <xdr:cNvPr id="129" name="楕円 128">
          <a:extLst>
            <a:ext uri="{FF2B5EF4-FFF2-40B4-BE49-F238E27FC236}">
              <a16:creationId xmlns:a16="http://schemas.microsoft.com/office/drawing/2014/main" id="{1DBA4262-814C-4F41-9897-2F05F4007D0B}"/>
            </a:ext>
          </a:extLst>
        </xdr:cNvPr>
        <xdr:cNvSpPr/>
      </xdr:nvSpPr>
      <xdr:spPr>
        <a:xfrm>
          <a:off x="10426700" y="67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99712</xdr:rowOff>
    </xdr:from>
    <xdr:ext cx="469744" cy="259045"/>
    <xdr:sp macro="" textlink="">
      <xdr:nvSpPr>
        <xdr:cNvPr id="130" name="【図書館】&#10;一人当たり面積該当値テキスト">
          <a:extLst>
            <a:ext uri="{FF2B5EF4-FFF2-40B4-BE49-F238E27FC236}">
              <a16:creationId xmlns:a16="http://schemas.microsoft.com/office/drawing/2014/main" id="{56966D46-04E5-4DC7-9C89-077122B3A85D}"/>
            </a:ext>
          </a:extLst>
        </xdr:cNvPr>
        <xdr:cNvSpPr txBox="1"/>
      </xdr:nvSpPr>
      <xdr:spPr>
        <a:xfrm>
          <a:off x="10515600" y="661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88265</xdr:rowOff>
    </xdr:from>
    <xdr:to>
      <xdr:col>50</xdr:col>
      <xdr:colOff>165100</xdr:colOff>
      <xdr:row>40</xdr:row>
      <xdr:rowOff>18415</xdr:rowOff>
    </xdr:to>
    <xdr:sp macro="" textlink="">
      <xdr:nvSpPr>
        <xdr:cNvPr id="131" name="楕円 130">
          <a:extLst>
            <a:ext uri="{FF2B5EF4-FFF2-40B4-BE49-F238E27FC236}">
              <a16:creationId xmlns:a16="http://schemas.microsoft.com/office/drawing/2014/main" id="{844E7624-4615-40B6-A5FE-4300EC35A73C}"/>
            </a:ext>
          </a:extLst>
        </xdr:cNvPr>
        <xdr:cNvSpPr/>
      </xdr:nvSpPr>
      <xdr:spPr>
        <a:xfrm>
          <a:off x="95885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127635</xdr:rowOff>
    </xdr:from>
    <xdr:to>
      <xdr:col>55</xdr:col>
      <xdr:colOff>0</xdr:colOff>
      <xdr:row>39</xdr:row>
      <xdr:rowOff>139065</xdr:rowOff>
    </xdr:to>
    <xdr:cxnSp macro="">
      <xdr:nvCxnSpPr>
        <xdr:cNvPr id="132" name="直線コネクタ 131">
          <a:extLst>
            <a:ext uri="{FF2B5EF4-FFF2-40B4-BE49-F238E27FC236}">
              <a16:creationId xmlns:a16="http://schemas.microsoft.com/office/drawing/2014/main" id="{B294277C-59E4-47FB-9160-8A57FC7C63A8}"/>
            </a:ext>
          </a:extLst>
        </xdr:cNvPr>
        <xdr:cNvCxnSpPr/>
      </xdr:nvCxnSpPr>
      <xdr:spPr>
        <a:xfrm flipV="1">
          <a:off x="9639300" y="681418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95885</xdr:rowOff>
    </xdr:from>
    <xdr:to>
      <xdr:col>46</xdr:col>
      <xdr:colOff>38100</xdr:colOff>
      <xdr:row>40</xdr:row>
      <xdr:rowOff>26035</xdr:rowOff>
    </xdr:to>
    <xdr:sp macro="" textlink="">
      <xdr:nvSpPr>
        <xdr:cNvPr id="133" name="楕円 132">
          <a:extLst>
            <a:ext uri="{FF2B5EF4-FFF2-40B4-BE49-F238E27FC236}">
              <a16:creationId xmlns:a16="http://schemas.microsoft.com/office/drawing/2014/main" id="{3FF0E87E-0B8E-43EF-B060-2210D5A97D26}"/>
            </a:ext>
          </a:extLst>
        </xdr:cNvPr>
        <xdr:cNvSpPr/>
      </xdr:nvSpPr>
      <xdr:spPr>
        <a:xfrm>
          <a:off x="86995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139065</xdr:rowOff>
    </xdr:from>
    <xdr:to>
      <xdr:col>50</xdr:col>
      <xdr:colOff>114300</xdr:colOff>
      <xdr:row>39</xdr:row>
      <xdr:rowOff>146685</xdr:rowOff>
    </xdr:to>
    <xdr:cxnSp macro="">
      <xdr:nvCxnSpPr>
        <xdr:cNvPr id="134" name="直線コネクタ 133">
          <a:extLst>
            <a:ext uri="{FF2B5EF4-FFF2-40B4-BE49-F238E27FC236}">
              <a16:creationId xmlns:a16="http://schemas.microsoft.com/office/drawing/2014/main" id="{4395E0D1-21F5-43D6-8F53-7FF0546ACA3C}"/>
            </a:ext>
          </a:extLst>
        </xdr:cNvPr>
        <xdr:cNvCxnSpPr/>
      </xdr:nvCxnSpPr>
      <xdr:spPr>
        <a:xfrm flipV="1">
          <a:off x="8750300" y="68256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103505</xdr:rowOff>
    </xdr:from>
    <xdr:to>
      <xdr:col>41</xdr:col>
      <xdr:colOff>101600</xdr:colOff>
      <xdr:row>40</xdr:row>
      <xdr:rowOff>33655</xdr:rowOff>
    </xdr:to>
    <xdr:sp macro="" textlink="">
      <xdr:nvSpPr>
        <xdr:cNvPr id="135" name="楕円 134">
          <a:extLst>
            <a:ext uri="{FF2B5EF4-FFF2-40B4-BE49-F238E27FC236}">
              <a16:creationId xmlns:a16="http://schemas.microsoft.com/office/drawing/2014/main" id="{D9F7BC6D-E96D-4759-A789-0565E1FD9E07}"/>
            </a:ext>
          </a:extLst>
        </xdr:cNvPr>
        <xdr:cNvSpPr/>
      </xdr:nvSpPr>
      <xdr:spPr>
        <a:xfrm>
          <a:off x="7810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146685</xdr:rowOff>
    </xdr:from>
    <xdr:to>
      <xdr:col>45</xdr:col>
      <xdr:colOff>177800</xdr:colOff>
      <xdr:row>39</xdr:row>
      <xdr:rowOff>154305</xdr:rowOff>
    </xdr:to>
    <xdr:cxnSp macro="">
      <xdr:nvCxnSpPr>
        <xdr:cNvPr id="136" name="直線コネクタ 135">
          <a:extLst>
            <a:ext uri="{FF2B5EF4-FFF2-40B4-BE49-F238E27FC236}">
              <a16:creationId xmlns:a16="http://schemas.microsoft.com/office/drawing/2014/main" id="{8834E180-0090-417B-99F9-7FC8343F9FDB}"/>
            </a:ext>
          </a:extLst>
        </xdr:cNvPr>
        <xdr:cNvCxnSpPr/>
      </xdr:nvCxnSpPr>
      <xdr:spPr>
        <a:xfrm flipV="1">
          <a:off x="7861300" y="683323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113030</xdr:rowOff>
    </xdr:from>
    <xdr:to>
      <xdr:col>36</xdr:col>
      <xdr:colOff>165100</xdr:colOff>
      <xdr:row>40</xdr:row>
      <xdr:rowOff>43180</xdr:rowOff>
    </xdr:to>
    <xdr:sp macro="" textlink="">
      <xdr:nvSpPr>
        <xdr:cNvPr id="137" name="楕円 136">
          <a:extLst>
            <a:ext uri="{FF2B5EF4-FFF2-40B4-BE49-F238E27FC236}">
              <a16:creationId xmlns:a16="http://schemas.microsoft.com/office/drawing/2014/main" id="{8F1E95E4-2279-4165-B2EF-02ACD1A26429}"/>
            </a:ext>
          </a:extLst>
        </xdr:cNvPr>
        <xdr:cNvSpPr/>
      </xdr:nvSpPr>
      <xdr:spPr>
        <a:xfrm>
          <a:off x="6921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154305</xdr:rowOff>
    </xdr:from>
    <xdr:to>
      <xdr:col>41</xdr:col>
      <xdr:colOff>50800</xdr:colOff>
      <xdr:row>39</xdr:row>
      <xdr:rowOff>163830</xdr:rowOff>
    </xdr:to>
    <xdr:cxnSp macro="">
      <xdr:nvCxnSpPr>
        <xdr:cNvPr id="138" name="直線コネクタ 137">
          <a:extLst>
            <a:ext uri="{FF2B5EF4-FFF2-40B4-BE49-F238E27FC236}">
              <a16:creationId xmlns:a16="http://schemas.microsoft.com/office/drawing/2014/main" id="{7BBC2C75-BA5D-498C-9F96-587725AC4238}"/>
            </a:ext>
          </a:extLst>
        </xdr:cNvPr>
        <xdr:cNvCxnSpPr/>
      </xdr:nvCxnSpPr>
      <xdr:spPr>
        <a:xfrm flipV="1">
          <a:off x="6972300" y="68408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31132</xdr:rowOff>
    </xdr:from>
    <xdr:ext cx="469744" cy="259045"/>
    <xdr:sp macro="" textlink="">
      <xdr:nvSpPr>
        <xdr:cNvPr id="139" name="n_1aveValue【図書館】&#10;一人当たり面積">
          <a:extLst>
            <a:ext uri="{FF2B5EF4-FFF2-40B4-BE49-F238E27FC236}">
              <a16:creationId xmlns:a16="http://schemas.microsoft.com/office/drawing/2014/main" id="{8B7301E3-1B58-456A-833D-4724BDD470DF}"/>
            </a:ext>
          </a:extLst>
        </xdr:cNvPr>
        <xdr:cNvSpPr txBox="1"/>
      </xdr:nvSpPr>
      <xdr:spPr>
        <a:xfrm>
          <a:off x="93917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32402</xdr:rowOff>
    </xdr:from>
    <xdr:ext cx="469744" cy="259045"/>
    <xdr:sp macro="" textlink="">
      <xdr:nvSpPr>
        <xdr:cNvPr id="140" name="n_2aveValue【図書館】&#10;一人当たり面積">
          <a:extLst>
            <a:ext uri="{FF2B5EF4-FFF2-40B4-BE49-F238E27FC236}">
              <a16:creationId xmlns:a16="http://schemas.microsoft.com/office/drawing/2014/main" id="{DDD6E82D-0500-4D54-A8A2-E86729425429}"/>
            </a:ext>
          </a:extLst>
        </xdr:cNvPr>
        <xdr:cNvSpPr txBox="1"/>
      </xdr:nvSpPr>
      <xdr:spPr>
        <a:xfrm>
          <a:off x="8515427" y="689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36212</xdr:rowOff>
    </xdr:from>
    <xdr:ext cx="469744" cy="259045"/>
    <xdr:sp macro="" textlink="">
      <xdr:nvSpPr>
        <xdr:cNvPr id="141" name="n_3aveValue【図書館】&#10;一人当たり面積">
          <a:extLst>
            <a:ext uri="{FF2B5EF4-FFF2-40B4-BE49-F238E27FC236}">
              <a16:creationId xmlns:a16="http://schemas.microsoft.com/office/drawing/2014/main" id="{5416C3C4-DEFC-43DA-8985-287C8969649F}"/>
            </a:ext>
          </a:extLst>
        </xdr:cNvPr>
        <xdr:cNvSpPr txBox="1"/>
      </xdr:nvSpPr>
      <xdr:spPr>
        <a:xfrm>
          <a:off x="7626427" y="689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31132</xdr:rowOff>
    </xdr:from>
    <xdr:ext cx="469744" cy="259045"/>
    <xdr:sp macro="" textlink="">
      <xdr:nvSpPr>
        <xdr:cNvPr id="142" name="n_4aveValue【図書館】&#10;一人当たり面積">
          <a:extLst>
            <a:ext uri="{FF2B5EF4-FFF2-40B4-BE49-F238E27FC236}">
              <a16:creationId xmlns:a16="http://schemas.microsoft.com/office/drawing/2014/main" id="{47D8742D-4084-4F0B-B34F-153519179FCB}"/>
            </a:ext>
          </a:extLst>
        </xdr:cNvPr>
        <xdr:cNvSpPr txBox="1"/>
      </xdr:nvSpPr>
      <xdr:spPr>
        <a:xfrm>
          <a:off x="67374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9542</xdr:rowOff>
    </xdr:from>
    <xdr:ext cx="469744" cy="259045"/>
    <xdr:sp macro="" textlink="">
      <xdr:nvSpPr>
        <xdr:cNvPr id="143" name="n_1mainValue【図書館】&#10;一人当たり面積">
          <a:extLst>
            <a:ext uri="{FF2B5EF4-FFF2-40B4-BE49-F238E27FC236}">
              <a16:creationId xmlns:a16="http://schemas.microsoft.com/office/drawing/2014/main" id="{CDE21E9E-5D87-4F0F-BADB-550F74D10D1F}"/>
            </a:ext>
          </a:extLst>
        </xdr:cNvPr>
        <xdr:cNvSpPr txBox="1"/>
      </xdr:nvSpPr>
      <xdr:spPr>
        <a:xfrm>
          <a:off x="9391727" y="686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42562</xdr:rowOff>
    </xdr:from>
    <xdr:ext cx="469744" cy="259045"/>
    <xdr:sp macro="" textlink="">
      <xdr:nvSpPr>
        <xdr:cNvPr id="144" name="n_2mainValue【図書館】&#10;一人当たり面積">
          <a:extLst>
            <a:ext uri="{FF2B5EF4-FFF2-40B4-BE49-F238E27FC236}">
              <a16:creationId xmlns:a16="http://schemas.microsoft.com/office/drawing/2014/main" id="{A80F117E-2E29-4674-9409-4E1FFF1900F7}"/>
            </a:ext>
          </a:extLst>
        </xdr:cNvPr>
        <xdr:cNvSpPr txBox="1"/>
      </xdr:nvSpPr>
      <xdr:spPr>
        <a:xfrm>
          <a:off x="8515427" y="65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50182</xdr:rowOff>
    </xdr:from>
    <xdr:ext cx="469744" cy="259045"/>
    <xdr:sp macro="" textlink="">
      <xdr:nvSpPr>
        <xdr:cNvPr id="145" name="n_3mainValue【図書館】&#10;一人当たり面積">
          <a:extLst>
            <a:ext uri="{FF2B5EF4-FFF2-40B4-BE49-F238E27FC236}">
              <a16:creationId xmlns:a16="http://schemas.microsoft.com/office/drawing/2014/main" id="{3F5A7FEA-4B1F-43A6-AB15-4DDB1D1670A9}"/>
            </a:ext>
          </a:extLst>
        </xdr:cNvPr>
        <xdr:cNvSpPr txBox="1"/>
      </xdr:nvSpPr>
      <xdr:spPr>
        <a:xfrm>
          <a:off x="7626427" y="656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34307</xdr:rowOff>
    </xdr:from>
    <xdr:ext cx="469744" cy="259045"/>
    <xdr:sp macro="" textlink="">
      <xdr:nvSpPr>
        <xdr:cNvPr id="146" name="n_4mainValue【図書館】&#10;一人当たり面積">
          <a:extLst>
            <a:ext uri="{FF2B5EF4-FFF2-40B4-BE49-F238E27FC236}">
              <a16:creationId xmlns:a16="http://schemas.microsoft.com/office/drawing/2014/main" id="{03E7B685-7C88-41B2-911B-E930DE5C8E48}"/>
            </a:ext>
          </a:extLst>
        </xdr:cNvPr>
        <xdr:cNvSpPr txBox="1"/>
      </xdr:nvSpPr>
      <xdr:spPr>
        <a:xfrm>
          <a:off x="6737427" y="689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CA11D1A-EC21-4707-9DE6-55AC0083C87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68268DB2-2D12-4668-8FB6-CE4A85C376D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3E2E550-E817-460A-A3A4-0C09E1AF356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52B49A6-0A24-4713-9DD7-A8FDD177B5E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97ED30D-E4FD-4D1F-8F27-3DDCE0CF1C1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925E765-65EA-48A7-BBBB-2CE9A1A64C6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F06FD4D-5CC4-4D50-9AD9-E3897B74359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4EF3CE9-1320-46A5-A5CE-CB82A65BBD5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EE0E7A69-5EFD-49CA-80D3-7AA377CF539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F085C319-2AC0-4B0B-9BA2-0E79F76BC14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1AC670F2-5336-4832-9A62-B24AA63845E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8B979888-AE41-42C9-B9FB-57338313E7F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8F7FAE31-2985-4DF6-8D4F-C994457A4B3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E06EFDA9-5664-4D82-8DF1-F9FB2C5A675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5F0BB6C2-34DB-4AED-93BE-E13B0DA165E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78B5BD13-2067-40CE-92CF-10ECB6DFE46C}"/>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F1E0BD41-0A27-4DE8-B1FC-65DBD28B658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372E45D5-B470-43A2-ABFD-0353F374DDE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0B4872AD-FD80-4652-8C37-3408DEA586B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815E416C-9C8D-471F-A5F3-85FDF59D0E8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1962C22F-9D3B-4238-88E1-46F6AC36B90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429DF326-4555-4E81-8A1D-66110C94474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925AF834-7EC7-4B3E-898F-F5174EE3838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D46FC7C4-6213-47A5-8898-097F7456169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02ADFB49-8BDD-4BE6-AFFD-BECEF13EA46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B26E7338-D940-424A-894F-1EA49A8B517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6E47C27D-D518-4773-A68B-E105F873265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4" name="直線コネクタ 173">
          <a:extLst>
            <a:ext uri="{FF2B5EF4-FFF2-40B4-BE49-F238E27FC236}">
              <a16:creationId xmlns:a16="http://schemas.microsoft.com/office/drawing/2014/main" id="{BC9B8257-57A1-4D91-AB51-0B19C48F7CD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5" name="テキスト ボックス 174">
          <a:extLst>
            <a:ext uri="{FF2B5EF4-FFF2-40B4-BE49-F238E27FC236}">
              <a16:creationId xmlns:a16="http://schemas.microsoft.com/office/drawing/2014/main" id="{FBA06F07-5203-4E3F-900E-4AF24B64B37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6" name="直線コネクタ 175">
          <a:extLst>
            <a:ext uri="{FF2B5EF4-FFF2-40B4-BE49-F238E27FC236}">
              <a16:creationId xmlns:a16="http://schemas.microsoft.com/office/drawing/2014/main" id="{75794DDE-BD1B-47FB-8A96-560D741C3B8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7" name="テキスト ボックス 176">
          <a:extLst>
            <a:ext uri="{FF2B5EF4-FFF2-40B4-BE49-F238E27FC236}">
              <a16:creationId xmlns:a16="http://schemas.microsoft.com/office/drawing/2014/main" id="{C575D3D7-F7DD-496E-B417-6F021F6EC5D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8" name="直線コネクタ 177">
          <a:extLst>
            <a:ext uri="{FF2B5EF4-FFF2-40B4-BE49-F238E27FC236}">
              <a16:creationId xmlns:a16="http://schemas.microsoft.com/office/drawing/2014/main" id="{F1C4A0AC-9010-4112-B487-AB87C3B302C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9" name="テキスト ボックス 178">
          <a:extLst>
            <a:ext uri="{FF2B5EF4-FFF2-40B4-BE49-F238E27FC236}">
              <a16:creationId xmlns:a16="http://schemas.microsoft.com/office/drawing/2014/main" id="{50655D46-6B56-444E-90AE-48CD5149E77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0" name="直線コネクタ 179">
          <a:extLst>
            <a:ext uri="{FF2B5EF4-FFF2-40B4-BE49-F238E27FC236}">
              <a16:creationId xmlns:a16="http://schemas.microsoft.com/office/drawing/2014/main" id="{B7ADC8B5-45FA-48F9-ABF6-4237293F730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1" name="テキスト ボックス 180">
          <a:extLst>
            <a:ext uri="{FF2B5EF4-FFF2-40B4-BE49-F238E27FC236}">
              <a16:creationId xmlns:a16="http://schemas.microsoft.com/office/drawing/2014/main" id="{4E4A697F-4BD3-4143-A633-4F445412A52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2" name="直線コネクタ 181">
          <a:extLst>
            <a:ext uri="{FF2B5EF4-FFF2-40B4-BE49-F238E27FC236}">
              <a16:creationId xmlns:a16="http://schemas.microsoft.com/office/drawing/2014/main" id="{F91F08DB-7FE8-4FFB-B689-50CC813980A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3" name="テキスト ボックス 182">
          <a:extLst>
            <a:ext uri="{FF2B5EF4-FFF2-40B4-BE49-F238E27FC236}">
              <a16:creationId xmlns:a16="http://schemas.microsoft.com/office/drawing/2014/main" id="{73B26630-F3B1-4D59-BB57-518DED01F7D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4" name="直線コネクタ 183">
          <a:extLst>
            <a:ext uri="{FF2B5EF4-FFF2-40B4-BE49-F238E27FC236}">
              <a16:creationId xmlns:a16="http://schemas.microsoft.com/office/drawing/2014/main" id="{BB8C6971-9CDD-4333-A4A9-7D56E24FC925}"/>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5" name="テキスト ボックス 184">
          <a:extLst>
            <a:ext uri="{FF2B5EF4-FFF2-40B4-BE49-F238E27FC236}">
              <a16:creationId xmlns:a16="http://schemas.microsoft.com/office/drawing/2014/main" id="{BC378089-BB2A-4A97-BE39-4CF9485C854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4527DF70-6E6E-47A9-AB29-53DEFC2D355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294520F8-21A5-415E-BF7F-92AE66E3B77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8" name="直線コネクタ 187">
          <a:extLst>
            <a:ext uri="{FF2B5EF4-FFF2-40B4-BE49-F238E27FC236}">
              <a16:creationId xmlns:a16="http://schemas.microsoft.com/office/drawing/2014/main" id="{69AEC7CE-D1FF-4DFB-BFCC-DE32A46E5062}"/>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C0600956-8D38-41CD-81C3-DD661CA89BDE}"/>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0" name="直線コネクタ 189">
          <a:extLst>
            <a:ext uri="{FF2B5EF4-FFF2-40B4-BE49-F238E27FC236}">
              <a16:creationId xmlns:a16="http://schemas.microsoft.com/office/drawing/2014/main" id="{0B3E2BC4-1A61-49C0-A376-C5EBA09D3979}"/>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1" name="【福祉施設】&#10;有形固定資産減価償却率最大値テキスト">
          <a:extLst>
            <a:ext uri="{FF2B5EF4-FFF2-40B4-BE49-F238E27FC236}">
              <a16:creationId xmlns:a16="http://schemas.microsoft.com/office/drawing/2014/main" id="{A9E8EAC9-B877-4FE6-9D6C-A042A91C5835}"/>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2" name="直線コネクタ 191">
          <a:extLst>
            <a:ext uri="{FF2B5EF4-FFF2-40B4-BE49-F238E27FC236}">
              <a16:creationId xmlns:a16="http://schemas.microsoft.com/office/drawing/2014/main" id="{18BABB4F-5AC0-4B62-A87F-A0AFB8459FD4}"/>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52510A18-F17E-4C1D-9F08-1DBF89E4F342}"/>
            </a:ext>
          </a:extLst>
        </xdr:cNvPr>
        <xdr:cNvSpPr txBox="1"/>
      </xdr:nvSpPr>
      <xdr:spPr>
        <a:xfrm>
          <a:off x="4673600" y="1420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4" name="フローチャート: 判断 193">
          <a:extLst>
            <a:ext uri="{FF2B5EF4-FFF2-40B4-BE49-F238E27FC236}">
              <a16:creationId xmlns:a16="http://schemas.microsoft.com/office/drawing/2014/main" id="{20139FA6-3A41-47D6-942E-CE78A8A3FD8F}"/>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5" name="フローチャート: 判断 194">
          <a:extLst>
            <a:ext uri="{FF2B5EF4-FFF2-40B4-BE49-F238E27FC236}">
              <a16:creationId xmlns:a16="http://schemas.microsoft.com/office/drawing/2014/main" id="{F9F80F39-50BE-43EE-A976-A27B5534C222}"/>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6" name="フローチャート: 判断 195">
          <a:extLst>
            <a:ext uri="{FF2B5EF4-FFF2-40B4-BE49-F238E27FC236}">
              <a16:creationId xmlns:a16="http://schemas.microsoft.com/office/drawing/2014/main" id="{ED37D036-FF7A-4A42-94AD-071EB8B03184}"/>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7" name="フローチャート: 判断 196">
          <a:extLst>
            <a:ext uri="{FF2B5EF4-FFF2-40B4-BE49-F238E27FC236}">
              <a16:creationId xmlns:a16="http://schemas.microsoft.com/office/drawing/2014/main" id="{3B220150-5835-4E5D-88E7-C9D3DF5770EA}"/>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8" name="フローチャート: 判断 197">
          <a:extLst>
            <a:ext uri="{FF2B5EF4-FFF2-40B4-BE49-F238E27FC236}">
              <a16:creationId xmlns:a16="http://schemas.microsoft.com/office/drawing/2014/main" id="{34892F4D-B34A-4F60-933C-00B3E7469574}"/>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AB1AEDD-BB04-4448-A175-7C33114D167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10EB73EF-4789-45CB-B2A7-788CD0F70C3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88D6E718-73B6-4B19-B9FC-6B501D86A96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DE53695D-7888-4B92-8FC8-A9BAAD41E0E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AC4F895B-7D0E-4921-A4A6-C8F925A86C2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19957</xdr:rowOff>
    </xdr:from>
    <xdr:to>
      <xdr:col>24</xdr:col>
      <xdr:colOff>114300</xdr:colOff>
      <xdr:row>82</xdr:row>
      <xdr:rowOff>121557</xdr:rowOff>
    </xdr:to>
    <xdr:sp macro="" textlink="">
      <xdr:nvSpPr>
        <xdr:cNvPr id="204" name="楕円 203">
          <a:extLst>
            <a:ext uri="{FF2B5EF4-FFF2-40B4-BE49-F238E27FC236}">
              <a16:creationId xmlns:a16="http://schemas.microsoft.com/office/drawing/2014/main" id="{DCDD1C01-EC9B-4AEB-ABA2-1378CB8E3C41}"/>
            </a:ext>
          </a:extLst>
        </xdr:cNvPr>
        <xdr:cNvSpPr/>
      </xdr:nvSpPr>
      <xdr:spPr>
        <a:xfrm>
          <a:off x="45847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42834</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59A86F56-41F3-4075-B874-BC097612F3F3}"/>
            </a:ext>
          </a:extLst>
        </xdr:cNvPr>
        <xdr:cNvSpPr txBox="1"/>
      </xdr:nvSpPr>
      <xdr:spPr>
        <a:xfrm>
          <a:off x="4673600" y="1393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158750</xdr:rowOff>
    </xdr:from>
    <xdr:to>
      <xdr:col>20</xdr:col>
      <xdr:colOff>38100</xdr:colOff>
      <xdr:row>82</xdr:row>
      <xdr:rowOff>88900</xdr:rowOff>
    </xdr:to>
    <xdr:sp macro="" textlink="">
      <xdr:nvSpPr>
        <xdr:cNvPr id="206" name="楕円 205">
          <a:extLst>
            <a:ext uri="{FF2B5EF4-FFF2-40B4-BE49-F238E27FC236}">
              <a16:creationId xmlns:a16="http://schemas.microsoft.com/office/drawing/2014/main" id="{6CB128F4-4C0F-4974-92E9-E71B44F82D66}"/>
            </a:ext>
          </a:extLst>
        </xdr:cNvPr>
        <xdr:cNvSpPr/>
      </xdr:nvSpPr>
      <xdr:spPr>
        <a:xfrm>
          <a:off x="3746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38100</xdr:rowOff>
    </xdr:from>
    <xdr:to>
      <xdr:col>24</xdr:col>
      <xdr:colOff>63500</xdr:colOff>
      <xdr:row>82</xdr:row>
      <xdr:rowOff>70757</xdr:rowOff>
    </xdr:to>
    <xdr:cxnSp macro="">
      <xdr:nvCxnSpPr>
        <xdr:cNvPr id="207" name="直線コネクタ 206">
          <a:extLst>
            <a:ext uri="{FF2B5EF4-FFF2-40B4-BE49-F238E27FC236}">
              <a16:creationId xmlns:a16="http://schemas.microsoft.com/office/drawing/2014/main" id="{E7EA29F4-C4A2-4960-846C-E4A168D2B6C3}"/>
            </a:ext>
          </a:extLst>
        </xdr:cNvPr>
        <xdr:cNvCxnSpPr/>
      </xdr:nvCxnSpPr>
      <xdr:spPr>
        <a:xfrm>
          <a:off x="3797300" y="140970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126093</xdr:rowOff>
    </xdr:from>
    <xdr:to>
      <xdr:col>15</xdr:col>
      <xdr:colOff>101600</xdr:colOff>
      <xdr:row>82</xdr:row>
      <xdr:rowOff>56243</xdr:rowOff>
    </xdr:to>
    <xdr:sp macro="" textlink="">
      <xdr:nvSpPr>
        <xdr:cNvPr id="208" name="楕円 207">
          <a:extLst>
            <a:ext uri="{FF2B5EF4-FFF2-40B4-BE49-F238E27FC236}">
              <a16:creationId xmlns:a16="http://schemas.microsoft.com/office/drawing/2014/main" id="{DAD544C2-83B3-45C4-B032-F05CE69F6B96}"/>
            </a:ext>
          </a:extLst>
        </xdr:cNvPr>
        <xdr:cNvSpPr/>
      </xdr:nvSpPr>
      <xdr:spPr>
        <a:xfrm>
          <a:off x="2857500" y="1401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5443</xdr:rowOff>
    </xdr:from>
    <xdr:to>
      <xdr:col>19</xdr:col>
      <xdr:colOff>177800</xdr:colOff>
      <xdr:row>82</xdr:row>
      <xdr:rowOff>38100</xdr:rowOff>
    </xdr:to>
    <xdr:cxnSp macro="">
      <xdr:nvCxnSpPr>
        <xdr:cNvPr id="209" name="直線コネクタ 208">
          <a:extLst>
            <a:ext uri="{FF2B5EF4-FFF2-40B4-BE49-F238E27FC236}">
              <a16:creationId xmlns:a16="http://schemas.microsoft.com/office/drawing/2014/main" id="{DF4BA636-54A0-4610-8482-43C7CC6587D0}"/>
            </a:ext>
          </a:extLst>
        </xdr:cNvPr>
        <xdr:cNvCxnSpPr/>
      </xdr:nvCxnSpPr>
      <xdr:spPr>
        <a:xfrm>
          <a:off x="2908300" y="1406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93436</xdr:rowOff>
    </xdr:from>
    <xdr:to>
      <xdr:col>10</xdr:col>
      <xdr:colOff>165100</xdr:colOff>
      <xdr:row>82</xdr:row>
      <xdr:rowOff>23586</xdr:rowOff>
    </xdr:to>
    <xdr:sp macro="" textlink="">
      <xdr:nvSpPr>
        <xdr:cNvPr id="210" name="楕円 209">
          <a:extLst>
            <a:ext uri="{FF2B5EF4-FFF2-40B4-BE49-F238E27FC236}">
              <a16:creationId xmlns:a16="http://schemas.microsoft.com/office/drawing/2014/main" id="{A0663A31-148F-4CEA-960E-0375C05FF0F1}"/>
            </a:ext>
          </a:extLst>
        </xdr:cNvPr>
        <xdr:cNvSpPr/>
      </xdr:nvSpPr>
      <xdr:spPr>
        <a:xfrm>
          <a:off x="19685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144236</xdr:rowOff>
    </xdr:from>
    <xdr:to>
      <xdr:col>15</xdr:col>
      <xdr:colOff>50800</xdr:colOff>
      <xdr:row>82</xdr:row>
      <xdr:rowOff>5443</xdr:rowOff>
    </xdr:to>
    <xdr:cxnSp macro="">
      <xdr:nvCxnSpPr>
        <xdr:cNvPr id="211" name="直線コネクタ 210">
          <a:extLst>
            <a:ext uri="{FF2B5EF4-FFF2-40B4-BE49-F238E27FC236}">
              <a16:creationId xmlns:a16="http://schemas.microsoft.com/office/drawing/2014/main" id="{CA8B10D2-8799-4A8F-ACEF-EA58F38CEC60}"/>
            </a:ext>
          </a:extLst>
        </xdr:cNvPr>
        <xdr:cNvCxnSpPr/>
      </xdr:nvCxnSpPr>
      <xdr:spPr>
        <a:xfrm>
          <a:off x="2019300" y="140316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60779</xdr:rowOff>
    </xdr:from>
    <xdr:to>
      <xdr:col>6</xdr:col>
      <xdr:colOff>38100</xdr:colOff>
      <xdr:row>81</xdr:row>
      <xdr:rowOff>162379</xdr:rowOff>
    </xdr:to>
    <xdr:sp macro="" textlink="">
      <xdr:nvSpPr>
        <xdr:cNvPr id="212" name="楕円 211">
          <a:extLst>
            <a:ext uri="{FF2B5EF4-FFF2-40B4-BE49-F238E27FC236}">
              <a16:creationId xmlns:a16="http://schemas.microsoft.com/office/drawing/2014/main" id="{7441946B-46C2-4761-936F-0968D03F1293}"/>
            </a:ext>
          </a:extLst>
        </xdr:cNvPr>
        <xdr:cNvSpPr/>
      </xdr:nvSpPr>
      <xdr:spPr>
        <a:xfrm>
          <a:off x="10795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111579</xdr:rowOff>
    </xdr:from>
    <xdr:to>
      <xdr:col>10</xdr:col>
      <xdr:colOff>114300</xdr:colOff>
      <xdr:row>81</xdr:row>
      <xdr:rowOff>144236</xdr:rowOff>
    </xdr:to>
    <xdr:cxnSp macro="">
      <xdr:nvCxnSpPr>
        <xdr:cNvPr id="213" name="直線コネクタ 212">
          <a:extLst>
            <a:ext uri="{FF2B5EF4-FFF2-40B4-BE49-F238E27FC236}">
              <a16:creationId xmlns:a16="http://schemas.microsoft.com/office/drawing/2014/main" id="{E21D8C34-DE3B-4BAD-9FE6-044CF5D7B64D}"/>
            </a:ext>
          </a:extLst>
        </xdr:cNvPr>
        <xdr:cNvCxnSpPr/>
      </xdr:nvCxnSpPr>
      <xdr:spPr>
        <a:xfrm>
          <a:off x="1130300" y="139990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4" name="n_1aveValue【福祉施設】&#10;有形固定資産減価償却率">
          <a:extLst>
            <a:ext uri="{FF2B5EF4-FFF2-40B4-BE49-F238E27FC236}">
              <a16:creationId xmlns:a16="http://schemas.microsoft.com/office/drawing/2014/main" id="{B1B53575-F72D-4930-90B1-51B6C663EBF1}"/>
            </a:ext>
          </a:extLst>
        </xdr:cNvPr>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5" name="n_2aveValue【福祉施設】&#10;有形固定資産減価償却率">
          <a:extLst>
            <a:ext uri="{FF2B5EF4-FFF2-40B4-BE49-F238E27FC236}">
              <a16:creationId xmlns:a16="http://schemas.microsoft.com/office/drawing/2014/main" id="{04AFF766-B0F3-46BB-8B5A-CA5B3B40A6AC}"/>
            </a:ext>
          </a:extLst>
        </xdr:cNvPr>
        <xdr:cNvSpPr txBox="1"/>
      </xdr:nvSpPr>
      <xdr:spPr>
        <a:xfrm>
          <a:off x="27057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6" name="n_3aveValue【福祉施設】&#10;有形固定資産減価償却率">
          <a:extLst>
            <a:ext uri="{FF2B5EF4-FFF2-40B4-BE49-F238E27FC236}">
              <a16:creationId xmlns:a16="http://schemas.microsoft.com/office/drawing/2014/main" id="{E20AF3B7-32CB-433B-B9B0-2336A1D15D3C}"/>
            </a:ext>
          </a:extLst>
        </xdr:cNvPr>
        <xdr:cNvSpPr txBox="1"/>
      </xdr:nvSpPr>
      <xdr:spPr>
        <a:xfrm>
          <a:off x="1816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7" name="n_4aveValue【福祉施設】&#10;有形固定資産減価償却率">
          <a:extLst>
            <a:ext uri="{FF2B5EF4-FFF2-40B4-BE49-F238E27FC236}">
              <a16:creationId xmlns:a16="http://schemas.microsoft.com/office/drawing/2014/main" id="{575160AC-9A41-400F-98F8-63F41EE407BA}"/>
            </a:ext>
          </a:extLst>
        </xdr:cNvPr>
        <xdr:cNvSpPr txBox="1"/>
      </xdr:nvSpPr>
      <xdr:spPr>
        <a:xfrm>
          <a:off x="927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105427</xdr:rowOff>
    </xdr:from>
    <xdr:ext cx="405111" cy="259045"/>
    <xdr:sp macro="" textlink="">
      <xdr:nvSpPr>
        <xdr:cNvPr id="218" name="n_1mainValue【福祉施設】&#10;有形固定資産減価償却率">
          <a:extLst>
            <a:ext uri="{FF2B5EF4-FFF2-40B4-BE49-F238E27FC236}">
              <a16:creationId xmlns:a16="http://schemas.microsoft.com/office/drawing/2014/main" id="{6B391A90-9AB1-4D33-B034-517D9B7A266F}"/>
            </a:ext>
          </a:extLst>
        </xdr:cNvPr>
        <xdr:cNvSpPr txBox="1"/>
      </xdr:nvSpPr>
      <xdr:spPr>
        <a:xfrm>
          <a:off x="35820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72770</xdr:rowOff>
    </xdr:from>
    <xdr:ext cx="405111" cy="259045"/>
    <xdr:sp macro="" textlink="">
      <xdr:nvSpPr>
        <xdr:cNvPr id="219" name="n_2mainValue【福祉施設】&#10;有形固定資産減価償却率">
          <a:extLst>
            <a:ext uri="{FF2B5EF4-FFF2-40B4-BE49-F238E27FC236}">
              <a16:creationId xmlns:a16="http://schemas.microsoft.com/office/drawing/2014/main" id="{1C61D41B-8D73-41EB-8F94-B00FA2791D04}"/>
            </a:ext>
          </a:extLst>
        </xdr:cNvPr>
        <xdr:cNvSpPr txBox="1"/>
      </xdr:nvSpPr>
      <xdr:spPr>
        <a:xfrm>
          <a:off x="2705744" y="1378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40113</xdr:rowOff>
    </xdr:from>
    <xdr:ext cx="405111" cy="259045"/>
    <xdr:sp macro="" textlink="">
      <xdr:nvSpPr>
        <xdr:cNvPr id="220" name="n_3mainValue【福祉施設】&#10;有形固定資産減価償却率">
          <a:extLst>
            <a:ext uri="{FF2B5EF4-FFF2-40B4-BE49-F238E27FC236}">
              <a16:creationId xmlns:a16="http://schemas.microsoft.com/office/drawing/2014/main" id="{64D380C3-4948-4878-BB68-15B02466558F}"/>
            </a:ext>
          </a:extLst>
        </xdr:cNvPr>
        <xdr:cNvSpPr txBox="1"/>
      </xdr:nvSpPr>
      <xdr:spPr>
        <a:xfrm>
          <a:off x="1816744" y="1375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7456</xdr:rowOff>
    </xdr:from>
    <xdr:ext cx="405111" cy="259045"/>
    <xdr:sp macro="" textlink="">
      <xdr:nvSpPr>
        <xdr:cNvPr id="221" name="n_4mainValue【福祉施設】&#10;有形固定資産減価償却率">
          <a:extLst>
            <a:ext uri="{FF2B5EF4-FFF2-40B4-BE49-F238E27FC236}">
              <a16:creationId xmlns:a16="http://schemas.microsoft.com/office/drawing/2014/main" id="{039447E8-568B-4BDA-87E4-F00B6D9061F0}"/>
            </a:ext>
          </a:extLst>
        </xdr:cNvPr>
        <xdr:cNvSpPr txBox="1"/>
      </xdr:nvSpPr>
      <xdr:spPr>
        <a:xfrm>
          <a:off x="927744" y="1372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860AC048-76FC-43B6-956D-51BAE3A2949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9D80CE84-E552-4AC4-8609-DA5A28A7948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A6168E0E-E2AD-4198-9A9B-72310B9DAA4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7F833D24-64F9-4D4B-BB42-45CC0F9B3C6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703BCE62-4967-43FD-B5DA-9588568F61F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3EA3D655-3D36-477E-B02D-DE1A99663B8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14004047-EC7E-4F97-AACB-EB9E57D4905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D7FE37CE-B4EE-4B22-B79A-CC7C1F2A006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82AADFB1-997A-4059-9134-F55D1200763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F04128B4-735C-40CD-9AB4-76C7A7102C4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2" name="直線コネクタ 231">
          <a:extLst>
            <a:ext uri="{FF2B5EF4-FFF2-40B4-BE49-F238E27FC236}">
              <a16:creationId xmlns:a16="http://schemas.microsoft.com/office/drawing/2014/main" id="{45ECC144-8980-4A42-B4F3-63EB939BC8C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3" name="テキスト ボックス 232">
          <a:extLst>
            <a:ext uri="{FF2B5EF4-FFF2-40B4-BE49-F238E27FC236}">
              <a16:creationId xmlns:a16="http://schemas.microsoft.com/office/drawing/2014/main" id="{9744049C-AF67-4877-8E7B-6EA64C5DFA3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4" name="直線コネクタ 233">
          <a:extLst>
            <a:ext uri="{FF2B5EF4-FFF2-40B4-BE49-F238E27FC236}">
              <a16:creationId xmlns:a16="http://schemas.microsoft.com/office/drawing/2014/main" id="{677E93DB-0DE5-4C73-8044-7AE69B58F454}"/>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5" name="テキスト ボックス 234">
          <a:extLst>
            <a:ext uri="{FF2B5EF4-FFF2-40B4-BE49-F238E27FC236}">
              <a16:creationId xmlns:a16="http://schemas.microsoft.com/office/drawing/2014/main" id="{D5B832FD-0FB5-43ED-BA98-42CA55686E2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6" name="直線コネクタ 235">
          <a:extLst>
            <a:ext uri="{FF2B5EF4-FFF2-40B4-BE49-F238E27FC236}">
              <a16:creationId xmlns:a16="http://schemas.microsoft.com/office/drawing/2014/main" id="{31479665-8741-428C-B40A-D623A74A639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7" name="テキスト ボックス 236">
          <a:extLst>
            <a:ext uri="{FF2B5EF4-FFF2-40B4-BE49-F238E27FC236}">
              <a16:creationId xmlns:a16="http://schemas.microsoft.com/office/drawing/2014/main" id="{6C91C238-725A-44CA-9C24-59357424494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8" name="直線コネクタ 237">
          <a:extLst>
            <a:ext uri="{FF2B5EF4-FFF2-40B4-BE49-F238E27FC236}">
              <a16:creationId xmlns:a16="http://schemas.microsoft.com/office/drawing/2014/main" id="{BE1470DC-9D07-4FFE-87F7-A314A52E5D4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9" name="テキスト ボックス 238">
          <a:extLst>
            <a:ext uri="{FF2B5EF4-FFF2-40B4-BE49-F238E27FC236}">
              <a16:creationId xmlns:a16="http://schemas.microsoft.com/office/drawing/2014/main" id="{BD0FA5C5-8600-4230-8732-14F40EE4C56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0" name="直線コネクタ 239">
          <a:extLst>
            <a:ext uri="{FF2B5EF4-FFF2-40B4-BE49-F238E27FC236}">
              <a16:creationId xmlns:a16="http://schemas.microsoft.com/office/drawing/2014/main" id="{F59AF3D7-5948-414C-90C6-A05D765AFDB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1" name="テキスト ボックス 240">
          <a:extLst>
            <a:ext uri="{FF2B5EF4-FFF2-40B4-BE49-F238E27FC236}">
              <a16:creationId xmlns:a16="http://schemas.microsoft.com/office/drawing/2014/main" id="{25D82C40-EE31-4DE1-B27D-628BC921974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2" name="直線コネクタ 241">
          <a:extLst>
            <a:ext uri="{FF2B5EF4-FFF2-40B4-BE49-F238E27FC236}">
              <a16:creationId xmlns:a16="http://schemas.microsoft.com/office/drawing/2014/main" id="{928307F2-AC68-493A-AAD4-F75A818A8FD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3" name="テキスト ボックス 242">
          <a:extLst>
            <a:ext uri="{FF2B5EF4-FFF2-40B4-BE49-F238E27FC236}">
              <a16:creationId xmlns:a16="http://schemas.microsoft.com/office/drawing/2014/main" id="{B0075AFA-A305-48C5-B9F6-28D19B0DCED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4" name="直線コネクタ 243">
          <a:extLst>
            <a:ext uri="{FF2B5EF4-FFF2-40B4-BE49-F238E27FC236}">
              <a16:creationId xmlns:a16="http://schemas.microsoft.com/office/drawing/2014/main" id="{73B0E2A1-6013-4B4E-9FEC-B983C913B86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5" name="テキスト ボックス 244">
          <a:extLst>
            <a:ext uri="{FF2B5EF4-FFF2-40B4-BE49-F238E27FC236}">
              <a16:creationId xmlns:a16="http://schemas.microsoft.com/office/drawing/2014/main" id="{7CA15FE1-4EE1-4026-8947-491BDC80DF2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6" name="【福祉施設】&#10;一人当たり面積グラフ枠">
          <a:extLst>
            <a:ext uri="{FF2B5EF4-FFF2-40B4-BE49-F238E27FC236}">
              <a16:creationId xmlns:a16="http://schemas.microsoft.com/office/drawing/2014/main" id="{986D2D0B-7E99-438E-93F1-27A1B403CEA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7" name="直線コネクタ 246">
          <a:extLst>
            <a:ext uri="{FF2B5EF4-FFF2-40B4-BE49-F238E27FC236}">
              <a16:creationId xmlns:a16="http://schemas.microsoft.com/office/drawing/2014/main" id="{F1C6AF39-D8BC-4C35-822F-6CC9EF590AA0}"/>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8" name="【福祉施設】&#10;一人当たり面積最小値テキスト">
          <a:extLst>
            <a:ext uri="{FF2B5EF4-FFF2-40B4-BE49-F238E27FC236}">
              <a16:creationId xmlns:a16="http://schemas.microsoft.com/office/drawing/2014/main" id="{7F003751-DD41-484A-B085-439EEF8F332F}"/>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9" name="直線コネクタ 248">
          <a:extLst>
            <a:ext uri="{FF2B5EF4-FFF2-40B4-BE49-F238E27FC236}">
              <a16:creationId xmlns:a16="http://schemas.microsoft.com/office/drawing/2014/main" id="{0D9D3AA7-AAFD-4464-A670-17293CD2E555}"/>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50" name="【福祉施設】&#10;一人当たり面積最大値テキスト">
          <a:extLst>
            <a:ext uri="{FF2B5EF4-FFF2-40B4-BE49-F238E27FC236}">
              <a16:creationId xmlns:a16="http://schemas.microsoft.com/office/drawing/2014/main" id="{1E9559F5-F395-40C2-91CD-5984BA19A63D}"/>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1" name="直線コネクタ 250">
          <a:extLst>
            <a:ext uri="{FF2B5EF4-FFF2-40B4-BE49-F238E27FC236}">
              <a16:creationId xmlns:a16="http://schemas.microsoft.com/office/drawing/2014/main" id="{DEE0C04A-7EB5-4DD8-A133-49E1BC71FDAD}"/>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2" name="【福祉施設】&#10;一人当たり面積平均値テキスト">
          <a:extLst>
            <a:ext uri="{FF2B5EF4-FFF2-40B4-BE49-F238E27FC236}">
              <a16:creationId xmlns:a16="http://schemas.microsoft.com/office/drawing/2014/main" id="{9D473750-A72F-452E-91B8-4548E815DC28}"/>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3" name="フローチャート: 判断 252">
          <a:extLst>
            <a:ext uri="{FF2B5EF4-FFF2-40B4-BE49-F238E27FC236}">
              <a16:creationId xmlns:a16="http://schemas.microsoft.com/office/drawing/2014/main" id="{F80921E3-104C-4960-B836-0E407CA73886}"/>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4" name="フローチャート: 判断 253">
          <a:extLst>
            <a:ext uri="{FF2B5EF4-FFF2-40B4-BE49-F238E27FC236}">
              <a16:creationId xmlns:a16="http://schemas.microsoft.com/office/drawing/2014/main" id="{6C54D0A7-5D07-4F65-BADF-4BEFD8A0EE19}"/>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5" name="フローチャート: 判断 254">
          <a:extLst>
            <a:ext uri="{FF2B5EF4-FFF2-40B4-BE49-F238E27FC236}">
              <a16:creationId xmlns:a16="http://schemas.microsoft.com/office/drawing/2014/main" id="{67B06EBF-BB73-4BE1-9FBA-04E23BEA9436}"/>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6" name="フローチャート: 判断 255">
          <a:extLst>
            <a:ext uri="{FF2B5EF4-FFF2-40B4-BE49-F238E27FC236}">
              <a16:creationId xmlns:a16="http://schemas.microsoft.com/office/drawing/2014/main" id="{2114FA12-5D55-4D3C-806F-4E11960AFF81}"/>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7" name="フローチャート: 判断 256">
          <a:extLst>
            <a:ext uri="{FF2B5EF4-FFF2-40B4-BE49-F238E27FC236}">
              <a16:creationId xmlns:a16="http://schemas.microsoft.com/office/drawing/2014/main" id="{A7D22969-F3CA-4F29-9EB8-48EDC02623F0}"/>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E25AE01F-2B03-4691-A955-798F387F640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903C83A6-F40C-4464-94AE-717A7FF1480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32B4031C-E676-468D-9E35-DC6D42DABFB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C8391796-1EB1-43E0-89B6-5795F1962FD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15C17D14-FEC0-48CA-8081-8A53F029513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61105</xdr:rowOff>
    </xdr:from>
    <xdr:to>
      <xdr:col>55</xdr:col>
      <xdr:colOff>50800</xdr:colOff>
      <xdr:row>85</xdr:row>
      <xdr:rowOff>162705</xdr:rowOff>
    </xdr:to>
    <xdr:sp macro="" textlink="">
      <xdr:nvSpPr>
        <xdr:cNvPr id="263" name="楕円 262">
          <a:extLst>
            <a:ext uri="{FF2B5EF4-FFF2-40B4-BE49-F238E27FC236}">
              <a16:creationId xmlns:a16="http://schemas.microsoft.com/office/drawing/2014/main" id="{80A92D12-B116-47B4-8AE0-1A4BD75BCD63}"/>
            </a:ext>
          </a:extLst>
        </xdr:cNvPr>
        <xdr:cNvSpPr/>
      </xdr:nvSpPr>
      <xdr:spPr>
        <a:xfrm>
          <a:off x="10426700" y="146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39532</xdr:rowOff>
    </xdr:from>
    <xdr:ext cx="469744" cy="259045"/>
    <xdr:sp macro="" textlink="">
      <xdr:nvSpPr>
        <xdr:cNvPr id="264" name="【福祉施設】&#10;一人当たり面積該当値テキスト">
          <a:extLst>
            <a:ext uri="{FF2B5EF4-FFF2-40B4-BE49-F238E27FC236}">
              <a16:creationId xmlns:a16="http://schemas.microsoft.com/office/drawing/2014/main" id="{4FFD8644-6200-4208-A8C6-EDDE370C09EB}"/>
            </a:ext>
          </a:extLst>
        </xdr:cNvPr>
        <xdr:cNvSpPr txBox="1"/>
      </xdr:nvSpPr>
      <xdr:spPr>
        <a:xfrm>
          <a:off x="10515600" y="1461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67311</xdr:rowOff>
    </xdr:from>
    <xdr:to>
      <xdr:col>50</xdr:col>
      <xdr:colOff>165100</xdr:colOff>
      <xdr:row>85</xdr:row>
      <xdr:rowOff>168911</xdr:rowOff>
    </xdr:to>
    <xdr:sp macro="" textlink="">
      <xdr:nvSpPr>
        <xdr:cNvPr id="265" name="楕円 264">
          <a:extLst>
            <a:ext uri="{FF2B5EF4-FFF2-40B4-BE49-F238E27FC236}">
              <a16:creationId xmlns:a16="http://schemas.microsoft.com/office/drawing/2014/main" id="{A33CB0A6-0DCB-446B-AB7B-6430CFBEB352}"/>
            </a:ext>
          </a:extLst>
        </xdr:cNvPr>
        <xdr:cNvSpPr/>
      </xdr:nvSpPr>
      <xdr:spPr>
        <a:xfrm>
          <a:off x="9588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111905</xdr:rowOff>
    </xdr:from>
    <xdr:to>
      <xdr:col>55</xdr:col>
      <xdr:colOff>0</xdr:colOff>
      <xdr:row>85</xdr:row>
      <xdr:rowOff>118111</xdr:rowOff>
    </xdr:to>
    <xdr:cxnSp macro="">
      <xdr:nvCxnSpPr>
        <xdr:cNvPr id="266" name="直線コネクタ 265">
          <a:extLst>
            <a:ext uri="{FF2B5EF4-FFF2-40B4-BE49-F238E27FC236}">
              <a16:creationId xmlns:a16="http://schemas.microsoft.com/office/drawing/2014/main" id="{658C16C0-20CA-491E-B456-B8AE87ECC1BA}"/>
            </a:ext>
          </a:extLst>
        </xdr:cNvPr>
        <xdr:cNvCxnSpPr/>
      </xdr:nvCxnSpPr>
      <xdr:spPr>
        <a:xfrm flipV="1">
          <a:off x="9639300" y="14685155"/>
          <a:ext cx="8382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71228</xdr:rowOff>
    </xdr:from>
    <xdr:to>
      <xdr:col>46</xdr:col>
      <xdr:colOff>38100</xdr:colOff>
      <xdr:row>86</xdr:row>
      <xdr:rowOff>1378</xdr:rowOff>
    </xdr:to>
    <xdr:sp macro="" textlink="">
      <xdr:nvSpPr>
        <xdr:cNvPr id="267" name="楕円 266">
          <a:extLst>
            <a:ext uri="{FF2B5EF4-FFF2-40B4-BE49-F238E27FC236}">
              <a16:creationId xmlns:a16="http://schemas.microsoft.com/office/drawing/2014/main" id="{B84FBA43-B8C7-45A4-BCCA-0F11D07EED99}"/>
            </a:ext>
          </a:extLst>
        </xdr:cNvPr>
        <xdr:cNvSpPr/>
      </xdr:nvSpPr>
      <xdr:spPr>
        <a:xfrm>
          <a:off x="8699500" y="1464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118111</xdr:rowOff>
    </xdr:from>
    <xdr:to>
      <xdr:col>50</xdr:col>
      <xdr:colOff>114300</xdr:colOff>
      <xdr:row>85</xdr:row>
      <xdr:rowOff>122028</xdr:rowOff>
    </xdr:to>
    <xdr:cxnSp macro="">
      <xdr:nvCxnSpPr>
        <xdr:cNvPr id="268" name="直線コネクタ 267">
          <a:extLst>
            <a:ext uri="{FF2B5EF4-FFF2-40B4-BE49-F238E27FC236}">
              <a16:creationId xmlns:a16="http://schemas.microsoft.com/office/drawing/2014/main" id="{AF6B4654-8348-4F9D-B014-187877D5DF0C}"/>
            </a:ext>
          </a:extLst>
        </xdr:cNvPr>
        <xdr:cNvCxnSpPr/>
      </xdr:nvCxnSpPr>
      <xdr:spPr>
        <a:xfrm flipV="1">
          <a:off x="8750300" y="14691361"/>
          <a:ext cx="889000" cy="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75147</xdr:rowOff>
    </xdr:from>
    <xdr:to>
      <xdr:col>41</xdr:col>
      <xdr:colOff>101600</xdr:colOff>
      <xdr:row>86</xdr:row>
      <xdr:rowOff>5297</xdr:rowOff>
    </xdr:to>
    <xdr:sp macro="" textlink="">
      <xdr:nvSpPr>
        <xdr:cNvPr id="269" name="楕円 268">
          <a:extLst>
            <a:ext uri="{FF2B5EF4-FFF2-40B4-BE49-F238E27FC236}">
              <a16:creationId xmlns:a16="http://schemas.microsoft.com/office/drawing/2014/main" id="{D2AA268E-2772-4DAC-8EB5-8169D82ECA68}"/>
            </a:ext>
          </a:extLst>
        </xdr:cNvPr>
        <xdr:cNvSpPr/>
      </xdr:nvSpPr>
      <xdr:spPr>
        <a:xfrm>
          <a:off x="7810500" y="14648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122028</xdr:rowOff>
    </xdr:from>
    <xdr:to>
      <xdr:col>45</xdr:col>
      <xdr:colOff>177800</xdr:colOff>
      <xdr:row>85</xdr:row>
      <xdr:rowOff>125947</xdr:rowOff>
    </xdr:to>
    <xdr:cxnSp macro="">
      <xdr:nvCxnSpPr>
        <xdr:cNvPr id="270" name="直線コネクタ 269">
          <a:extLst>
            <a:ext uri="{FF2B5EF4-FFF2-40B4-BE49-F238E27FC236}">
              <a16:creationId xmlns:a16="http://schemas.microsoft.com/office/drawing/2014/main" id="{1871F8FF-FD49-4008-9A18-D27FF62ECCB8}"/>
            </a:ext>
          </a:extLst>
        </xdr:cNvPr>
        <xdr:cNvCxnSpPr/>
      </xdr:nvCxnSpPr>
      <xdr:spPr>
        <a:xfrm flipV="1">
          <a:off x="7861300" y="14695278"/>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80699</xdr:rowOff>
    </xdr:from>
    <xdr:to>
      <xdr:col>36</xdr:col>
      <xdr:colOff>165100</xdr:colOff>
      <xdr:row>86</xdr:row>
      <xdr:rowOff>10849</xdr:rowOff>
    </xdr:to>
    <xdr:sp macro="" textlink="">
      <xdr:nvSpPr>
        <xdr:cNvPr id="271" name="楕円 270">
          <a:extLst>
            <a:ext uri="{FF2B5EF4-FFF2-40B4-BE49-F238E27FC236}">
              <a16:creationId xmlns:a16="http://schemas.microsoft.com/office/drawing/2014/main" id="{2F7DCECE-E66A-4FB9-8136-8F3C8E99B57D}"/>
            </a:ext>
          </a:extLst>
        </xdr:cNvPr>
        <xdr:cNvSpPr/>
      </xdr:nvSpPr>
      <xdr:spPr>
        <a:xfrm>
          <a:off x="6921500" y="1465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125947</xdr:rowOff>
    </xdr:from>
    <xdr:to>
      <xdr:col>41</xdr:col>
      <xdr:colOff>50800</xdr:colOff>
      <xdr:row>85</xdr:row>
      <xdr:rowOff>131499</xdr:rowOff>
    </xdr:to>
    <xdr:cxnSp macro="">
      <xdr:nvCxnSpPr>
        <xdr:cNvPr id="272" name="直線コネクタ 271">
          <a:extLst>
            <a:ext uri="{FF2B5EF4-FFF2-40B4-BE49-F238E27FC236}">
              <a16:creationId xmlns:a16="http://schemas.microsoft.com/office/drawing/2014/main" id="{A292D555-A760-408A-8884-75F9656F94CC}"/>
            </a:ext>
          </a:extLst>
        </xdr:cNvPr>
        <xdr:cNvCxnSpPr/>
      </xdr:nvCxnSpPr>
      <xdr:spPr>
        <a:xfrm flipV="1">
          <a:off x="6972300" y="14699197"/>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3" name="n_1aveValue【福祉施設】&#10;一人当たり面積">
          <a:extLst>
            <a:ext uri="{FF2B5EF4-FFF2-40B4-BE49-F238E27FC236}">
              <a16:creationId xmlns:a16="http://schemas.microsoft.com/office/drawing/2014/main" id="{CBB0A84D-3627-460C-AFAA-CC1048DDD606}"/>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4" name="n_2aveValue【福祉施設】&#10;一人当たり面積">
          <a:extLst>
            <a:ext uri="{FF2B5EF4-FFF2-40B4-BE49-F238E27FC236}">
              <a16:creationId xmlns:a16="http://schemas.microsoft.com/office/drawing/2014/main" id="{80F889B6-B087-4C02-8003-2DE973106938}"/>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5" name="n_3aveValue【福祉施設】&#10;一人当たり面積">
          <a:extLst>
            <a:ext uri="{FF2B5EF4-FFF2-40B4-BE49-F238E27FC236}">
              <a16:creationId xmlns:a16="http://schemas.microsoft.com/office/drawing/2014/main" id="{12C5821D-1134-452F-9521-4AB28D918493}"/>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6" name="n_4aveValue【福祉施設】&#10;一人当たり面積">
          <a:extLst>
            <a:ext uri="{FF2B5EF4-FFF2-40B4-BE49-F238E27FC236}">
              <a16:creationId xmlns:a16="http://schemas.microsoft.com/office/drawing/2014/main" id="{6423E19A-99E2-4F75-A1B4-7B556E7726B0}"/>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160038</xdr:rowOff>
    </xdr:from>
    <xdr:ext cx="469744" cy="259045"/>
    <xdr:sp macro="" textlink="">
      <xdr:nvSpPr>
        <xdr:cNvPr id="277" name="n_1mainValue【福祉施設】&#10;一人当たり面積">
          <a:extLst>
            <a:ext uri="{FF2B5EF4-FFF2-40B4-BE49-F238E27FC236}">
              <a16:creationId xmlns:a16="http://schemas.microsoft.com/office/drawing/2014/main" id="{010E2E24-98D7-4EA6-B3BF-926EC066C1B2}"/>
            </a:ext>
          </a:extLst>
        </xdr:cNvPr>
        <xdr:cNvSpPr txBox="1"/>
      </xdr:nvSpPr>
      <xdr:spPr>
        <a:xfrm>
          <a:off x="93917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163955</xdr:rowOff>
    </xdr:from>
    <xdr:ext cx="469744" cy="259045"/>
    <xdr:sp macro="" textlink="">
      <xdr:nvSpPr>
        <xdr:cNvPr id="278" name="n_2mainValue【福祉施設】&#10;一人当たり面積">
          <a:extLst>
            <a:ext uri="{FF2B5EF4-FFF2-40B4-BE49-F238E27FC236}">
              <a16:creationId xmlns:a16="http://schemas.microsoft.com/office/drawing/2014/main" id="{E3FC17B9-2F64-42DC-8BAE-8170A8B1DD32}"/>
            </a:ext>
          </a:extLst>
        </xdr:cNvPr>
        <xdr:cNvSpPr txBox="1"/>
      </xdr:nvSpPr>
      <xdr:spPr>
        <a:xfrm>
          <a:off x="8515427" y="1473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167874</xdr:rowOff>
    </xdr:from>
    <xdr:ext cx="469744" cy="259045"/>
    <xdr:sp macro="" textlink="">
      <xdr:nvSpPr>
        <xdr:cNvPr id="279" name="n_3mainValue【福祉施設】&#10;一人当たり面積">
          <a:extLst>
            <a:ext uri="{FF2B5EF4-FFF2-40B4-BE49-F238E27FC236}">
              <a16:creationId xmlns:a16="http://schemas.microsoft.com/office/drawing/2014/main" id="{E8B43DB7-39D1-4181-A0E6-1D538736C533}"/>
            </a:ext>
          </a:extLst>
        </xdr:cNvPr>
        <xdr:cNvSpPr txBox="1"/>
      </xdr:nvSpPr>
      <xdr:spPr>
        <a:xfrm>
          <a:off x="7626427" y="147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1976</xdr:rowOff>
    </xdr:from>
    <xdr:ext cx="469744" cy="259045"/>
    <xdr:sp macro="" textlink="">
      <xdr:nvSpPr>
        <xdr:cNvPr id="280" name="n_4mainValue【福祉施設】&#10;一人当たり面積">
          <a:extLst>
            <a:ext uri="{FF2B5EF4-FFF2-40B4-BE49-F238E27FC236}">
              <a16:creationId xmlns:a16="http://schemas.microsoft.com/office/drawing/2014/main" id="{47495808-F298-4449-A53B-58BE9251A608}"/>
            </a:ext>
          </a:extLst>
        </xdr:cNvPr>
        <xdr:cNvSpPr txBox="1"/>
      </xdr:nvSpPr>
      <xdr:spPr>
        <a:xfrm>
          <a:off x="6737427" y="1474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E78CECBE-F3B8-4575-A1D1-6C0B4D9D242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96930B2B-A85F-4E57-B303-16D859F382F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B5557B22-CFC0-4F73-A64A-0D80C89BE76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57825070-0BF7-48C1-9D97-ADB6A6CF3CB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16973F78-9C7C-40F4-BFDD-7E4DDD0300C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17CBFFF6-8C07-4ED7-BC08-CE1A99A4AA0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262CAD0B-581E-4514-9406-EF55E196FFF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CBF3111F-FE9A-4CE5-B952-9AF2C093A38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B0BAFFA2-29F9-4AD6-9F2E-D005FEA41E1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0DFA5281-5BA5-4A95-B403-06F58F88229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7C1DFE24-B2E5-4476-8F20-9610458FD1D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3A3B4A53-839C-4D90-993D-8638AB6CFE5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2540D888-8832-480B-BBB7-5086F59C82A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0D1B3E93-F042-4FAD-B410-19FF8871B54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78F76D69-8C77-47D7-B8E3-443C24C8C31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3CA229AA-264F-4407-900E-5616CB19CC4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CF80BD39-DC24-4744-B9BE-5C9ECFCE7C1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F7231C27-DE56-4649-9AFD-3947B45E85A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1C540EDE-6BE4-42DD-9A5B-18868174140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4BF05FD3-80F9-4868-980A-BC9A6F18445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7A4FE6CD-67B6-4788-88F3-FB4677ED86B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EDB4009D-7117-4FB4-ACFD-BBD0FA1F872B}"/>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6EA23ABF-00B8-421E-92BC-A8A5EBDBDD3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81CC1724-9326-419B-B744-2FF3E9FA72E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9C670433-F728-4F8B-9798-62B0D9C8309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D516999E-40F8-4DD4-B04B-5FECCAAFD124}"/>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6C314A91-5E3B-4F6C-88A4-CFDC27315F1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9403D919-E5AC-4238-84E8-F917D1B0695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9" name="【市民会館】&#10;有形固定資産減価償却率最大値テキスト">
          <a:extLst>
            <a:ext uri="{FF2B5EF4-FFF2-40B4-BE49-F238E27FC236}">
              <a16:creationId xmlns:a16="http://schemas.microsoft.com/office/drawing/2014/main" id="{4D6A3B37-6173-4626-868D-58B5B4D6E1AB}"/>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10" name="直線コネクタ 309">
          <a:extLst>
            <a:ext uri="{FF2B5EF4-FFF2-40B4-BE49-F238E27FC236}">
              <a16:creationId xmlns:a16="http://schemas.microsoft.com/office/drawing/2014/main" id="{A54585A7-B04C-4610-82FB-C1BD9D462979}"/>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52813</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95B96EA5-CAC5-4CC3-A036-BBF7B8C295C4}"/>
            </a:ext>
          </a:extLst>
        </xdr:cNvPr>
        <xdr:cNvSpPr txBox="1"/>
      </xdr:nvSpPr>
      <xdr:spPr>
        <a:xfrm>
          <a:off x="4673600" y="18055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312" name="フローチャート: 判断 311">
          <a:extLst>
            <a:ext uri="{FF2B5EF4-FFF2-40B4-BE49-F238E27FC236}">
              <a16:creationId xmlns:a16="http://schemas.microsoft.com/office/drawing/2014/main" id="{757CCC84-DD1D-4E3E-B806-EDDE0AFDFAFA}"/>
            </a:ext>
          </a:extLst>
        </xdr:cNvPr>
        <xdr:cNvSpPr/>
      </xdr:nvSpPr>
      <xdr:spPr>
        <a:xfrm>
          <a:off x="45847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313" name="フローチャート: 判断 312">
          <a:extLst>
            <a:ext uri="{FF2B5EF4-FFF2-40B4-BE49-F238E27FC236}">
              <a16:creationId xmlns:a16="http://schemas.microsoft.com/office/drawing/2014/main" id="{77809837-6E88-43F3-B5B8-880EF1091451}"/>
            </a:ext>
          </a:extLst>
        </xdr:cNvPr>
        <xdr:cNvSpPr/>
      </xdr:nvSpPr>
      <xdr:spPr>
        <a:xfrm>
          <a:off x="37465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4" name="フローチャート: 判断 313">
          <a:extLst>
            <a:ext uri="{FF2B5EF4-FFF2-40B4-BE49-F238E27FC236}">
              <a16:creationId xmlns:a16="http://schemas.microsoft.com/office/drawing/2014/main" id="{10779DA1-4994-484F-B1E7-CB89D2C40D6F}"/>
            </a:ext>
          </a:extLst>
        </xdr:cNvPr>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315" name="フローチャート: 判断 314">
          <a:extLst>
            <a:ext uri="{FF2B5EF4-FFF2-40B4-BE49-F238E27FC236}">
              <a16:creationId xmlns:a16="http://schemas.microsoft.com/office/drawing/2014/main" id="{D69A6F6B-C935-479A-9ADD-E8730B28BA3C}"/>
            </a:ext>
          </a:extLst>
        </xdr:cNvPr>
        <xdr:cNvSpPr/>
      </xdr:nvSpPr>
      <xdr:spPr>
        <a:xfrm>
          <a:off x="1968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316" name="フローチャート: 判断 315">
          <a:extLst>
            <a:ext uri="{FF2B5EF4-FFF2-40B4-BE49-F238E27FC236}">
              <a16:creationId xmlns:a16="http://schemas.microsoft.com/office/drawing/2014/main" id="{65712F7E-228C-4255-A179-121966BE10D6}"/>
            </a:ext>
          </a:extLst>
        </xdr:cNvPr>
        <xdr:cNvSpPr/>
      </xdr:nvSpPr>
      <xdr:spPr>
        <a:xfrm>
          <a:off x="1079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742E4E5-E6EB-4600-9613-2F13AC5BC1D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B90C634B-2E4D-4FD9-9840-43F4C76FCFF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9A59C82E-9478-4179-9E73-8457638350D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19258DF5-1CEC-4074-8EA7-456DE9E653D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5AAE7B7A-5C66-4862-91B5-044923CD8ED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43362</xdr:rowOff>
    </xdr:from>
    <xdr:to>
      <xdr:col>24</xdr:col>
      <xdr:colOff>114300</xdr:colOff>
      <xdr:row>104</xdr:row>
      <xdr:rowOff>144962</xdr:rowOff>
    </xdr:to>
    <xdr:sp macro="" textlink="">
      <xdr:nvSpPr>
        <xdr:cNvPr id="322" name="楕円 321">
          <a:extLst>
            <a:ext uri="{FF2B5EF4-FFF2-40B4-BE49-F238E27FC236}">
              <a16:creationId xmlns:a16="http://schemas.microsoft.com/office/drawing/2014/main" id="{349B59EC-6764-44C9-B3AE-34FBFA0E96DD}"/>
            </a:ext>
          </a:extLst>
        </xdr:cNvPr>
        <xdr:cNvSpPr/>
      </xdr:nvSpPr>
      <xdr:spPr>
        <a:xfrm>
          <a:off x="45847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66239</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4EB9EF70-AF65-4BBC-81F7-07CBB15013DA}"/>
            </a:ext>
          </a:extLst>
        </xdr:cNvPr>
        <xdr:cNvSpPr txBox="1"/>
      </xdr:nvSpPr>
      <xdr:spPr>
        <a:xfrm>
          <a:off x="4673600" y="17725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27032</xdr:rowOff>
    </xdr:from>
    <xdr:to>
      <xdr:col>20</xdr:col>
      <xdr:colOff>38100</xdr:colOff>
      <xdr:row>104</xdr:row>
      <xdr:rowOff>128632</xdr:rowOff>
    </xdr:to>
    <xdr:sp macro="" textlink="">
      <xdr:nvSpPr>
        <xdr:cNvPr id="324" name="楕円 323">
          <a:extLst>
            <a:ext uri="{FF2B5EF4-FFF2-40B4-BE49-F238E27FC236}">
              <a16:creationId xmlns:a16="http://schemas.microsoft.com/office/drawing/2014/main" id="{5A352085-C607-45A9-BA36-14A82234F2BD}"/>
            </a:ext>
          </a:extLst>
        </xdr:cNvPr>
        <xdr:cNvSpPr/>
      </xdr:nvSpPr>
      <xdr:spPr>
        <a:xfrm>
          <a:off x="3746500" y="1785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77832</xdr:rowOff>
    </xdr:from>
    <xdr:to>
      <xdr:col>24</xdr:col>
      <xdr:colOff>63500</xdr:colOff>
      <xdr:row>104</xdr:row>
      <xdr:rowOff>94162</xdr:rowOff>
    </xdr:to>
    <xdr:cxnSp macro="">
      <xdr:nvCxnSpPr>
        <xdr:cNvPr id="325" name="直線コネクタ 324">
          <a:extLst>
            <a:ext uri="{FF2B5EF4-FFF2-40B4-BE49-F238E27FC236}">
              <a16:creationId xmlns:a16="http://schemas.microsoft.com/office/drawing/2014/main" id="{BD80923F-E4E7-43A4-BC67-80CB5A64485A}"/>
            </a:ext>
          </a:extLst>
        </xdr:cNvPr>
        <xdr:cNvCxnSpPr/>
      </xdr:nvCxnSpPr>
      <xdr:spPr>
        <a:xfrm>
          <a:off x="3797300" y="17908632"/>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156029</xdr:rowOff>
    </xdr:from>
    <xdr:to>
      <xdr:col>15</xdr:col>
      <xdr:colOff>101600</xdr:colOff>
      <xdr:row>104</xdr:row>
      <xdr:rowOff>86179</xdr:rowOff>
    </xdr:to>
    <xdr:sp macro="" textlink="">
      <xdr:nvSpPr>
        <xdr:cNvPr id="326" name="楕円 325">
          <a:extLst>
            <a:ext uri="{FF2B5EF4-FFF2-40B4-BE49-F238E27FC236}">
              <a16:creationId xmlns:a16="http://schemas.microsoft.com/office/drawing/2014/main" id="{DB63DB56-8EA8-4531-B1B6-270852CB7C7E}"/>
            </a:ext>
          </a:extLst>
        </xdr:cNvPr>
        <xdr:cNvSpPr/>
      </xdr:nvSpPr>
      <xdr:spPr>
        <a:xfrm>
          <a:off x="2857500"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35379</xdr:rowOff>
    </xdr:from>
    <xdr:to>
      <xdr:col>19</xdr:col>
      <xdr:colOff>177800</xdr:colOff>
      <xdr:row>104</xdr:row>
      <xdr:rowOff>77832</xdr:rowOff>
    </xdr:to>
    <xdr:cxnSp macro="">
      <xdr:nvCxnSpPr>
        <xdr:cNvPr id="327" name="直線コネクタ 326">
          <a:extLst>
            <a:ext uri="{FF2B5EF4-FFF2-40B4-BE49-F238E27FC236}">
              <a16:creationId xmlns:a16="http://schemas.microsoft.com/office/drawing/2014/main" id="{238DBDC2-F04F-442D-8AF4-A267BB9EC1E0}"/>
            </a:ext>
          </a:extLst>
        </xdr:cNvPr>
        <xdr:cNvCxnSpPr/>
      </xdr:nvCxnSpPr>
      <xdr:spPr>
        <a:xfrm>
          <a:off x="2908300" y="17866179"/>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111942</xdr:rowOff>
    </xdr:from>
    <xdr:to>
      <xdr:col>10</xdr:col>
      <xdr:colOff>165100</xdr:colOff>
      <xdr:row>104</xdr:row>
      <xdr:rowOff>42092</xdr:rowOff>
    </xdr:to>
    <xdr:sp macro="" textlink="">
      <xdr:nvSpPr>
        <xdr:cNvPr id="328" name="楕円 327">
          <a:extLst>
            <a:ext uri="{FF2B5EF4-FFF2-40B4-BE49-F238E27FC236}">
              <a16:creationId xmlns:a16="http://schemas.microsoft.com/office/drawing/2014/main" id="{19B83B22-B573-432F-AC9B-7BE9FD268E3E}"/>
            </a:ext>
          </a:extLst>
        </xdr:cNvPr>
        <xdr:cNvSpPr/>
      </xdr:nvSpPr>
      <xdr:spPr>
        <a:xfrm>
          <a:off x="1968500" y="177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162742</xdr:rowOff>
    </xdr:from>
    <xdr:to>
      <xdr:col>15</xdr:col>
      <xdr:colOff>50800</xdr:colOff>
      <xdr:row>104</xdr:row>
      <xdr:rowOff>35379</xdr:rowOff>
    </xdr:to>
    <xdr:cxnSp macro="">
      <xdr:nvCxnSpPr>
        <xdr:cNvPr id="329" name="直線コネクタ 328">
          <a:extLst>
            <a:ext uri="{FF2B5EF4-FFF2-40B4-BE49-F238E27FC236}">
              <a16:creationId xmlns:a16="http://schemas.microsoft.com/office/drawing/2014/main" id="{CF59229F-AF12-4913-8209-DCFA1E163154}"/>
            </a:ext>
          </a:extLst>
        </xdr:cNvPr>
        <xdr:cNvCxnSpPr/>
      </xdr:nvCxnSpPr>
      <xdr:spPr>
        <a:xfrm>
          <a:off x="2019300" y="1782209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69487</xdr:rowOff>
    </xdr:from>
    <xdr:to>
      <xdr:col>6</xdr:col>
      <xdr:colOff>38100</xdr:colOff>
      <xdr:row>103</xdr:row>
      <xdr:rowOff>171087</xdr:rowOff>
    </xdr:to>
    <xdr:sp macro="" textlink="">
      <xdr:nvSpPr>
        <xdr:cNvPr id="330" name="楕円 329">
          <a:extLst>
            <a:ext uri="{FF2B5EF4-FFF2-40B4-BE49-F238E27FC236}">
              <a16:creationId xmlns:a16="http://schemas.microsoft.com/office/drawing/2014/main" id="{803521A6-CBD5-4110-A32F-BEC55B306005}"/>
            </a:ext>
          </a:extLst>
        </xdr:cNvPr>
        <xdr:cNvSpPr/>
      </xdr:nvSpPr>
      <xdr:spPr>
        <a:xfrm>
          <a:off x="1079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120287</xdr:rowOff>
    </xdr:from>
    <xdr:to>
      <xdr:col>10</xdr:col>
      <xdr:colOff>114300</xdr:colOff>
      <xdr:row>103</xdr:row>
      <xdr:rowOff>162742</xdr:rowOff>
    </xdr:to>
    <xdr:cxnSp macro="">
      <xdr:nvCxnSpPr>
        <xdr:cNvPr id="331" name="直線コネクタ 330">
          <a:extLst>
            <a:ext uri="{FF2B5EF4-FFF2-40B4-BE49-F238E27FC236}">
              <a16:creationId xmlns:a16="http://schemas.microsoft.com/office/drawing/2014/main" id="{02A64AD9-A490-4D87-A300-2956298BA898}"/>
            </a:ext>
          </a:extLst>
        </xdr:cNvPr>
        <xdr:cNvCxnSpPr/>
      </xdr:nvCxnSpPr>
      <xdr:spPr>
        <a:xfrm>
          <a:off x="1130300" y="1777963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54446</xdr:rowOff>
    </xdr:from>
    <xdr:ext cx="405111" cy="259045"/>
    <xdr:sp macro="" textlink="">
      <xdr:nvSpPr>
        <xdr:cNvPr id="332" name="n_1aveValue【市民会館】&#10;有形固定資産減価償却率">
          <a:extLst>
            <a:ext uri="{FF2B5EF4-FFF2-40B4-BE49-F238E27FC236}">
              <a16:creationId xmlns:a16="http://schemas.microsoft.com/office/drawing/2014/main" id="{17E77CE3-40C0-4ACF-B292-18387E121650}"/>
            </a:ext>
          </a:extLst>
        </xdr:cNvPr>
        <xdr:cNvSpPr txBox="1"/>
      </xdr:nvSpPr>
      <xdr:spPr>
        <a:xfrm>
          <a:off x="35820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57711</xdr:rowOff>
    </xdr:from>
    <xdr:ext cx="405111" cy="259045"/>
    <xdr:sp macro="" textlink="">
      <xdr:nvSpPr>
        <xdr:cNvPr id="333" name="n_2aveValue【市民会館】&#10;有形固定資産減価償却率">
          <a:extLst>
            <a:ext uri="{FF2B5EF4-FFF2-40B4-BE49-F238E27FC236}">
              <a16:creationId xmlns:a16="http://schemas.microsoft.com/office/drawing/2014/main" id="{66DDD1EE-CF68-4767-9BBE-8B673E5921A3}"/>
            </a:ext>
          </a:extLst>
        </xdr:cNvPr>
        <xdr:cNvSpPr txBox="1"/>
      </xdr:nvSpPr>
      <xdr:spPr>
        <a:xfrm>
          <a:off x="2705744" y="182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20156</xdr:rowOff>
    </xdr:from>
    <xdr:ext cx="405111" cy="259045"/>
    <xdr:sp macro="" textlink="">
      <xdr:nvSpPr>
        <xdr:cNvPr id="334" name="n_3aveValue【市民会館】&#10;有形固定資産減価償却率">
          <a:extLst>
            <a:ext uri="{FF2B5EF4-FFF2-40B4-BE49-F238E27FC236}">
              <a16:creationId xmlns:a16="http://schemas.microsoft.com/office/drawing/2014/main" id="{20AEF5BF-81BF-4D98-AFBB-29CCD2DC155A}"/>
            </a:ext>
          </a:extLst>
        </xdr:cNvPr>
        <xdr:cNvSpPr txBox="1"/>
      </xdr:nvSpPr>
      <xdr:spPr>
        <a:xfrm>
          <a:off x="1816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162214</xdr:rowOff>
    </xdr:from>
    <xdr:ext cx="405111" cy="259045"/>
    <xdr:sp macro="" textlink="">
      <xdr:nvSpPr>
        <xdr:cNvPr id="335" name="n_4aveValue【市民会館】&#10;有形固定資産減価償却率">
          <a:extLst>
            <a:ext uri="{FF2B5EF4-FFF2-40B4-BE49-F238E27FC236}">
              <a16:creationId xmlns:a16="http://schemas.microsoft.com/office/drawing/2014/main" id="{DA0E3DD2-8533-44BD-8AD1-068086DE6768}"/>
            </a:ext>
          </a:extLst>
        </xdr:cNvPr>
        <xdr:cNvSpPr txBox="1"/>
      </xdr:nvSpPr>
      <xdr:spPr>
        <a:xfrm>
          <a:off x="927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145159</xdr:rowOff>
    </xdr:from>
    <xdr:ext cx="405111" cy="259045"/>
    <xdr:sp macro="" textlink="">
      <xdr:nvSpPr>
        <xdr:cNvPr id="336" name="n_1mainValue【市民会館】&#10;有形固定資産減価償却率">
          <a:extLst>
            <a:ext uri="{FF2B5EF4-FFF2-40B4-BE49-F238E27FC236}">
              <a16:creationId xmlns:a16="http://schemas.microsoft.com/office/drawing/2014/main" id="{9A1F09C8-D641-49E2-8F31-5F8C80E4396E}"/>
            </a:ext>
          </a:extLst>
        </xdr:cNvPr>
        <xdr:cNvSpPr txBox="1"/>
      </xdr:nvSpPr>
      <xdr:spPr>
        <a:xfrm>
          <a:off x="3582044" y="1763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102706</xdr:rowOff>
    </xdr:from>
    <xdr:ext cx="405111" cy="259045"/>
    <xdr:sp macro="" textlink="">
      <xdr:nvSpPr>
        <xdr:cNvPr id="337" name="n_2mainValue【市民会館】&#10;有形固定資産減価償却率">
          <a:extLst>
            <a:ext uri="{FF2B5EF4-FFF2-40B4-BE49-F238E27FC236}">
              <a16:creationId xmlns:a16="http://schemas.microsoft.com/office/drawing/2014/main" id="{D185CDB5-B9ED-46BF-9E19-235D40770C18}"/>
            </a:ext>
          </a:extLst>
        </xdr:cNvPr>
        <xdr:cNvSpPr txBox="1"/>
      </xdr:nvSpPr>
      <xdr:spPr>
        <a:xfrm>
          <a:off x="2705744" y="1759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58619</xdr:rowOff>
    </xdr:from>
    <xdr:ext cx="405111" cy="259045"/>
    <xdr:sp macro="" textlink="">
      <xdr:nvSpPr>
        <xdr:cNvPr id="338" name="n_3mainValue【市民会館】&#10;有形固定資産減価償却率">
          <a:extLst>
            <a:ext uri="{FF2B5EF4-FFF2-40B4-BE49-F238E27FC236}">
              <a16:creationId xmlns:a16="http://schemas.microsoft.com/office/drawing/2014/main" id="{3E0D31D9-774A-4C0A-A057-F404CBDBC8BB}"/>
            </a:ext>
          </a:extLst>
        </xdr:cNvPr>
        <xdr:cNvSpPr txBox="1"/>
      </xdr:nvSpPr>
      <xdr:spPr>
        <a:xfrm>
          <a:off x="1816744" y="1754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16164</xdr:rowOff>
    </xdr:from>
    <xdr:ext cx="405111" cy="259045"/>
    <xdr:sp macro="" textlink="">
      <xdr:nvSpPr>
        <xdr:cNvPr id="339" name="n_4mainValue【市民会館】&#10;有形固定資産減価償却率">
          <a:extLst>
            <a:ext uri="{FF2B5EF4-FFF2-40B4-BE49-F238E27FC236}">
              <a16:creationId xmlns:a16="http://schemas.microsoft.com/office/drawing/2014/main" id="{F05CEE37-B358-4480-B0B7-7095E7CD8D27}"/>
            </a:ext>
          </a:extLst>
        </xdr:cNvPr>
        <xdr:cNvSpPr txBox="1"/>
      </xdr:nvSpPr>
      <xdr:spPr>
        <a:xfrm>
          <a:off x="9277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397DF8D9-6F2D-42FB-AA17-FE80E069336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DAB2DB29-C314-42AC-AC47-F5AF43F6908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17051082-B2AA-44C1-8936-C76ABD28FA3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6AD9829A-2006-48F8-A633-D55E0FA8583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83CB5459-E2B5-4780-BEBA-84B27873A6A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1627665C-AC03-46D4-9D02-2365EDF65AC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456A1C64-58BC-469E-ACBB-7F087C7561B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8A2B2F84-3E52-4F6C-AE9F-7AAE10D5C7B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709E83C3-C188-4379-8464-2D84716AA51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9ACC33D1-127D-4257-B15A-273314CA52B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2EF461F1-AEE7-4E33-B50F-28AC710DA82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49149F52-50F9-4298-8A72-3B3E349B092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56D6895C-6AD2-463D-99E2-713FCF5987F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DAD67B11-B8EA-4587-9B36-0C52F844216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FAB41CD3-5636-4718-AE4D-CE49B7DAB95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1E3FAE57-5284-4ABF-A04B-A7B95886C43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A395909C-7131-4BE5-8415-9C176B66B55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2A618896-7307-4735-A98F-A2DDC925531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EF076019-F8ED-4850-9398-10B56C1C951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9A1C1B01-1F25-4FEA-AFC0-0D4072AC1EC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0243DF44-8608-484E-863D-B666B4706BC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2A62977D-F0B4-42FA-9423-2CCDBAAFBE8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C7E719E5-B22D-4891-B5A1-BAF3E9B9D92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363" name="直線コネクタ 362">
          <a:extLst>
            <a:ext uri="{FF2B5EF4-FFF2-40B4-BE49-F238E27FC236}">
              <a16:creationId xmlns:a16="http://schemas.microsoft.com/office/drawing/2014/main" id="{E7B7C2F7-C8DF-474D-A8D1-7ECE04DD73D6}"/>
            </a:ext>
          </a:extLst>
        </xdr:cNvPr>
        <xdr:cNvCxnSpPr/>
      </xdr:nvCxnSpPr>
      <xdr:spPr>
        <a:xfrm flipV="1">
          <a:off x="10476865" y="17034511"/>
          <a:ext cx="0" cy="1608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364" name="【市民会館】&#10;一人当たり面積最小値テキスト">
          <a:extLst>
            <a:ext uri="{FF2B5EF4-FFF2-40B4-BE49-F238E27FC236}">
              <a16:creationId xmlns:a16="http://schemas.microsoft.com/office/drawing/2014/main" id="{4BCA35CB-69CB-489B-A8C3-CC23137A6076}"/>
            </a:ext>
          </a:extLst>
        </xdr:cNvPr>
        <xdr:cNvSpPr txBox="1"/>
      </xdr:nvSpPr>
      <xdr:spPr>
        <a:xfrm>
          <a:off x="10515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365" name="直線コネクタ 364">
          <a:extLst>
            <a:ext uri="{FF2B5EF4-FFF2-40B4-BE49-F238E27FC236}">
              <a16:creationId xmlns:a16="http://schemas.microsoft.com/office/drawing/2014/main" id="{7627A358-80A5-44DA-A9E6-F6309BA0206A}"/>
            </a:ext>
          </a:extLst>
        </xdr:cNvPr>
        <xdr:cNvCxnSpPr/>
      </xdr:nvCxnSpPr>
      <xdr:spPr>
        <a:xfrm>
          <a:off x="10388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66" name="【市民会館】&#10;一人当たり面積最大値テキスト">
          <a:extLst>
            <a:ext uri="{FF2B5EF4-FFF2-40B4-BE49-F238E27FC236}">
              <a16:creationId xmlns:a16="http://schemas.microsoft.com/office/drawing/2014/main" id="{1306DC21-2169-4B10-8410-37FBE4EE7782}"/>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67" name="直線コネクタ 366">
          <a:extLst>
            <a:ext uri="{FF2B5EF4-FFF2-40B4-BE49-F238E27FC236}">
              <a16:creationId xmlns:a16="http://schemas.microsoft.com/office/drawing/2014/main" id="{61688DA4-654E-4F22-A8F4-5AC5AC548309}"/>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368" name="【市民会館】&#10;一人当たり面積平均値テキスト">
          <a:extLst>
            <a:ext uri="{FF2B5EF4-FFF2-40B4-BE49-F238E27FC236}">
              <a16:creationId xmlns:a16="http://schemas.microsoft.com/office/drawing/2014/main" id="{F92B2BCE-87C5-4466-970B-CC059914DB5E}"/>
            </a:ext>
          </a:extLst>
        </xdr:cNvPr>
        <xdr:cNvSpPr txBox="1"/>
      </xdr:nvSpPr>
      <xdr:spPr>
        <a:xfrm>
          <a:off x="10515600" y="18077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369" name="フローチャート: 判断 368">
          <a:extLst>
            <a:ext uri="{FF2B5EF4-FFF2-40B4-BE49-F238E27FC236}">
              <a16:creationId xmlns:a16="http://schemas.microsoft.com/office/drawing/2014/main" id="{B8B5FF6A-F55A-4768-B23D-CC18BFB2B312}"/>
            </a:ext>
          </a:extLst>
        </xdr:cNvPr>
        <xdr:cNvSpPr/>
      </xdr:nvSpPr>
      <xdr:spPr>
        <a:xfrm>
          <a:off x="10426700" y="1822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370" name="フローチャート: 判断 369">
          <a:extLst>
            <a:ext uri="{FF2B5EF4-FFF2-40B4-BE49-F238E27FC236}">
              <a16:creationId xmlns:a16="http://schemas.microsoft.com/office/drawing/2014/main" id="{E701D07F-6E8F-4A43-8E3E-45A08FB8E0DD}"/>
            </a:ext>
          </a:extLst>
        </xdr:cNvPr>
        <xdr:cNvSpPr/>
      </xdr:nvSpPr>
      <xdr:spPr>
        <a:xfrm>
          <a:off x="9588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71" name="フローチャート: 判断 370">
          <a:extLst>
            <a:ext uri="{FF2B5EF4-FFF2-40B4-BE49-F238E27FC236}">
              <a16:creationId xmlns:a16="http://schemas.microsoft.com/office/drawing/2014/main" id="{4CCA7ECF-78EA-4960-BF3F-A5D873548726}"/>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372" name="フローチャート: 判断 371">
          <a:extLst>
            <a:ext uri="{FF2B5EF4-FFF2-40B4-BE49-F238E27FC236}">
              <a16:creationId xmlns:a16="http://schemas.microsoft.com/office/drawing/2014/main" id="{472C0A65-87CE-4CB8-A222-8E75FAA0A36D}"/>
            </a:ext>
          </a:extLst>
        </xdr:cNvPr>
        <xdr:cNvSpPr/>
      </xdr:nvSpPr>
      <xdr:spPr>
        <a:xfrm>
          <a:off x="7810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373" name="フローチャート: 判断 372">
          <a:extLst>
            <a:ext uri="{FF2B5EF4-FFF2-40B4-BE49-F238E27FC236}">
              <a16:creationId xmlns:a16="http://schemas.microsoft.com/office/drawing/2014/main" id="{D9101704-5938-4667-B5E6-2707ADC80E9B}"/>
            </a:ext>
          </a:extLst>
        </xdr:cNvPr>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891664CD-6605-41A6-9342-CD4640C4498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18431C6B-CA32-4D04-AFF8-3B59999C667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F98F0BB6-D6B6-4D4B-A82F-C70F6894B6D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B16DA068-1ADB-494F-8F6C-EC9F3B81D81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7C2B0336-AEEC-43EA-9166-BC00F51CC20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160655</xdr:rowOff>
    </xdr:from>
    <xdr:to>
      <xdr:col>55</xdr:col>
      <xdr:colOff>50800</xdr:colOff>
      <xdr:row>108</xdr:row>
      <xdr:rowOff>90805</xdr:rowOff>
    </xdr:to>
    <xdr:sp macro="" textlink="">
      <xdr:nvSpPr>
        <xdr:cNvPr id="379" name="楕円 378">
          <a:extLst>
            <a:ext uri="{FF2B5EF4-FFF2-40B4-BE49-F238E27FC236}">
              <a16:creationId xmlns:a16="http://schemas.microsoft.com/office/drawing/2014/main" id="{8835728B-6A4D-4576-9F75-208EA3704518}"/>
            </a:ext>
          </a:extLst>
        </xdr:cNvPr>
        <xdr:cNvSpPr/>
      </xdr:nvSpPr>
      <xdr:spPr>
        <a:xfrm>
          <a:off x="10426700" y="185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75582</xdr:rowOff>
    </xdr:from>
    <xdr:ext cx="469744" cy="259045"/>
    <xdr:sp macro="" textlink="">
      <xdr:nvSpPr>
        <xdr:cNvPr id="380" name="【市民会館】&#10;一人当たり面積該当値テキスト">
          <a:extLst>
            <a:ext uri="{FF2B5EF4-FFF2-40B4-BE49-F238E27FC236}">
              <a16:creationId xmlns:a16="http://schemas.microsoft.com/office/drawing/2014/main" id="{2C6183FE-26AE-444D-9C63-FC60E94E8879}"/>
            </a:ext>
          </a:extLst>
        </xdr:cNvPr>
        <xdr:cNvSpPr txBox="1"/>
      </xdr:nvSpPr>
      <xdr:spPr>
        <a:xfrm>
          <a:off x="10515600" y="1842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163703</xdr:rowOff>
    </xdr:from>
    <xdr:to>
      <xdr:col>50</xdr:col>
      <xdr:colOff>165100</xdr:colOff>
      <xdr:row>108</xdr:row>
      <xdr:rowOff>93853</xdr:rowOff>
    </xdr:to>
    <xdr:sp macro="" textlink="">
      <xdr:nvSpPr>
        <xdr:cNvPr id="381" name="楕円 380">
          <a:extLst>
            <a:ext uri="{FF2B5EF4-FFF2-40B4-BE49-F238E27FC236}">
              <a16:creationId xmlns:a16="http://schemas.microsoft.com/office/drawing/2014/main" id="{8D3C1886-8176-4097-813B-50CB4913C42C}"/>
            </a:ext>
          </a:extLst>
        </xdr:cNvPr>
        <xdr:cNvSpPr/>
      </xdr:nvSpPr>
      <xdr:spPr>
        <a:xfrm>
          <a:off x="9588500" y="1850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40005</xdr:rowOff>
    </xdr:from>
    <xdr:to>
      <xdr:col>55</xdr:col>
      <xdr:colOff>0</xdr:colOff>
      <xdr:row>108</xdr:row>
      <xdr:rowOff>43053</xdr:rowOff>
    </xdr:to>
    <xdr:cxnSp macro="">
      <xdr:nvCxnSpPr>
        <xdr:cNvPr id="382" name="直線コネクタ 381">
          <a:extLst>
            <a:ext uri="{FF2B5EF4-FFF2-40B4-BE49-F238E27FC236}">
              <a16:creationId xmlns:a16="http://schemas.microsoft.com/office/drawing/2014/main" id="{0D9F5D9A-57B5-470A-ABD0-702C19BF49AD}"/>
            </a:ext>
          </a:extLst>
        </xdr:cNvPr>
        <xdr:cNvCxnSpPr/>
      </xdr:nvCxnSpPr>
      <xdr:spPr>
        <a:xfrm flipV="1">
          <a:off x="9639300" y="18556605"/>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165608</xdr:rowOff>
    </xdr:from>
    <xdr:to>
      <xdr:col>46</xdr:col>
      <xdr:colOff>38100</xdr:colOff>
      <xdr:row>108</xdr:row>
      <xdr:rowOff>95758</xdr:rowOff>
    </xdr:to>
    <xdr:sp macro="" textlink="">
      <xdr:nvSpPr>
        <xdr:cNvPr id="383" name="楕円 382">
          <a:extLst>
            <a:ext uri="{FF2B5EF4-FFF2-40B4-BE49-F238E27FC236}">
              <a16:creationId xmlns:a16="http://schemas.microsoft.com/office/drawing/2014/main" id="{30CD733F-0B6E-4967-BA12-593AFE793340}"/>
            </a:ext>
          </a:extLst>
        </xdr:cNvPr>
        <xdr:cNvSpPr/>
      </xdr:nvSpPr>
      <xdr:spPr>
        <a:xfrm>
          <a:off x="8699500" y="1851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43053</xdr:rowOff>
    </xdr:from>
    <xdr:to>
      <xdr:col>50</xdr:col>
      <xdr:colOff>114300</xdr:colOff>
      <xdr:row>108</xdr:row>
      <xdr:rowOff>44958</xdr:rowOff>
    </xdr:to>
    <xdr:cxnSp macro="">
      <xdr:nvCxnSpPr>
        <xdr:cNvPr id="384" name="直線コネクタ 383">
          <a:extLst>
            <a:ext uri="{FF2B5EF4-FFF2-40B4-BE49-F238E27FC236}">
              <a16:creationId xmlns:a16="http://schemas.microsoft.com/office/drawing/2014/main" id="{F8EF6678-3951-43EA-9928-D912B87B9122}"/>
            </a:ext>
          </a:extLst>
        </xdr:cNvPr>
        <xdr:cNvCxnSpPr/>
      </xdr:nvCxnSpPr>
      <xdr:spPr>
        <a:xfrm flipV="1">
          <a:off x="8750300" y="1855965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167512</xdr:rowOff>
    </xdr:from>
    <xdr:to>
      <xdr:col>41</xdr:col>
      <xdr:colOff>101600</xdr:colOff>
      <xdr:row>108</xdr:row>
      <xdr:rowOff>97662</xdr:rowOff>
    </xdr:to>
    <xdr:sp macro="" textlink="">
      <xdr:nvSpPr>
        <xdr:cNvPr id="385" name="楕円 384">
          <a:extLst>
            <a:ext uri="{FF2B5EF4-FFF2-40B4-BE49-F238E27FC236}">
              <a16:creationId xmlns:a16="http://schemas.microsoft.com/office/drawing/2014/main" id="{B46B4BC5-56FA-4EA3-8E9C-11E180C731C6}"/>
            </a:ext>
          </a:extLst>
        </xdr:cNvPr>
        <xdr:cNvSpPr/>
      </xdr:nvSpPr>
      <xdr:spPr>
        <a:xfrm>
          <a:off x="7810500" y="1851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44958</xdr:rowOff>
    </xdr:from>
    <xdr:to>
      <xdr:col>45</xdr:col>
      <xdr:colOff>177800</xdr:colOff>
      <xdr:row>108</xdr:row>
      <xdr:rowOff>46862</xdr:rowOff>
    </xdr:to>
    <xdr:cxnSp macro="">
      <xdr:nvCxnSpPr>
        <xdr:cNvPr id="386" name="直線コネクタ 385">
          <a:extLst>
            <a:ext uri="{FF2B5EF4-FFF2-40B4-BE49-F238E27FC236}">
              <a16:creationId xmlns:a16="http://schemas.microsoft.com/office/drawing/2014/main" id="{496DCA42-9374-4FDE-AB2D-816BB3EC301A}"/>
            </a:ext>
          </a:extLst>
        </xdr:cNvPr>
        <xdr:cNvCxnSpPr/>
      </xdr:nvCxnSpPr>
      <xdr:spPr>
        <a:xfrm flipV="1">
          <a:off x="7861300" y="18561558"/>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170562</xdr:rowOff>
    </xdr:from>
    <xdr:to>
      <xdr:col>36</xdr:col>
      <xdr:colOff>165100</xdr:colOff>
      <xdr:row>108</xdr:row>
      <xdr:rowOff>100712</xdr:rowOff>
    </xdr:to>
    <xdr:sp macro="" textlink="">
      <xdr:nvSpPr>
        <xdr:cNvPr id="387" name="楕円 386">
          <a:extLst>
            <a:ext uri="{FF2B5EF4-FFF2-40B4-BE49-F238E27FC236}">
              <a16:creationId xmlns:a16="http://schemas.microsoft.com/office/drawing/2014/main" id="{277E1178-89DD-4EE3-9EE3-43761A3685DE}"/>
            </a:ext>
          </a:extLst>
        </xdr:cNvPr>
        <xdr:cNvSpPr/>
      </xdr:nvSpPr>
      <xdr:spPr>
        <a:xfrm>
          <a:off x="6921500" y="1851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46862</xdr:rowOff>
    </xdr:from>
    <xdr:to>
      <xdr:col>41</xdr:col>
      <xdr:colOff>50800</xdr:colOff>
      <xdr:row>108</xdr:row>
      <xdr:rowOff>49912</xdr:rowOff>
    </xdr:to>
    <xdr:cxnSp macro="">
      <xdr:nvCxnSpPr>
        <xdr:cNvPr id="388" name="直線コネクタ 387">
          <a:extLst>
            <a:ext uri="{FF2B5EF4-FFF2-40B4-BE49-F238E27FC236}">
              <a16:creationId xmlns:a16="http://schemas.microsoft.com/office/drawing/2014/main" id="{D5BD49B5-32FE-4D29-9B57-BF629AB1749B}"/>
            </a:ext>
          </a:extLst>
        </xdr:cNvPr>
        <xdr:cNvCxnSpPr/>
      </xdr:nvCxnSpPr>
      <xdr:spPr>
        <a:xfrm flipV="1">
          <a:off x="6972300" y="18563462"/>
          <a:ext cx="8890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389" name="n_1aveValue【市民会館】&#10;一人当たり面積">
          <a:extLst>
            <a:ext uri="{FF2B5EF4-FFF2-40B4-BE49-F238E27FC236}">
              <a16:creationId xmlns:a16="http://schemas.microsoft.com/office/drawing/2014/main" id="{825EE715-773E-4134-A139-C785E8BDFD4E}"/>
            </a:ext>
          </a:extLst>
        </xdr:cNvPr>
        <xdr:cNvSpPr txBox="1"/>
      </xdr:nvSpPr>
      <xdr:spPr>
        <a:xfrm>
          <a:off x="9391727" y="1799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90" name="n_2aveValue【市民会館】&#10;一人当たり面積">
          <a:extLst>
            <a:ext uri="{FF2B5EF4-FFF2-40B4-BE49-F238E27FC236}">
              <a16:creationId xmlns:a16="http://schemas.microsoft.com/office/drawing/2014/main" id="{E52EC649-F93D-4847-8C40-EA8E131F1119}"/>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391" name="n_3aveValue【市民会館】&#10;一人当たり面積">
          <a:extLst>
            <a:ext uri="{FF2B5EF4-FFF2-40B4-BE49-F238E27FC236}">
              <a16:creationId xmlns:a16="http://schemas.microsoft.com/office/drawing/2014/main" id="{1A9C4485-81A9-4437-943F-23C602EE4029}"/>
            </a:ext>
          </a:extLst>
        </xdr:cNvPr>
        <xdr:cNvSpPr txBox="1"/>
      </xdr:nvSpPr>
      <xdr:spPr>
        <a:xfrm>
          <a:off x="7626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392" name="n_4aveValue【市民会館】&#10;一人当たり面積">
          <a:extLst>
            <a:ext uri="{FF2B5EF4-FFF2-40B4-BE49-F238E27FC236}">
              <a16:creationId xmlns:a16="http://schemas.microsoft.com/office/drawing/2014/main" id="{0FEFA549-3688-4B66-960E-A1BBE5CC281B}"/>
            </a:ext>
          </a:extLst>
        </xdr:cNvPr>
        <xdr:cNvSpPr txBox="1"/>
      </xdr:nvSpPr>
      <xdr:spPr>
        <a:xfrm>
          <a:off x="6737427" y="180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84980</xdr:rowOff>
    </xdr:from>
    <xdr:ext cx="469744" cy="259045"/>
    <xdr:sp macro="" textlink="">
      <xdr:nvSpPr>
        <xdr:cNvPr id="393" name="n_1mainValue【市民会館】&#10;一人当たり面積">
          <a:extLst>
            <a:ext uri="{FF2B5EF4-FFF2-40B4-BE49-F238E27FC236}">
              <a16:creationId xmlns:a16="http://schemas.microsoft.com/office/drawing/2014/main" id="{6939296C-AA1C-4972-95B8-83423B25CEAD}"/>
            </a:ext>
          </a:extLst>
        </xdr:cNvPr>
        <xdr:cNvSpPr txBox="1"/>
      </xdr:nvSpPr>
      <xdr:spPr>
        <a:xfrm>
          <a:off x="9391727" y="18601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86885</xdr:rowOff>
    </xdr:from>
    <xdr:ext cx="469744" cy="259045"/>
    <xdr:sp macro="" textlink="">
      <xdr:nvSpPr>
        <xdr:cNvPr id="394" name="n_2mainValue【市民会館】&#10;一人当たり面積">
          <a:extLst>
            <a:ext uri="{FF2B5EF4-FFF2-40B4-BE49-F238E27FC236}">
              <a16:creationId xmlns:a16="http://schemas.microsoft.com/office/drawing/2014/main" id="{AFA81413-A54E-4D6E-BC75-1EEB5DF17CBB}"/>
            </a:ext>
          </a:extLst>
        </xdr:cNvPr>
        <xdr:cNvSpPr txBox="1"/>
      </xdr:nvSpPr>
      <xdr:spPr>
        <a:xfrm>
          <a:off x="8515427" y="1860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88789</xdr:rowOff>
    </xdr:from>
    <xdr:ext cx="469744" cy="259045"/>
    <xdr:sp macro="" textlink="">
      <xdr:nvSpPr>
        <xdr:cNvPr id="395" name="n_3mainValue【市民会館】&#10;一人当たり面積">
          <a:extLst>
            <a:ext uri="{FF2B5EF4-FFF2-40B4-BE49-F238E27FC236}">
              <a16:creationId xmlns:a16="http://schemas.microsoft.com/office/drawing/2014/main" id="{A5134651-2FA4-4223-AF95-0F7E65F8BDF4}"/>
            </a:ext>
          </a:extLst>
        </xdr:cNvPr>
        <xdr:cNvSpPr txBox="1"/>
      </xdr:nvSpPr>
      <xdr:spPr>
        <a:xfrm>
          <a:off x="7626427" y="18605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91839</xdr:rowOff>
    </xdr:from>
    <xdr:ext cx="469744" cy="259045"/>
    <xdr:sp macro="" textlink="">
      <xdr:nvSpPr>
        <xdr:cNvPr id="396" name="n_4mainValue【市民会館】&#10;一人当たり面積">
          <a:extLst>
            <a:ext uri="{FF2B5EF4-FFF2-40B4-BE49-F238E27FC236}">
              <a16:creationId xmlns:a16="http://schemas.microsoft.com/office/drawing/2014/main" id="{C778BFDA-9ADE-4DD7-BAAC-23CB24A98764}"/>
            </a:ext>
          </a:extLst>
        </xdr:cNvPr>
        <xdr:cNvSpPr txBox="1"/>
      </xdr:nvSpPr>
      <xdr:spPr>
        <a:xfrm>
          <a:off x="6737427" y="1860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432E01CF-B12C-4911-A2E2-878C451B7D4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75F1A897-51B3-4084-9288-5F16EF030B6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8A1A07EA-A841-4528-A6EF-E5029E59D2A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5D72707A-5D02-413C-AEBB-BF58629165E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9AA93D5A-D777-4A96-8177-4E612721EB1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69546A7F-A045-4DBD-9F13-918A76974F2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F6078969-5BAF-48E8-8372-19961C0AEA6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6BE06C80-F143-4B29-8317-836CE6CFBBC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CA7769F5-F31F-4552-89B1-C1B459FFA9F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63AD3318-2405-4CE0-809E-DF60C409160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421106A2-ED34-48F0-A2A8-2805259CDD6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DCEE0950-9F7E-465B-84D2-79C1E84AC1C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6D3C20EA-9EF0-4FD0-AD70-E3CEDD13F7B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161BF4D8-48F5-4B7C-BE80-77607A4C2EF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79C952F1-CAF9-4943-83BE-372C599E534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51621505-0EAF-47DA-AB2A-97697FB977D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95DF2CD0-1C6F-4E8D-9620-5C6BE417202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1BF3EDB2-9817-4949-92A3-6BE4675BE43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CD781483-82B0-4C5B-B9A1-1A442B527D5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C7963FEB-7A49-4BF2-A310-8876D68860C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781D2E7D-9298-4C4A-96D8-1E568282739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F0079931-7119-48BC-8319-6385E7BA446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E4B6981B-0267-482F-BBFB-D6ED928E099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C5C83EB6-F375-444E-80FC-07E556A9C36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D6C5E509-29F6-4425-95B8-283BEACE8CA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4DC447B5-3B3D-4905-A70C-7C0A66DD4239}"/>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9208A892-797E-4D8C-8EE7-BAEE3E6394E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D652B714-74C5-467F-8DAA-0A1401D5696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A2E1C40D-C888-4B40-A1E5-B72CB6348CB5}"/>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6" name="直線コネクタ 425">
          <a:extLst>
            <a:ext uri="{FF2B5EF4-FFF2-40B4-BE49-F238E27FC236}">
              <a16:creationId xmlns:a16="http://schemas.microsoft.com/office/drawing/2014/main" id="{2DAAEB7D-CE8C-4F60-A46B-2EFFE83E8463}"/>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2BB219CD-61E7-4DA7-BC68-604F411AB550}"/>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8" name="フローチャート: 判断 427">
          <a:extLst>
            <a:ext uri="{FF2B5EF4-FFF2-40B4-BE49-F238E27FC236}">
              <a16:creationId xmlns:a16="http://schemas.microsoft.com/office/drawing/2014/main" id="{B5C2219D-FE6F-4455-AF7E-CF67E9F2DF42}"/>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9" name="フローチャート: 判断 428">
          <a:extLst>
            <a:ext uri="{FF2B5EF4-FFF2-40B4-BE49-F238E27FC236}">
              <a16:creationId xmlns:a16="http://schemas.microsoft.com/office/drawing/2014/main" id="{32683EEC-0D3D-42EB-B298-A42A16883E20}"/>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30" name="フローチャート: 判断 429">
          <a:extLst>
            <a:ext uri="{FF2B5EF4-FFF2-40B4-BE49-F238E27FC236}">
              <a16:creationId xmlns:a16="http://schemas.microsoft.com/office/drawing/2014/main" id="{64A55327-4802-4E26-A652-B0C5BF4126F4}"/>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31" name="フローチャート: 判断 430">
          <a:extLst>
            <a:ext uri="{FF2B5EF4-FFF2-40B4-BE49-F238E27FC236}">
              <a16:creationId xmlns:a16="http://schemas.microsoft.com/office/drawing/2014/main" id="{D25800BE-7B9A-4717-AEFD-B4BBDEF62944}"/>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32" name="フローチャート: 判断 431">
          <a:extLst>
            <a:ext uri="{FF2B5EF4-FFF2-40B4-BE49-F238E27FC236}">
              <a16:creationId xmlns:a16="http://schemas.microsoft.com/office/drawing/2014/main" id="{FED4A3B6-212D-4BDE-948E-08252B8DC492}"/>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473957D-E5C5-4405-9EC4-C28D7F914B2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F9C7D52-B1DD-416D-8843-F7920816082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9A76ACA9-8533-45C2-ACA9-DA31FD8323E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A554375-2603-47DB-8959-FE857F4ECCB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CDE1E25-C54E-4AC5-853A-5C403385D59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35197</xdr:rowOff>
    </xdr:from>
    <xdr:to>
      <xdr:col>85</xdr:col>
      <xdr:colOff>177800</xdr:colOff>
      <xdr:row>36</xdr:row>
      <xdr:rowOff>136797</xdr:rowOff>
    </xdr:to>
    <xdr:sp macro="" textlink="">
      <xdr:nvSpPr>
        <xdr:cNvPr id="438" name="楕円 437">
          <a:extLst>
            <a:ext uri="{FF2B5EF4-FFF2-40B4-BE49-F238E27FC236}">
              <a16:creationId xmlns:a16="http://schemas.microsoft.com/office/drawing/2014/main" id="{6C3BAB71-E9EE-4F21-AF2F-0FA54AEF2096}"/>
            </a:ext>
          </a:extLst>
        </xdr:cNvPr>
        <xdr:cNvSpPr/>
      </xdr:nvSpPr>
      <xdr:spPr>
        <a:xfrm>
          <a:off x="16268700" y="62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58074</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D5760026-EF5B-4796-B342-83A2D8084B42}"/>
            </a:ext>
          </a:extLst>
        </xdr:cNvPr>
        <xdr:cNvSpPr txBox="1"/>
      </xdr:nvSpPr>
      <xdr:spPr>
        <a:xfrm>
          <a:off x="16357600" y="605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138067</xdr:rowOff>
    </xdr:from>
    <xdr:to>
      <xdr:col>81</xdr:col>
      <xdr:colOff>101600</xdr:colOff>
      <xdr:row>40</xdr:row>
      <xdr:rowOff>68217</xdr:rowOff>
    </xdr:to>
    <xdr:sp macro="" textlink="">
      <xdr:nvSpPr>
        <xdr:cNvPr id="440" name="楕円 439">
          <a:extLst>
            <a:ext uri="{FF2B5EF4-FFF2-40B4-BE49-F238E27FC236}">
              <a16:creationId xmlns:a16="http://schemas.microsoft.com/office/drawing/2014/main" id="{257DDCE9-95CA-4717-BC3F-69D07041593B}"/>
            </a:ext>
          </a:extLst>
        </xdr:cNvPr>
        <xdr:cNvSpPr/>
      </xdr:nvSpPr>
      <xdr:spPr>
        <a:xfrm>
          <a:off x="154305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85997</xdr:rowOff>
    </xdr:from>
    <xdr:to>
      <xdr:col>85</xdr:col>
      <xdr:colOff>127000</xdr:colOff>
      <xdr:row>40</xdr:row>
      <xdr:rowOff>17417</xdr:rowOff>
    </xdr:to>
    <xdr:cxnSp macro="">
      <xdr:nvCxnSpPr>
        <xdr:cNvPr id="441" name="直線コネクタ 440">
          <a:extLst>
            <a:ext uri="{FF2B5EF4-FFF2-40B4-BE49-F238E27FC236}">
              <a16:creationId xmlns:a16="http://schemas.microsoft.com/office/drawing/2014/main" id="{C399CD8B-291D-418D-9553-6982AEEEDF2F}"/>
            </a:ext>
          </a:extLst>
        </xdr:cNvPr>
        <xdr:cNvCxnSpPr/>
      </xdr:nvCxnSpPr>
      <xdr:spPr>
        <a:xfrm flipV="1">
          <a:off x="15481300" y="6258197"/>
          <a:ext cx="838200" cy="61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108676</xdr:rowOff>
    </xdr:from>
    <xdr:to>
      <xdr:col>76</xdr:col>
      <xdr:colOff>165100</xdr:colOff>
      <xdr:row>40</xdr:row>
      <xdr:rowOff>38826</xdr:rowOff>
    </xdr:to>
    <xdr:sp macro="" textlink="">
      <xdr:nvSpPr>
        <xdr:cNvPr id="442" name="楕円 441">
          <a:extLst>
            <a:ext uri="{FF2B5EF4-FFF2-40B4-BE49-F238E27FC236}">
              <a16:creationId xmlns:a16="http://schemas.microsoft.com/office/drawing/2014/main" id="{362A48F5-ECE5-4147-93CC-E38A37CADC9B}"/>
            </a:ext>
          </a:extLst>
        </xdr:cNvPr>
        <xdr:cNvSpPr/>
      </xdr:nvSpPr>
      <xdr:spPr>
        <a:xfrm>
          <a:off x="145415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159476</xdr:rowOff>
    </xdr:from>
    <xdr:to>
      <xdr:col>81</xdr:col>
      <xdr:colOff>50800</xdr:colOff>
      <xdr:row>40</xdr:row>
      <xdr:rowOff>17417</xdr:rowOff>
    </xdr:to>
    <xdr:cxnSp macro="">
      <xdr:nvCxnSpPr>
        <xdr:cNvPr id="443" name="直線コネクタ 442">
          <a:extLst>
            <a:ext uri="{FF2B5EF4-FFF2-40B4-BE49-F238E27FC236}">
              <a16:creationId xmlns:a16="http://schemas.microsoft.com/office/drawing/2014/main" id="{1B5ED920-7040-4E0E-878F-049D07F1D336}"/>
            </a:ext>
          </a:extLst>
        </xdr:cNvPr>
        <xdr:cNvCxnSpPr/>
      </xdr:nvCxnSpPr>
      <xdr:spPr>
        <a:xfrm>
          <a:off x="14592300" y="684602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129903</xdr:rowOff>
    </xdr:from>
    <xdr:to>
      <xdr:col>72</xdr:col>
      <xdr:colOff>38100</xdr:colOff>
      <xdr:row>41</xdr:row>
      <xdr:rowOff>60053</xdr:rowOff>
    </xdr:to>
    <xdr:sp macro="" textlink="">
      <xdr:nvSpPr>
        <xdr:cNvPr id="444" name="楕円 443">
          <a:extLst>
            <a:ext uri="{FF2B5EF4-FFF2-40B4-BE49-F238E27FC236}">
              <a16:creationId xmlns:a16="http://schemas.microsoft.com/office/drawing/2014/main" id="{6610948E-7FA1-4931-B36F-F8A44909B920}"/>
            </a:ext>
          </a:extLst>
        </xdr:cNvPr>
        <xdr:cNvSpPr/>
      </xdr:nvSpPr>
      <xdr:spPr>
        <a:xfrm>
          <a:off x="13652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159476</xdr:rowOff>
    </xdr:from>
    <xdr:to>
      <xdr:col>76</xdr:col>
      <xdr:colOff>114300</xdr:colOff>
      <xdr:row>41</xdr:row>
      <xdr:rowOff>9253</xdr:rowOff>
    </xdr:to>
    <xdr:cxnSp macro="">
      <xdr:nvCxnSpPr>
        <xdr:cNvPr id="445" name="直線コネクタ 444">
          <a:extLst>
            <a:ext uri="{FF2B5EF4-FFF2-40B4-BE49-F238E27FC236}">
              <a16:creationId xmlns:a16="http://schemas.microsoft.com/office/drawing/2014/main" id="{F0786273-2C3E-4648-92AD-E3B0DCB0CC89}"/>
            </a:ext>
          </a:extLst>
        </xdr:cNvPr>
        <xdr:cNvCxnSpPr/>
      </xdr:nvCxnSpPr>
      <xdr:spPr>
        <a:xfrm flipV="1">
          <a:off x="13703300" y="6846026"/>
          <a:ext cx="889000" cy="19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103777</xdr:rowOff>
    </xdr:from>
    <xdr:to>
      <xdr:col>67</xdr:col>
      <xdr:colOff>101600</xdr:colOff>
      <xdr:row>39</xdr:row>
      <xdr:rowOff>33927</xdr:rowOff>
    </xdr:to>
    <xdr:sp macro="" textlink="">
      <xdr:nvSpPr>
        <xdr:cNvPr id="446" name="楕円 445">
          <a:extLst>
            <a:ext uri="{FF2B5EF4-FFF2-40B4-BE49-F238E27FC236}">
              <a16:creationId xmlns:a16="http://schemas.microsoft.com/office/drawing/2014/main" id="{EAFE683A-B77C-41EF-B989-352365E5D655}"/>
            </a:ext>
          </a:extLst>
        </xdr:cNvPr>
        <xdr:cNvSpPr/>
      </xdr:nvSpPr>
      <xdr:spPr>
        <a:xfrm>
          <a:off x="127635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154577</xdr:rowOff>
    </xdr:from>
    <xdr:to>
      <xdr:col>71</xdr:col>
      <xdr:colOff>177800</xdr:colOff>
      <xdr:row>41</xdr:row>
      <xdr:rowOff>9253</xdr:rowOff>
    </xdr:to>
    <xdr:cxnSp macro="">
      <xdr:nvCxnSpPr>
        <xdr:cNvPr id="447" name="直線コネクタ 446">
          <a:extLst>
            <a:ext uri="{FF2B5EF4-FFF2-40B4-BE49-F238E27FC236}">
              <a16:creationId xmlns:a16="http://schemas.microsoft.com/office/drawing/2014/main" id="{DF63300A-F850-4767-9A46-AB280BC96917}"/>
            </a:ext>
          </a:extLst>
        </xdr:cNvPr>
        <xdr:cNvCxnSpPr/>
      </xdr:nvCxnSpPr>
      <xdr:spPr>
        <a:xfrm>
          <a:off x="12814300" y="6669677"/>
          <a:ext cx="889000" cy="36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C0C1E880-5006-405D-AE02-4DBE92F8EEC6}"/>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1026B33D-48D5-4432-94D2-3221A49EC1FA}"/>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E2A7B4E2-0901-48BA-A676-1517C2E55110}"/>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54DE6F86-9EF5-475B-AC0C-BD1374DD9D6B}"/>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59344</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004FAD7E-107A-4E6D-8215-2F3C3C51704E}"/>
            </a:ext>
          </a:extLst>
        </xdr:cNvPr>
        <xdr:cNvSpPr txBox="1"/>
      </xdr:nvSpPr>
      <xdr:spPr>
        <a:xfrm>
          <a:off x="15266044"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29953</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7335C8BA-E69E-4717-8252-E0F2563D95FB}"/>
            </a:ext>
          </a:extLst>
        </xdr:cNvPr>
        <xdr:cNvSpPr txBox="1"/>
      </xdr:nvSpPr>
      <xdr:spPr>
        <a:xfrm>
          <a:off x="14389744" y="688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51180</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B09B0FC6-AB17-4725-86F9-F50F6DFEA666}"/>
            </a:ext>
          </a:extLst>
        </xdr:cNvPr>
        <xdr:cNvSpPr txBox="1"/>
      </xdr:nvSpPr>
      <xdr:spPr>
        <a:xfrm>
          <a:off x="135007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25054</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3D480DA3-76F0-4F92-867B-0E04EEB1C172}"/>
            </a:ext>
          </a:extLst>
        </xdr:cNvPr>
        <xdr:cNvSpPr txBox="1"/>
      </xdr:nvSpPr>
      <xdr:spPr>
        <a:xfrm>
          <a:off x="12611744" y="671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FCF1A3C2-2E22-47BC-B736-10919CC8C15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EF2B9806-BFA9-445E-8C9C-62FFF14814D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E2B27ADA-0733-4565-ABFC-A2EEA4769F6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8448BB8F-3F98-4630-87D4-04ECA3F8DD5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A73E1825-C873-405C-A7F1-796DB1238D5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5117BB61-2108-40C5-B535-CA874F7DA49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6286244F-AA54-478C-922C-35AAE791CDF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7AED99B-5EBD-4864-9885-B44000C7AA2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F668B642-2F71-4DB0-88FE-4CEBE935DD2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375DC6D0-3446-4E0D-AB03-5C92F6A684D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0F3C6C2F-9754-4A8A-82F1-876D4FC7424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6E8FA694-2DF3-46F7-A33A-85DA5423A9B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63448460-BD9D-4392-AE80-2A61A1F6B5E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id="{ED62A071-48A2-4C5A-B949-81FD684EAC46}"/>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3E696250-58A9-43D3-82F6-F0F0518EC1D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1" name="テキスト ボックス 470">
          <a:extLst>
            <a:ext uri="{FF2B5EF4-FFF2-40B4-BE49-F238E27FC236}">
              <a16:creationId xmlns:a16="http://schemas.microsoft.com/office/drawing/2014/main" id="{543D895B-61EE-406D-B314-5BD4C834BD31}"/>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6D21BFAF-C6B0-47F6-9800-7DFD2433D06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3" name="テキスト ボックス 472">
          <a:extLst>
            <a:ext uri="{FF2B5EF4-FFF2-40B4-BE49-F238E27FC236}">
              <a16:creationId xmlns:a16="http://schemas.microsoft.com/office/drawing/2014/main" id="{F06EC189-4D98-41CC-BEBD-4A8211EC00A9}"/>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8456DAB6-728D-41D3-A991-C9B6F56922B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5" name="テキスト ボックス 474">
          <a:extLst>
            <a:ext uri="{FF2B5EF4-FFF2-40B4-BE49-F238E27FC236}">
              <a16:creationId xmlns:a16="http://schemas.microsoft.com/office/drawing/2014/main" id="{85F512A5-8A65-4BE1-980A-B8E78359A7A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97366E1E-4A94-448F-8DAE-A83F4F1D061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7" name="直線コネクタ 476">
          <a:extLst>
            <a:ext uri="{FF2B5EF4-FFF2-40B4-BE49-F238E27FC236}">
              <a16:creationId xmlns:a16="http://schemas.microsoft.com/office/drawing/2014/main" id="{02D9630E-5E01-4559-8279-2D7D5F0C9998}"/>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779D0171-2FA7-4836-B4B0-416FC501BA3B}"/>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9" name="直線コネクタ 478">
          <a:extLst>
            <a:ext uri="{FF2B5EF4-FFF2-40B4-BE49-F238E27FC236}">
              <a16:creationId xmlns:a16="http://schemas.microsoft.com/office/drawing/2014/main" id="{28C4BC69-F0C5-42E6-B2AD-5DD30F7DDA67}"/>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80" name="【一般廃棄物処理施設】&#10;一人当たり有形固定資産（償却資産）額最大値テキスト">
          <a:extLst>
            <a:ext uri="{FF2B5EF4-FFF2-40B4-BE49-F238E27FC236}">
              <a16:creationId xmlns:a16="http://schemas.microsoft.com/office/drawing/2014/main" id="{646FC197-ED56-4B78-ABD8-5CE1B5F08A3B}"/>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81" name="直線コネクタ 480">
          <a:extLst>
            <a:ext uri="{FF2B5EF4-FFF2-40B4-BE49-F238E27FC236}">
              <a16:creationId xmlns:a16="http://schemas.microsoft.com/office/drawing/2014/main" id="{8A2129FF-06B2-4AA7-8791-8953AACBEC7F}"/>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id="{993A469B-A598-416E-A1DF-0534124BF5F4}"/>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83" name="フローチャート: 判断 482">
          <a:extLst>
            <a:ext uri="{FF2B5EF4-FFF2-40B4-BE49-F238E27FC236}">
              <a16:creationId xmlns:a16="http://schemas.microsoft.com/office/drawing/2014/main" id="{202D2F15-C55C-4A10-9D34-251BA9D6A18C}"/>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84" name="フローチャート: 判断 483">
          <a:extLst>
            <a:ext uri="{FF2B5EF4-FFF2-40B4-BE49-F238E27FC236}">
              <a16:creationId xmlns:a16="http://schemas.microsoft.com/office/drawing/2014/main" id="{70264991-3194-4B45-9A3F-C4763FA88945}"/>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5" name="フローチャート: 判断 484">
          <a:extLst>
            <a:ext uri="{FF2B5EF4-FFF2-40B4-BE49-F238E27FC236}">
              <a16:creationId xmlns:a16="http://schemas.microsoft.com/office/drawing/2014/main" id="{B14DD7C7-62BD-4E93-8B07-3F6F99320E88}"/>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6" name="フローチャート: 判断 485">
          <a:extLst>
            <a:ext uri="{FF2B5EF4-FFF2-40B4-BE49-F238E27FC236}">
              <a16:creationId xmlns:a16="http://schemas.microsoft.com/office/drawing/2014/main" id="{30752EFD-7363-4E91-A4BC-F2A205E367E0}"/>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7" name="フローチャート: 判断 486">
          <a:extLst>
            <a:ext uri="{FF2B5EF4-FFF2-40B4-BE49-F238E27FC236}">
              <a16:creationId xmlns:a16="http://schemas.microsoft.com/office/drawing/2014/main" id="{FDB6627E-1521-4218-AAF7-B12AD1632FDD}"/>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60F6107-0120-4094-BF01-18703E38A2B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EF3FCC0-4143-4C44-BBD6-C973E58F53B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5062A2F8-5FDE-4921-9B65-15276010102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116743D2-37B9-44F0-85DB-C9550BE4AC6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10920214-5300-418C-9405-55E8CBF3ACB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159969</xdr:rowOff>
    </xdr:from>
    <xdr:to>
      <xdr:col>116</xdr:col>
      <xdr:colOff>114300</xdr:colOff>
      <xdr:row>40</xdr:row>
      <xdr:rowOff>90119</xdr:rowOff>
    </xdr:to>
    <xdr:sp macro="" textlink="">
      <xdr:nvSpPr>
        <xdr:cNvPr id="493" name="楕円 492">
          <a:extLst>
            <a:ext uri="{FF2B5EF4-FFF2-40B4-BE49-F238E27FC236}">
              <a16:creationId xmlns:a16="http://schemas.microsoft.com/office/drawing/2014/main" id="{5C32BF32-0660-469E-A483-2E9C7BD2D987}"/>
            </a:ext>
          </a:extLst>
        </xdr:cNvPr>
        <xdr:cNvSpPr/>
      </xdr:nvSpPr>
      <xdr:spPr>
        <a:xfrm>
          <a:off x="22110700" y="684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11396</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F160AA06-2223-4A6B-8CBC-1B830E1416FB}"/>
            </a:ext>
          </a:extLst>
        </xdr:cNvPr>
        <xdr:cNvSpPr txBox="1"/>
      </xdr:nvSpPr>
      <xdr:spPr>
        <a:xfrm>
          <a:off x="22199600" y="6697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125576</xdr:rowOff>
    </xdr:from>
    <xdr:to>
      <xdr:col>112</xdr:col>
      <xdr:colOff>38100</xdr:colOff>
      <xdr:row>41</xdr:row>
      <xdr:rowOff>55726</xdr:rowOff>
    </xdr:to>
    <xdr:sp macro="" textlink="">
      <xdr:nvSpPr>
        <xdr:cNvPr id="495" name="楕円 494">
          <a:extLst>
            <a:ext uri="{FF2B5EF4-FFF2-40B4-BE49-F238E27FC236}">
              <a16:creationId xmlns:a16="http://schemas.microsoft.com/office/drawing/2014/main" id="{E7639148-DFFE-4948-BB04-D5854A1F8644}"/>
            </a:ext>
          </a:extLst>
        </xdr:cNvPr>
        <xdr:cNvSpPr/>
      </xdr:nvSpPr>
      <xdr:spPr>
        <a:xfrm>
          <a:off x="21272500" y="69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39319</xdr:rowOff>
    </xdr:from>
    <xdr:to>
      <xdr:col>116</xdr:col>
      <xdr:colOff>63500</xdr:colOff>
      <xdr:row>41</xdr:row>
      <xdr:rowOff>4926</xdr:rowOff>
    </xdr:to>
    <xdr:cxnSp macro="">
      <xdr:nvCxnSpPr>
        <xdr:cNvPr id="496" name="直線コネクタ 495">
          <a:extLst>
            <a:ext uri="{FF2B5EF4-FFF2-40B4-BE49-F238E27FC236}">
              <a16:creationId xmlns:a16="http://schemas.microsoft.com/office/drawing/2014/main" id="{6B29C421-3698-43BA-98C6-EEC0C7DB4720}"/>
            </a:ext>
          </a:extLst>
        </xdr:cNvPr>
        <xdr:cNvCxnSpPr/>
      </xdr:nvCxnSpPr>
      <xdr:spPr>
        <a:xfrm flipV="1">
          <a:off x="21323300" y="6897319"/>
          <a:ext cx="838200" cy="137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124818</xdr:rowOff>
    </xdr:from>
    <xdr:to>
      <xdr:col>107</xdr:col>
      <xdr:colOff>101600</xdr:colOff>
      <xdr:row>41</xdr:row>
      <xdr:rowOff>54968</xdr:rowOff>
    </xdr:to>
    <xdr:sp macro="" textlink="">
      <xdr:nvSpPr>
        <xdr:cNvPr id="497" name="楕円 496">
          <a:extLst>
            <a:ext uri="{FF2B5EF4-FFF2-40B4-BE49-F238E27FC236}">
              <a16:creationId xmlns:a16="http://schemas.microsoft.com/office/drawing/2014/main" id="{2798EE7A-DDD9-4447-8701-E827807E298D}"/>
            </a:ext>
          </a:extLst>
        </xdr:cNvPr>
        <xdr:cNvSpPr/>
      </xdr:nvSpPr>
      <xdr:spPr>
        <a:xfrm>
          <a:off x="20383500" y="698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4168</xdr:rowOff>
    </xdr:from>
    <xdr:to>
      <xdr:col>111</xdr:col>
      <xdr:colOff>177800</xdr:colOff>
      <xdr:row>41</xdr:row>
      <xdr:rowOff>4926</xdr:rowOff>
    </xdr:to>
    <xdr:cxnSp macro="">
      <xdr:nvCxnSpPr>
        <xdr:cNvPr id="498" name="直線コネクタ 497">
          <a:extLst>
            <a:ext uri="{FF2B5EF4-FFF2-40B4-BE49-F238E27FC236}">
              <a16:creationId xmlns:a16="http://schemas.microsoft.com/office/drawing/2014/main" id="{0454CF8A-54B2-4901-9305-4D7A3E2C61E7}"/>
            </a:ext>
          </a:extLst>
        </xdr:cNvPr>
        <xdr:cNvCxnSpPr/>
      </xdr:nvCxnSpPr>
      <xdr:spPr>
        <a:xfrm>
          <a:off x="20434300" y="7033618"/>
          <a:ext cx="889000" cy="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149960</xdr:rowOff>
    </xdr:from>
    <xdr:to>
      <xdr:col>102</xdr:col>
      <xdr:colOff>165100</xdr:colOff>
      <xdr:row>41</xdr:row>
      <xdr:rowOff>80110</xdr:rowOff>
    </xdr:to>
    <xdr:sp macro="" textlink="">
      <xdr:nvSpPr>
        <xdr:cNvPr id="499" name="楕円 498">
          <a:extLst>
            <a:ext uri="{FF2B5EF4-FFF2-40B4-BE49-F238E27FC236}">
              <a16:creationId xmlns:a16="http://schemas.microsoft.com/office/drawing/2014/main" id="{A6E33EDA-D392-4375-92FA-68A8448FCDDC}"/>
            </a:ext>
          </a:extLst>
        </xdr:cNvPr>
        <xdr:cNvSpPr/>
      </xdr:nvSpPr>
      <xdr:spPr>
        <a:xfrm>
          <a:off x="19494500" y="700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4168</xdr:rowOff>
    </xdr:from>
    <xdr:to>
      <xdr:col>107</xdr:col>
      <xdr:colOff>50800</xdr:colOff>
      <xdr:row>41</xdr:row>
      <xdr:rowOff>29310</xdr:rowOff>
    </xdr:to>
    <xdr:cxnSp macro="">
      <xdr:nvCxnSpPr>
        <xdr:cNvPr id="500" name="直線コネクタ 499">
          <a:extLst>
            <a:ext uri="{FF2B5EF4-FFF2-40B4-BE49-F238E27FC236}">
              <a16:creationId xmlns:a16="http://schemas.microsoft.com/office/drawing/2014/main" id="{1061BB65-92C6-48BD-A3E9-2818BF20D0E1}"/>
            </a:ext>
          </a:extLst>
        </xdr:cNvPr>
        <xdr:cNvCxnSpPr/>
      </xdr:nvCxnSpPr>
      <xdr:spPr>
        <a:xfrm flipV="1">
          <a:off x="19545300" y="7033618"/>
          <a:ext cx="889000" cy="25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160631</xdr:rowOff>
    </xdr:from>
    <xdr:to>
      <xdr:col>98</xdr:col>
      <xdr:colOff>38100</xdr:colOff>
      <xdr:row>41</xdr:row>
      <xdr:rowOff>90781</xdr:rowOff>
    </xdr:to>
    <xdr:sp macro="" textlink="">
      <xdr:nvSpPr>
        <xdr:cNvPr id="501" name="楕円 500">
          <a:extLst>
            <a:ext uri="{FF2B5EF4-FFF2-40B4-BE49-F238E27FC236}">
              <a16:creationId xmlns:a16="http://schemas.microsoft.com/office/drawing/2014/main" id="{6C41D7BD-5746-49E3-BC67-744D64A8AA80}"/>
            </a:ext>
          </a:extLst>
        </xdr:cNvPr>
        <xdr:cNvSpPr/>
      </xdr:nvSpPr>
      <xdr:spPr>
        <a:xfrm>
          <a:off x="18605500" y="701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29310</xdr:rowOff>
    </xdr:from>
    <xdr:to>
      <xdr:col>102</xdr:col>
      <xdr:colOff>114300</xdr:colOff>
      <xdr:row>41</xdr:row>
      <xdr:rowOff>39981</xdr:rowOff>
    </xdr:to>
    <xdr:cxnSp macro="">
      <xdr:nvCxnSpPr>
        <xdr:cNvPr id="502" name="直線コネクタ 501">
          <a:extLst>
            <a:ext uri="{FF2B5EF4-FFF2-40B4-BE49-F238E27FC236}">
              <a16:creationId xmlns:a16="http://schemas.microsoft.com/office/drawing/2014/main" id="{DA25E34D-657A-4C04-B203-3F466D671BB3}"/>
            </a:ext>
          </a:extLst>
        </xdr:cNvPr>
        <xdr:cNvCxnSpPr/>
      </xdr:nvCxnSpPr>
      <xdr:spPr>
        <a:xfrm flipV="1">
          <a:off x="18656300" y="7058760"/>
          <a:ext cx="889000" cy="1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503" name="n_1aveValue【一般廃棄物処理施設】&#10;一人当たり有形固定資産（償却資産）額">
          <a:extLst>
            <a:ext uri="{FF2B5EF4-FFF2-40B4-BE49-F238E27FC236}">
              <a16:creationId xmlns:a16="http://schemas.microsoft.com/office/drawing/2014/main" id="{801C7362-B2E6-4003-93A8-448A6E342153}"/>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504" name="n_2aveValue【一般廃棄物処理施設】&#10;一人当たり有形固定資産（償却資産）額">
          <a:extLst>
            <a:ext uri="{FF2B5EF4-FFF2-40B4-BE49-F238E27FC236}">
              <a16:creationId xmlns:a16="http://schemas.microsoft.com/office/drawing/2014/main" id="{EBEB02B4-6C3B-4114-B925-65FA8EF5C30F}"/>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505" name="n_3aveValue【一般廃棄物処理施設】&#10;一人当たり有形固定資産（償却資産）額">
          <a:extLst>
            <a:ext uri="{FF2B5EF4-FFF2-40B4-BE49-F238E27FC236}">
              <a16:creationId xmlns:a16="http://schemas.microsoft.com/office/drawing/2014/main" id="{435CE468-13A8-4640-A599-CB83C822CF4D}"/>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506" name="n_4aveValue【一般廃棄物処理施設】&#10;一人当たり有形固定資産（償却資産）額">
          <a:extLst>
            <a:ext uri="{FF2B5EF4-FFF2-40B4-BE49-F238E27FC236}">
              <a16:creationId xmlns:a16="http://schemas.microsoft.com/office/drawing/2014/main" id="{84811154-089C-43A7-A6D6-83329EB60697}"/>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46853</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B4984ED7-C088-4D3E-AC91-6EB77CA082F3}"/>
            </a:ext>
          </a:extLst>
        </xdr:cNvPr>
        <xdr:cNvSpPr txBox="1"/>
      </xdr:nvSpPr>
      <xdr:spPr>
        <a:xfrm>
          <a:off x="21011095" y="7076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46095</xdr:rowOff>
    </xdr:from>
    <xdr:ext cx="599010" cy="259045"/>
    <xdr:sp macro="" textlink="">
      <xdr:nvSpPr>
        <xdr:cNvPr id="508" name="n_2mainValue【一般廃棄物処理施設】&#10;一人当たり有形固定資産（償却資産）額">
          <a:extLst>
            <a:ext uri="{FF2B5EF4-FFF2-40B4-BE49-F238E27FC236}">
              <a16:creationId xmlns:a16="http://schemas.microsoft.com/office/drawing/2014/main" id="{147E3A25-BC7D-4C4D-8740-B08185A9446C}"/>
            </a:ext>
          </a:extLst>
        </xdr:cNvPr>
        <xdr:cNvSpPr txBox="1"/>
      </xdr:nvSpPr>
      <xdr:spPr>
        <a:xfrm>
          <a:off x="20134795" y="7075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71237</xdr:rowOff>
    </xdr:from>
    <xdr:ext cx="599010" cy="259045"/>
    <xdr:sp macro="" textlink="">
      <xdr:nvSpPr>
        <xdr:cNvPr id="509" name="n_3mainValue【一般廃棄物処理施設】&#10;一人当たり有形固定資産（償却資産）額">
          <a:extLst>
            <a:ext uri="{FF2B5EF4-FFF2-40B4-BE49-F238E27FC236}">
              <a16:creationId xmlns:a16="http://schemas.microsoft.com/office/drawing/2014/main" id="{685B04A2-D7AF-4D91-AF79-0B5C8A8C65FC}"/>
            </a:ext>
          </a:extLst>
        </xdr:cNvPr>
        <xdr:cNvSpPr txBox="1"/>
      </xdr:nvSpPr>
      <xdr:spPr>
        <a:xfrm>
          <a:off x="19245795" y="710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81908</xdr:rowOff>
    </xdr:from>
    <xdr:ext cx="599010" cy="259045"/>
    <xdr:sp macro="" textlink="">
      <xdr:nvSpPr>
        <xdr:cNvPr id="510" name="n_4mainValue【一般廃棄物処理施設】&#10;一人当たり有形固定資産（償却資産）額">
          <a:extLst>
            <a:ext uri="{FF2B5EF4-FFF2-40B4-BE49-F238E27FC236}">
              <a16:creationId xmlns:a16="http://schemas.microsoft.com/office/drawing/2014/main" id="{53BC902B-93A3-4C32-A10E-1C2B366F4537}"/>
            </a:ext>
          </a:extLst>
        </xdr:cNvPr>
        <xdr:cNvSpPr txBox="1"/>
      </xdr:nvSpPr>
      <xdr:spPr>
        <a:xfrm>
          <a:off x="18356795" y="7111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D6AF4301-E1A7-4CDF-B500-797FEA9215C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B4843CBD-2EDB-4116-8045-6AC87102D01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8E418026-51B4-41AE-BFFE-E45C718E4E1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FC61FB42-3D04-4750-9DC4-98F797AAE7B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6AF30953-9E22-4B2F-A996-F422C41093A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E00C3B43-5F76-4A56-BFB0-15C42FD7B12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15CAD493-75AF-4CC2-907A-00B585C0056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8E5AA755-1E3B-4639-B95F-5B0D1C3750E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9" name="正方形/長方形 518">
          <a:extLst>
            <a:ext uri="{FF2B5EF4-FFF2-40B4-BE49-F238E27FC236}">
              <a16:creationId xmlns:a16="http://schemas.microsoft.com/office/drawing/2014/main" id="{E2ACA724-8E11-4542-8DE9-A7DBC759725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0" name="正方形/長方形 519">
          <a:extLst>
            <a:ext uri="{FF2B5EF4-FFF2-40B4-BE49-F238E27FC236}">
              <a16:creationId xmlns:a16="http://schemas.microsoft.com/office/drawing/2014/main" id="{87CD003E-ECA9-4CDE-AE6D-6F0C0AAF48E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1" name="正方形/長方形 520">
          <a:extLst>
            <a:ext uri="{FF2B5EF4-FFF2-40B4-BE49-F238E27FC236}">
              <a16:creationId xmlns:a16="http://schemas.microsoft.com/office/drawing/2014/main" id="{EB417ED3-30E6-4215-984F-3FACF8098B4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2" name="正方形/長方形 521">
          <a:extLst>
            <a:ext uri="{FF2B5EF4-FFF2-40B4-BE49-F238E27FC236}">
              <a16:creationId xmlns:a16="http://schemas.microsoft.com/office/drawing/2014/main" id="{2197AC80-A6D3-4B14-AD14-42EAB1A7D54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3" name="正方形/長方形 522">
          <a:extLst>
            <a:ext uri="{FF2B5EF4-FFF2-40B4-BE49-F238E27FC236}">
              <a16:creationId xmlns:a16="http://schemas.microsoft.com/office/drawing/2014/main" id="{27AD5657-DB2B-4490-BDA3-1C533C3E9B9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4" name="正方形/長方形 523">
          <a:extLst>
            <a:ext uri="{FF2B5EF4-FFF2-40B4-BE49-F238E27FC236}">
              <a16:creationId xmlns:a16="http://schemas.microsoft.com/office/drawing/2014/main" id="{4FD9BB05-AD78-489B-B076-0BC925F824B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5" name="正方形/長方形 524">
          <a:extLst>
            <a:ext uri="{FF2B5EF4-FFF2-40B4-BE49-F238E27FC236}">
              <a16:creationId xmlns:a16="http://schemas.microsoft.com/office/drawing/2014/main" id="{836A9FFA-1C5A-4C1E-A625-2D095AC5BB7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6" name="正方形/長方形 525">
          <a:extLst>
            <a:ext uri="{FF2B5EF4-FFF2-40B4-BE49-F238E27FC236}">
              <a16:creationId xmlns:a16="http://schemas.microsoft.com/office/drawing/2014/main" id="{83256323-C631-4D33-B7C3-8B3F48F51DD8}"/>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3C1580FE-23E5-4230-A23D-0760CA272B5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6366E7F6-7CAB-4105-8D8D-EE57E2DE98F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7000BBCE-CB8C-4184-B761-E1F40344C3C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237BB02A-9E04-4CB6-A2A2-D2CAA40AE1D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89A654C5-B248-478D-BE58-DBDF879083E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4FA01874-56FC-472D-BE64-C72C9428D22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53CFB075-1A7D-468B-983A-41B9D80F352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CE97AE81-3B61-45E0-B490-AC79C410928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E30290DE-6B47-4AD7-A59A-274CF08E447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D1C7EB70-55B9-4166-9BCF-36A1D3F06A8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CA4D5F1D-F8DB-4B8E-8B7C-CB3AD077D97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A28CA250-9D91-4E7D-B4BC-E25F17100684}"/>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865FA815-6A6B-45E6-B14F-826495AD436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2ECD41C1-3278-4D78-8487-7C8095AA46A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4DBB7F69-84B4-408D-8118-4B3D27F9687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21242B5D-C02B-4F95-93A1-31855DDB4E99}"/>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2FAC88B2-F510-4093-AAB5-1444AC5011C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C0A79FBB-1830-48F3-B262-595E34FFCDD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19DBF5D5-1337-4FE6-8B79-0385812B720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2D0CC87E-938D-4571-B74F-A5EEB16DCF0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C3850E92-A37E-4401-AE32-AB552B9080C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85F62D22-8A38-45E3-9A77-9B6FEB4ACC8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16C92331-9233-4452-80AC-C80D3F8F9FF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59824C19-F969-4AF8-A4BD-29F3757208D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3FF6DBAF-9379-4BD5-A85B-C05119CCD04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A6920A50-3AB6-469C-B0A2-0092144EB414}"/>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595A29F2-1448-4BB4-BB22-B04AF90E259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457E2B3D-3EFF-431E-AA2B-1694079A53F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AC756A33-C4C7-4109-8BCC-A76F1506D7E3}"/>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556" name="直線コネクタ 555">
          <a:extLst>
            <a:ext uri="{FF2B5EF4-FFF2-40B4-BE49-F238E27FC236}">
              <a16:creationId xmlns:a16="http://schemas.microsoft.com/office/drawing/2014/main" id="{28A023C0-F130-47C9-B3B2-74E457F847FC}"/>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A4A875F4-ED76-48FB-8549-088BBA2564A4}"/>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558" name="フローチャート: 判断 557">
          <a:extLst>
            <a:ext uri="{FF2B5EF4-FFF2-40B4-BE49-F238E27FC236}">
              <a16:creationId xmlns:a16="http://schemas.microsoft.com/office/drawing/2014/main" id="{98764A7D-91DC-4FEF-8E25-B02A330EED69}"/>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559" name="フローチャート: 判断 558">
          <a:extLst>
            <a:ext uri="{FF2B5EF4-FFF2-40B4-BE49-F238E27FC236}">
              <a16:creationId xmlns:a16="http://schemas.microsoft.com/office/drawing/2014/main" id="{F9ABEEE0-DC5D-4DAE-AFBC-5C2FE33E039C}"/>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560" name="フローチャート: 判断 559">
          <a:extLst>
            <a:ext uri="{FF2B5EF4-FFF2-40B4-BE49-F238E27FC236}">
              <a16:creationId xmlns:a16="http://schemas.microsoft.com/office/drawing/2014/main" id="{EF23BBD5-50C1-4086-AFE1-1D548265ED13}"/>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561" name="フローチャート: 判断 560">
          <a:extLst>
            <a:ext uri="{FF2B5EF4-FFF2-40B4-BE49-F238E27FC236}">
              <a16:creationId xmlns:a16="http://schemas.microsoft.com/office/drawing/2014/main" id="{A0B5607A-8BDD-4A17-9B58-3491F6458E1B}"/>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562" name="フローチャート: 判断 561">
          <a:extLst>
            <a:ext uri="{FF2B5EF4-FFF2-40B4-BE49-F238E27FC236}">
              <a16:creationId xmlns:a16="http://schemas.microsoft.com/office/drawing/2014/main" id="{4C8384AD-EB39-47BC-AE08-948C3EB20D8E}"/>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74F12CF4-D9F5-4A0F-90A2-E659A045D81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1AC3F72D-ADD7-4EDD-9677-E0E125F5A67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98EC8B8F-9033-4659-A836-4E9151A2346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37DA9D5C-AF91-4F00-97F5-F26E3A78503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56FA5CB3-364B-4FF9-A8CC-CECD0B301B6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122827</xdr:rowOff>
    </xdr:from>
    <xdr:to>
      <xdr:col>85</xdr:col>
      <xdr:colOff>177800</xdr:colOff>
      <xdr:row>81</xdr:row>
      <xdr:rowOff>52977</xdr:rowOff>
    </xdr:to>
    <xdr:sp macro="" textlink="">
      <xdr:nvSpPr>
        <xdr:cNvPr id="568" name="楕円 567">
          <a:extLst>
            <a:ext uri="{FF2B5EF4-FFF2-40B4-BE49-F238E27FC236}">
              <a16:creationId xmlns:a16="http://schemas.microsoft.com/office/drawing/2014/main" id="{622A39CD-EEB4-45C5-9754-362C8103E2DA}"/>
            </a:ext>
          </a:extLst>
        </xdr:cNvPr>
        <xdr:cNvSpPr/>
      </xdr:nvSpPr>
      <xdr:spPr>
        <a:xfrm>
          <a:off x="16268700" y="1383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145704</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A8090FB4-4327-4040-B802-894033E958FD}"/>
            </a:ext>
          </a:extLst>
        </xdr:cNvPr>
        <xdr:cNvSpPr txBox="1"/>
      </xdr:nvSpPr>
      <xdr:spPr>
        <a:xfrm>
          <a:off x="16357600" y="1369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57513</xdr:rowOff>
    </xdr:from>
    <xdr:to>
      <xdr:col>81</xdr:col>
      <xdr:colOff>101600</xdr:colOff>
      <xdr:row>80</xdr:row>
      <xdr:rowOff>159113</xdr:rowOff>
    </xdr:to>
    <xdr:sp macro="" textlink="">
      <xdr:nvSpPr>
        <xdr:cNvPr id="570" name="楕円 569">
          <a:extLst>
            <a:ext uri="{FF2B5EF4-FFF2-40B4-BE49-F238E27FC236}">
              <a16:creationId xmlns:a16="http://schemas.microsoft.com/office/drawing/2014/main" id="{02D5B5E3-CD38-46D6-9628-3E758CFB669A}"/>
            </a:ext>
          </a:extLst>
        </xdr:cNvPr>
        <xdr:cNvSpPr/>
      </xdr:nvSpPr>
      <xdr:spPr>
        <a:xfrm>
          <a:off x="15430500" y="1377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108313</xdr:rowOff>
    </xdr:from>
    <xdr:to>
      <xdr:col>85</xdr:col>
      <xdr:colOff>127000</xdr:colOff>
      <xdr:row>81</xdr:row>
      <xdr:rowOff>2177</xdr:rowOff>
    </xdr:to>
    <xdr:cxnSp macro="">
      <xdr:nvCxnSpPr>
        <xdr:cNvPr id="571" name="直線コネクタ 570">
          <a:extLst>
            <a:ext uri="{FF2B5EF4-FFF2-40B4-BE49-F238E27FC236}">
              <a16:creationId xmlns:a16="http://schemas.microsoft.com/office/drawing/2014/main" id="{E42FA5AD-3364-462F-A773-B17097DF2E81}"/>
            </a:ext>
          </a:extLst>
        </xdr:cNvPr>
        <xdr:cNvCxnSpPr/>
      </xdr:nvCxnSpPr>
      <xdr:spPr>
        <a:xfrm>
          <a:off x="15481300" y="1382431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135889</xdr:rowOff>
    </xdr:from>
    <xdr:to>
      <xdr:col>76</xdr:col>
      <xdr:colOff>165100</xdr:colOff>
      <xdr:row>82</xdr:row>
      <xdr:rowOff>66039</xdr:rowOff>
    </xdr:to>
    <xdr:sp macro="" textlink="">
      <xdr:nvSpPr>
        <xdr:cNvPr id="572" name="楕円 571">
          <a:extLst>
            <a:ext uri="{FF2B5EF4-FFF2-40B4-BE49-F238E27FC236}">
              <a16:creationId xmlns:a16="http://schemas.microsoft.com/office/drawing/2014/main" id="{341BD606-D19A-4086-A541-2B1584F4064D}"/>
            </a:ext>
          </a:extLst>
        </xdr:cNvPr>
        <xdr:cNvSpPr/>
      </xdr:nvSpPr>
      <xdr:spPr>
        <a:xfrm>
          <a:off x="14541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108313</xdr:rowOff>
    </xdr:from>
    <xdr:to>
      <xdr:col>81</xdr:col>
      <xdr:colOff>50800</xdr:colOff>
      <xdr:row>82</xdr:row>
      <xdr:rowOff>15239</xdr:rowOff>
    </xdr:to>
    <xdr:cxnSp macro="">
      <xdr:nvCxnSpPr>
        <xdr:cNvPr id="573" name="直線コネクタ 572">
          <a:extLst>
            <a:ext uri="{FF2B5EF4-FFF2-40B4-BE49-F238E27FC236}">
              <a16:creationId xmlns:a16="http://schemas.microsoft.com/office/drawing/2014/main" id="{2CAE8313-1191-4309-90A2-6BD06F0359E7}"/>
            </a:ext>
          </a:extLst>
        </xdr:cNvPr>
        <xdr:cNvCxnSpPr/>
      </xdr:nvCxnSpPr>
      <xdr:spPr>
        <a:xfrm flipV="1">
          <a:off x="14592300" y="13824313"/>
          <a:ext cx="889000" cy="249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64044</xdr:rowOff>
    </xdr:from>
    <xdr:to>
      <xdr:col>72</xdr:col>
      <xdr:colOff>38100</xdr:colOff>
      <xdr:row>81</xdr:row>
      <xdr:rowOff>165644</xdr:rowOff>
    </xdr:to>
    <xdr:sp macro="" textlink="">
      <xdr:nvSpPr>
        <xdr:cNvPr id="574" name="楕円 573">
          <a:extLst>
            <a:ext uri="{FF2B5EF4-FFF2-40B4-BE49-F238E27FC236}">
              <a16:creationId xmlns:a16="http://schemas.microsoft.com/office/drawing/2014/main" id="{BF3BA8EC-1A9A-442A-890B-5684772B758F}"/>
            </a:ext>
          </a:extLst>
        </xdr:cNvPr>
        <xdr:cNvSpPr/>
      </xdr:nvSpPr>
      <xdr:spPr>
        <a:xfrm>
          <a:off x="13652500" y="1395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114844</xdr:rowOff>
    </xdr:from>
    <xdr:to>
      <xdr:col>76</xdr:col>
      <xdr:colOff>114300</xdr:colOff>
      <xdr:row>82</xdr:row>
      <xdr:rowOff>15239</xdr:rowOff>
    </xdr:to>
    <xdr:cxnSp macro="">
      <xdr:nvCxnSpPr>
        <xdr:cNvPr id="575" name="直線コネクタ 574">
          <a:extLst>
            <a:ext uri="{FF2B5EF4-FFF2-40B4-BE49-F238E27FC236}">
              <a16:creationId xmlns:a16="http://schemas.microsoft.com/office/drawing/2014/main" id="{D161D17F-04F0-4041-9DB0-4DAB6BD1B1B5}"/>
            </a:ext>
          </a:extLst>
        </xdr:cNvPr>
        <xdr:cNvCxnSpPr/>
      </xdr:nvCxnSpPr>
      <xdr:spPr>
        <a:xfrm>
          <a:off x="13703300" y="14002294"/>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153851</xdr:rowOff>
    </xdr:from>
    <xdr:to>
      <xdr:col>67</xdr:col>
      <xdr:colOff>101600</xdr:colOff>
      <xdr:row>81</xdr:row>
      <xdr:rowOff>84001</xdr:rowOff>
    </xdr:to>
    <xdr:sp macro="" textlink="">
      <xdr:nvSpPr>
        <xdr:cNvPr id="576" name="楕円 575">
          <a:extLst>
            <a:ext uri="{FF2B5EF4-FFF2-40B4-BE49-F238E27FC236}">
              <a16:creationId xmlns:a16="http://schemas.microsoft.com/office/drawing/2014/main" id="{23DA2EB1-5E3B-4162-BB04-542E3C49F4BC}"/>
            </a:ext>
          </a:extLst>
        </xdr:cNvPr>
        <xdr:cNvSpPr/>
      </xdr:nvSpPr>
      <xdr:spPr>
        <a:xfrm>
          <a:off x="12763500" y="1386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33201</xdr:rowOff>
    </xdr:from>
    <xdr:to>
      <xdr:col>71</xdr:col>
      <xdr:colOff>177800</xdr:colOff>
      <xdr:row>81</xdr:row>
      <xdr:rowOff>114844</xdr:rowOff>
    </xdr:to>
    <xdr:cxnSp macro="">
      <xdr:nvCxnSpPr>
        <xdr:cNvPr id="577" name="直線コネクタ 576">
          <a:extLst>
            <a:ext uri="{FF2B5EF4-FFF2-40B4-BE49-F238E27FC236}">
              <a16:creationId xmlns:a16="http://schemas.microsoft.com/office/drawing/2014/main" id="{F648129C-283B-490A-84E6-13761B931680}"/>
            </a:ext>
          </a:extLst>
        </xdr:cNvPr>
        <xdr:cNvCxnSpPr/>
      </xdr:nvCxnSpPr>
      <xdr:spPr>
        <a:xfrm>
          <a:off x="12814300" y="13920651"/>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578" name="n_1aveValue【消防施設】&#10;有形固定資産減価償却率">
          <a:extLst>
            <a:ext uri="{FF2B5EF4-FFF2-40B4-BE49-F238E27FC236}">
              <a16:creationId xmlns:a16="http://schemas.microsoft.com/office/drawing/2014/main" id="{008DB274-9E0C-4680-8497-EECCDE5E02AA}"/>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579" name="n_2aveValue【消防施設】&#10;有形固定資産減価償却率">
          <a:extLst>
            <a:ext uri="{FF2B5EF4-FFF2-40B4-BE49-F238E27FC236}">
              <a16:creationId xmlns:a16="http://schemas.microsoft.com/office/drawing/2014/main" id="{D6670A34-4EF1-4227-8EB4-D98A2DA2B01E}"/>
            </a:ext>
          </a:extLst>
        </xdr:cNvPr>
        <xdr:cNvSpPr txBox="1"/>
      </xdr:nvSpPr>
      <xdr:spPr>
        <a:xfrm>
          <a:off x="14389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580" name="n_3aveValue【消防施設】&#10;有形固定資産減価償却率">
          <a:extLst>
            <a:ext uri="{FF2B5EF4-FFF2-40B4-BE49-F238E27FC236}">
              <a16:creationId xmlns:a16="http://schemas.microsoft.com/office/drawing/2014/main" id="{02B138B2-CEFA-497B-9BEE-32F47CB1C0BC}"/>
            </a:ext>
          </a:extLst>
        </xdr:cNvPr>
        <xdr:cNvSpPr txBox="1"/>
      </xdr:nvSpPr>
      <xdr:spPr>
        <a:xfrm>
          <a:off x="1350074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581" name="n_4aveValue【消防施設】&#10;有形固定資産減価償却率">
          <a:extLst>
            <a:ext uri="{FF2B5EF4-FFF2-40B4-BE49-F238E27FC236}">
              <a16:creationId xmlns:a16="http://schemas.microsoft.com/office/drawing/2014/main" id="{9C4293E3-C0F9-40FD-8461-AB9A48BB5E47}"/>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4190</xdr:rowOff>
    </xdr:from>
    <xdr:ext cx="405111" cy="259045"/>
    <xdr:sp macro="" textlink="">
      <xdr:nvSpPr>
        <xdr:cNvPr id="582" name="n_1mainValue【消防施設】&#10;有形固定資産減価償却率">
          <a:extLst>
            <a:ext uri="{FF2B5EF4-FFF2-40B4-BE49-F238E27FC236}">
              <a16:creationId xmlns:a16="http://schemas.microsoft.com/office/drawing/2014/main" id="{22E62C72-4701-4011-B044-00E9F0C3CB1F}"/>
            </a:ext>
          </a:extLst>
        </xdr:cNvPr>
        <xdr:cNvSpPr txBox="1"/>
      </xdr:nvSpPr>
      <xdr:spPr>
        <a:xfrm>
          <a:off x="15266044" y="1354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583" name="n_2mainValue【消防施設】&#10;有形固定資産減価償却率">
          <a:extLst>
            <a:ext uri="{FF2B5EF4-FFF2-40B4-BE49-F238E27FC236}">
              <a16:creationId xmlns:a16="http://schemas.microsoft.com/office/drawing/2014/main" id="{1CA7FA26-C21F-44B2-8B53-AEA61233E78B}"/>
            </a:ext>
          </a:extLst>
        </xdr:cNvPr>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10721</xdr:rowOff>
    </xdr:from>
    <xdr:ext cx="405111" cy="259045"/>
    <xdr:sp macro="" textlink="">
      <xdr:nvSpPr>
        <xdr:cNvPr id="584" name="n_3mainValue【消防施設】&#10;有形固定資産減価償却率">
          <a:extLst>
            <a:ext uri="{FF2B5EF4-FFF2-40B4-BE49-F238E27FC236}">
              <a16:creationId xmlns:a16="http://schemas.microsoft.com/office/drawing/2014/main" id="{15C76E1D-12F5-453E-A63B-0067BA729ADC}"/>
            </a:ext>
          </a:extLst>
        </xdr:cNvPr>
        <xdr:cNvSpPr txBox="1"/>
      </xdr:nvSpPr>
      <xdr:spPr>
        <a:xfrm>
          <a:off x="13500744" y="1372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100528</xdr:rowOff>
    </xdr:from>
    <xdr:ext cx="405111" cy="259045"/>
    <xdr:sp macro="" textlink="">
      <xdr:nvSpPr>
        <xdr:cNvPr id="585" name="n_4mainValue【消防施設】&#10;有形固定資産減価償却率">
          <a:extLst>
            <a:ext uri="{FF2B5EF4-FFF2-40B4-BE49-F238E27FC236}">
              <a16:creationId xmlns:a16="http://schemas.microsoft.com/office/drawing/2014/main" id="{69916E85-0370-4545-BCF8-6CBAB4357FD7}"/>
            </a:ext>
          </a:extLst>
        </xdr:cNvPr>
        <xdr:cNvSpPr txBox="1"/>
      </xdr:nvSpPr>
      <xdr:spPr>
        <a:xfrm>
          <a:off x="12611744" y="1364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5C52C30C-6CAC-44E3-B911-5F7806C54E4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4CA737A2-384D-4580-B87B-A014A887206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3C2B98CF-F488-421A-A224-D334B243078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968480DA-14F2-43B5-8DF4-651905DA6D8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E28ADB14-A468-46F6-9100-31F7CB45F72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1ECE432C-4225-459B-99A3-0D91B36763F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06441655-8E6C-4DE7-ADF5-C0247E44ED3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AEA8C838-D224-41DD-9F0F-96FFEB88ECF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CEF16304-C5CB-4CFB-9564-4EDF4CA7C9E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14ED6B30-FBFF-4750-BEB0-5730CBFE752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6" name="直線コネクタ 595">
          <a:extLst>
            <a:ext uri="{FF2B5EF4-FFF2-40B4-BE49-F238E27FC236}">
              <a16:creationId xmlns:a16="http://schemas.microsoft.com/office/drawing/2014/main" id="{F1716D32-ED25-4D91-B746-5FB5880CBF6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7" name="テキスト ボックス 596">
          <a:extLst>
            <a:ext uri="{FF2B5EF4-FFF2-40B4-BE49-F238E27FC236}">
              <a16:creationId xmlns:a16="http://schemas.microsoft.com/office/drawing/2014/main" id="{4F420936-90E0-43BD-980A-47A64816593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8" name="直線コネクタ 597">
          <a:extLst>
            <a:ext uri="{FF2B5EF4-FFF2-40B4-BE49-F238E27FC236}">
              <a16:creationId xmlns:a16="http://schemas.microsoft.com/office/drawing/2014/main" id="{D7C93A39-A327-4CA9-B7C3-C43FAA5F0CB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9" name="テキスト ボックス 598">
          <a:extLst>
            <a:ext uri="{FF2B5EF4-FFF2-40B4-BE49-F238E27FC236}">
              <a16:creationId xmlns:a16="http://schemas.microsoft.com/office/drawing/2014/main" id="{0B983FAF-9DE3-4988-BE6E-AEC16069A66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0" name="直線コネクタ 599">
          <a:extLst>
            <a:ext uri="{FF2B5EF4-FFF2-40B4-BE49-F238E27FC236}">
              <a16:creationId xmlns:a16="http://schemas.microsoft.com/office/drawing/2014/main" id="{61F4EEF3-9A6D-4571-91CE-498A1B3EFB8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1" name="テキスト ボックス 600">
          <a:extLst>
            <a:ext uri="{FF2B5EF4-FFF2-40B4-BE49-F238E27FC236}">
              <a16:creationId xmlns:a16="http://schemas.microsoft.com/office/drawing/2014/main" id="{677EB625-3CBC-481B-911A-E733A1C7370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2" name="直線コネクタ 601">
          <a:extLst>
            <a:ext uri="{FF2B5EF4-FFF2-40B4-BE49-F238E27FC236}">
              <a16:creationId xmlns:a16="http://schemas.microsoft.com/office/drawing/2014/main" id="{D41A8A9E-6A74-4249-AA5C-A12EB5036B1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3" name="テキスト ボックス 602">
          <a:extLst>
            <a:ext uri="{FF2B5EF4-FFF2-40B4-BE49-F238E27FC236}">
              <a16:creationId xmlns:a16="http://schemas.microsoft.com/office/drawing/2014/main" id="{FA697738-26FE-4D9F-B552-977AD1AC647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4" name="直線コネクタ 603">
          <a:extLst>
            <a:ext uri="{FF2B5EF4-FFF2-40B4-BE49-F238E27FC236}">
              <a16:creationId xmlns:a16="http://schemas.microsoft.com/office/drawing/2014/main" id="{C1CE5DF4-4FF0-413A-91F7-ED80B2EA0A4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605" name="テキスト ボックス 604">
          <a:extLst>
            <a:ext uri="{FF2B5EF4-FFF2-40B4-BE49-F238E27FC236}">
              <a16:creationId xmlns:a16="http://schemas.microsoft.com/office/drawing/2014/main" id="{244382C0-82E8-4D7C-8117-CD25472A572B}"/>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6" name="直線コネクタ 605">
          <a:extLst>
            <a:ext uri="{FF2B5EF4-FFF2-40B4-BE49-F238E27FC236}">
              <a16:creationId xmlns:a16="http://schemas.microsoft.com/office/drawing/2014/main" id="{15F89E22-7FFC-494A-A1D2-C54B4636702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607" name="テキスト ボックス 606">
          <a:extLst>
            <a:ext uri="{FF2B5EF4-FFF2-40B4-BE49-F238E27FC236}">
              <a16:creationId xmlns:a16="http://schemas.microsoft.com/office/drawing/2014/main" id="{F8753081-C49C-425B-8446-F97312C9947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8" name="直線コネクタ 607">
          <a:extLst>
            <a:ext uri="{FF2B5EF4-FFF2-40B4-BE49-F238E27FC236}">
              <a16:creationId xmlns:a16="http://schemas.microsoft.com/office/drawing/2014/main" id="{9B3BB018-7928-4EEE-9551-500F94488D0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9" name="テキスト ボックス 608">
          <a:extLst>
            <a:ext uri="{FF2B5EF4-FFF2-40B4-BE49-F238E27FC236}">
              <a16:creationId xmlns:a16="http://schemas.microsoft.com/office/drawing/2014/main" id="{59FC0841-4369-4DD0-A351-76CA73606873}"/>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0" name="【消防施設】&#10;一人当たり面積グラフ枠">
          <a:extLst>
            <a:ext uri="{FF2B5EF4-FFF2-40B4-BE49-F238E27FC236}">
              <a16:creationId xmlns:a16="http://schemas.microsoft.com/office/drawing/2014/main" id="{0E5A85F8-415B-47B3-8DFB-0F2248E1180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611" name="直線コネクタ 610">
          <a:extLst>
            <a:ext uri="{FF2B5EF4-FFF2-40B4-BE49-F238E27FC236}">
              <a16:creationId xmlns:a16="http://schemas.microsoft.com/office/drawing/2014/main" id="{B3DDB01A-C9BE-406A-BD6F-4B1D17DBB9CD}"/>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612" name="【消防施設】&#10;一人当たり面積最小値テキスト">
          <a:extLst>
            <a:ext uri="{FF2B5EF4-FFF2-40B4-BE49-F238E27FC236}">
              <a16:creationId xmlns:a16="http://schemas.microsoft.com/office/drawing/2014/main" id="{0FEBA6AA-2EBB-484D-B723-EF76A85FD044}"/>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613" name="直線コネクタ 612">
          <a:extLst>
            <a:ext uri="{FF2B5EF4-FFF2-40B4-BE49-F238E27FC236}">
              <a16:creationId xmlns:a16="http://schemas.microsoft.com/office/drawing/2014/main" id="{0991C181-DEB3-4358-8082-CDFBAB26C20D}"/>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614" name="【消防施設】&#10;一人当たり面積最大値テキスト">
          <a:extLst>
            <a:ext uri="{FF2B5EF4-FFF2-40B4-BE49-F238E27FC236}">
              <a16:creationId xmlns:a16="http://schemas.microsoft.com/office/drawing/2014/main" id="{1E26DE52-0AD5-40A4-8B5E-3411DFF64921}"/>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615" name="直線コネクタ 614">
          <a:extLst>
            <a:ext uri="{FF2B5EF4-FFF2-40B4-BE49-F238E27FC236}">
              <a16:creationId xmlns:a16="http://schemas.microsoft.com/office/drawing/2014/main" id="{B99C78D0-195E-4284-9FE7-B41E3BC995E4}"/>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616" name="【消防施設】&#10;一人当たり面積平均値テキスト">
          <a:extLst>
            <a:ext uri="{FF2B5EF4-FFF2-40B4-BE49-F238E27FC236}">
              <a16:creationId xmlns:a16="http://schemas.microsoft.com/office/drawing/2014/main" id="{C3EF9AD8-784A-4C5D-A925-B89B67D633D3}"/>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617" name="フローチャート: 判断 616">
          <a:extLst>
            <a:ext uri="{FF2B5EF4-FFF2-40B4-BE49-F238E27FC236}">
              <a16:creationId xmlns:a16="http://schemas.microsoft.com/office/drawing/2014/main" id="{D9BCF54E-F464-4D9D-93F4-6A92AEB9110A}"/>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618" name="フローチャート: 判断 617">
          <a:extLst>
            <a:ext uri="{FF2B5EF4-FFF2-40B4-BE49-F238E27FC236}">
              <a16:creationId xmlns:a16="http://schemas.microsoft.com/office/drawing/2014/main" id="{46B456F8-AA5B-434B-B338-314489754730}"/>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619" name="フローチャート: 判断 618">
          <a:extLst>
            <a:ext uri="{FF2B5EF4-FFF2-40B4-BE49-F238E27FC236}">
              <a16:creationId xmlns:a16="http://schemas.microsoft.com/office/drawing/2014/main" id="{2E4BF526-58C1-4F7F-A8EF-357DCAC5D865}"/>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620" name="フローチャート: 判断 619">
          <a:extLst>
            <a:ext uri="{FF2B5EF4-FFF2-40B4-BE49-F238E27FC236}">
              <a16:creationId xmlns:a16="http://schemas.microsoft.com/office/drawing/2014/main" id="{58A99FC2-21AF-47D7-AFDC-7C79DA8BE9A8}"/>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621" name="フローチャート: 判断 620">
          <a:extLst>
            <a:ext uri="{FF2B5EF4-FFF2-40B4-BE49-F238E27FC236}">
              <a16:creationId xmlns:a16="http://schemas.microsoft.com/office/drawing/2014/main" id="{6BBA5F15-DEB9-403C-A6CE-DBC4174F1226}"/>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83F725F9-9449-4348-A163-45F1FF68875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80A4D8A3-27C2-4CC7-A588-0EAE77E20D5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1588FCBE-7A99-466C-A6E2-D21F1B156DA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2B6F1C19-B0E7-49A6-953D-F6679EAB6BB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E77CA3D9-89C0-4A77-8CCD-C9BD608B3AB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109874</xdr:rowOff>
    </xdr:from>
    <xdr:to>
      <xdr:col>116</xdr:col>
      <xdr:colOff>114300</xdr:colOff>
      <xdr:row>87</xdr:row>
      <xdr:rowOff>40024</xdr:rowOff>
    </xdr:to>
    <xdr:sp macro="" textlink="">
      <xdr:nvSpPr>
        <xdr:cNvPr id="627" name="楕円 626">
          <a:extLst>
            <a:ext uri="{FF2B5EF4-FFF2-40B4-BE49-F238E27FC236}">
              <a16:creationId xmlns:a16="http://schemas.microsoft.com/office/drawing/2014/main" id="{6DFEB8E0-47D9-45E4-A63F-8846E933793E}"/>
            </a:ext>
          </a:extLst>
        </xdr:cNvPr>
        <xdr:cNvSpPr/>
      </xdr:nvSpPr>
      <xdr:spPr>
        <a:xfrm>
          <a:off x="22110700" y="1485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51616</xdr:rowOff>
    </xdr:from>
    <xdr:ext cx="469744" cy="259045"/>
    <xdr:sp macro="" textlink="">
      <xdr:nvSpPr>
        <xdr:cNvPr id="628" name="【消防施設】&#10;一人当たり面積該当値テキスト">
          <a:extLst>
            <a:ext uri="{FF2B5EF4-FFF2-40B4-BE49-F238E27FC236}">
              <a16:creationId xmlns:a16="http://schemas.microsoft.com/office/drawing/2014/main" id="{532D9C6F-DE65-423D-B523-FE93D14D6D97}"/>
            </a:ext>
          </a:extLst>
        </xdr:cNvPr>
        <xdr:cNvSpPr txBox="1"/>
      </xdr:nvSpPr>
      <xdr:spPr>
        <a:xfrm>
          <a:off x="22199600" y="1479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166805</xdr:rowOff>
    </xdr:from>
    <xdr:to>
      <xdr:col>112</xdr:col>
      <xdr:colOff>38100</xdr:colOff>
      <xdr:row>86</xdr:row>
      <xdr:rowOff>96955</xdr:rowOff>
    </xdr:to>
    <xdr:sp macro="" textlink="">
      <xdr:nvSpPr>
        <xdr:cNvPr id="629" name="楕円 628">
          <a:extLst>
            <a:ext uri="{FF2B5EF4-FFF2-40B4-BE49-F238E27FC236}">
              <a16:creationId xmlns:a16="http://schemas.microsoft.com/office/drawing/2014/main" id="{7C8F9AD5-C5BE-4D26-93CC-9428E7CCACC5}"/>
            </a:ext>
          </a:extLst>
        </xdr:cNvPr>
        <xdr:cNvSpPr/>
      </xdr:nvSpPr>
      <xdr:spPr>
        <a:xfrm>
          <a:off x="21272500" y="1474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46155</xdr:rowOff>
    </xdr:from>
    <xdr:to>
      <xdr:col>116</xdr:col>
      <xdr:colOff>63500</xdr:colOff>
      <xdr:row>86</xdr:row>
      <xdr:rowOff>160674</xdr:rowOff>
    </xdr:to>
    <xdr:cxnSp macro="">
      <xdr:nvCxnSpPr>
        <xdr:cNvPr id="630" name="直線コネクタ 629">
          <a:extLst>
            <a:ext uri="{FF2B5EF4-FFF2-40B4-BE49-F238E27FC236}">
              <a16:creationId xmlns:a16="http://schemas.microsoft.com/office/drawing/2014/main" id="{069E3CB2-D345-42F6-988D-8CB5D21556F0}"/>
            </a:ext>
          </a:extLst>
        </xdr:cNvPr>
        <xdr:cNvCxnSpPr/>
      </xdr:nvCxnSpPr>
      <xdr:spPr>
        <a:xfrm>
          <a:off x="21323300" y="14790855"/>
          <a:ext cx="838200" cy="114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5262</xdr:rowOff>
    </xdr:from>
    <xdr:to>
      <xdr:col>107</xdr:col>
      <xdr:colOff>101600</xdr:colOff>
      <xdr:row>86</xdr:row>
      <xdr:rowOff>106862</xdr:rowOff>
    </xdr:to>
    <xdr:sp macro="" textlink="">
      <xdr:nvSpPr>
        <xdr:cNvPr id="631" name="楕円 630">
          <a:extLst>
            <a:ext uri="{FF2B5EF4-FFF2-40B4-BE49-F238E27FC236}">
              <a16:creationId xmlns:a16="http://schemas.microsoft.com/office/drawing/2014/main" id="{2E433980-0002-4685-BA07-81F5483DABCC}"/>
            </a:ext>
          </a:extLst>
        </xdr:cNvPr>
        <xdr:cNvSpPr/>
      </xdr:nvSpPr>
      <xdr:spPr>
        <a:xfrm>
          <a:off x="20383500" y="147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46155</xdr:rowOff>
    </xdr:from>
    <xdr:to>
      <xdr:col>111</xdr:col>
      <xdr:colOff>177800</xdr:colOff>
      <xdr:row>86</xdr:row>
      <xdr:rowOff>56062</xdr:rowOff>
    </xdr:to>
    <xdr:cxnSp macro="">
      <xdr:nvCxnSpPr>
        <xdr:cNvPr id="632" name="直線コネクタ 631">
          <a:extLst>
            <a:ext uri="{FF2B5EF4-FFF2-40B4-BE49-F238E27FC236}">
              <a16:creationId xmlns:a16="http://schemas.microsoft.com/office/drawing/2014/main" id="{84973C16-178E-4762-A9A9-10A03A79A137}"/>
            </a:ext>
          </a:extLst>
        </xdr:cNvPr>
        <xdr:cNvCxnSpPr/>
      </xdr:nvCxnSpPr>
      <xdr:spPr>
        <a:xfrm flipV="1">
          <a:off x="20434300" y="14790855"/>
          <a:ext cx="8890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7330</xdr:rowOff>
    </xdr:from>
    <xdr:to>
      <xdr:col>102</xdr:col>
      <xdr:colOff>165100</xdr:colOff>
      <xdr:row>86</xdr:row>
      <xdr:rowOff>108930</xdr:rowOff>
    </xdr:to>
    <xdr:sp macro="" textlink="">
      <xdr:nvSpPr>
        <xdr:cNvPr id="633" name="楕円 632">
          <a:extLst>
            <a:ext uri="{FF2B5EF4-FFF2-40B4-BE49-F238E27FC236}">
              <a16:creationId xmlns:a16="http://schemas.microsoft.com/office/drawing/2014/main" id="{321EB1BA-EF36-40A4-A21F-AC6E84E74C92}"/>
            </a:ext>
          </a:extLst>
        </xdr:cNvPr>
        <xdr:cNvSpPr/>
      </xdr:nvSpPr>
      <xdr:spPr>
        <a:xfrm>
          <a:off x="19494500" y="1475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56062</xdr:rowOff>
    </xdr:from>
    <xdr:to>
      <xdr:col>107</xdr:col>
      <xdr:colOff>50800</xdr:colOff>
      <xdr:row>86</xdr:row>
      <xdr:rowOff>58130</xdr:rowOff>
    </xdr:to>
    <xdr:cxnSp macro="">
      <xdr:nvCxnSpPr>
        <xdr:cNvPr id="634" name="直線コネクタ 633">
          <a:extLst>
            <a:ext uri="{FF2B5EF4-FFF2-40B4-BE49-F238E27FC236}">
              <a16:creationId xmlns:a16="http://schemas.microsoft.com/office/drawing/2014/main" id="{E4C33E6E-A3DC-45E9-8494-F04EA77B7275}"/>
            </a:ext>
          </a:extLst>
        </xdr:cNvPr>
        <xdr:cNvCxnSpPr/>
      </xdr:nvCxnSpPr>
      <xdr:spPr>
        <a:xfrm flipV="1">
          <a:off x="19545300" y="14800762"/>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10161</xdr:rowOff>
    </xdr:from>
    <xdr:to>
      <xdr:col>98</xdr:col>
      <xdr:colOff>38100</xdr:colOff>
      <xdr:row>86</xdr:row>
      <xdr:rowOff>111761</xdr:rowOff>
    </xdr:to>
    <xdr:sp macro="" textlink="">
      <xdr:nvSpPr>
        <xdr:cNvPr id="635" name="楕円 634">
          <a:extLst>
            <a:ext uri="{FF2B5EF4-FFF2-40B4-BE49-F238E27FC236}">
              <a16:creationId xmlns:a16="http://schemas.microsoft.com/office/drawing/2014/main" id="{1F8C9F21-84A0-4A94-9233-D88A70ACF60B}"/>
            </a:ext>
          </a:extLst>
        </xdr:cNvPr>
        <xdr:cNvSpPr/>
      </xdr:nvSpPr>
      <xdr:spPr>
        <a:xfrm>
          <a:off x="18605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58130</xdr:rowOff>
    </xdr:from>
    <xdr:to>
      <xdr:col>102</xdr:col>
      <xdr:colOff>114300</xdr:colOff>
      <xdr:row>86</xdr:row>
      <xdr:rowOff>60961</xdr:rowOff>
    </xdr:to>
    <xdr:cxnSp macro="">
      <xdr:nvCxnSpPr>
        <xdr:cNvPr id="636" name="直線コネクタ 635">
          <a:extLst>
            <a:ext uri="{FF2B5EF4-FFF2-40B4-BE49-F238E27FC236}">
              <a16:creationId xmlns:a16="http://schemas.microsoft.com/office/drawing/2014/main" id="{F94CEE37-4754-47FD-818E-393AC6B9DBBF}"/>
            </a:ext>
          </a:extLst>
        </xdr:cNvPr>
        <xdr:cNvCxnSpPr/>
      </xdr:nvCxnSpPr>
      <xdr:spPr>
        <a:xfrm flipV="1">
          <a:off x="18656300" y="14802830"/>
          <a:ext cx="889000" cy="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637" name="n_1aveValue【消防施設】&#10;一人当たり面積">
          <a:extLst>
            <a:ext uri="{FF2B5EF4-FFF2-40B4-BE49-F238E27FC236}">
              <a16:creationId xmlns:a16="http://schemas.microsoft.com/office/drawing/2014/main" id="{2D2E1B50-2FBE-4B85-9C1F-4A7ED9840C8C}"/>
            </a:ext>
          </a:extLst>
        </xdr:cNvPr>
        <xdr:cNvSpPr txBox="1"/>
      </xdr:nvSpPr>
      <xdr:spPr>
        <a:xfrm>
          <a:off x="210757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638" name="n_2aveValue【消防施設】&#10;一人当たり面積">
          <a:extLst>
            <a:ext uri="{FF2B5EF4-FFF2-40B4-BE49-F238E27FC236}">
              <a16:creationId xmlns:a16="http://schemas.microsoft.com/office/drawing/2014/main" id="{475BC4C8-6B82-47A4-B117-0A78BEC97B76}"/>
            </a:ext>
          </a:extLst>
        </xdr:cNvPr>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639" name="n_3aveValue【消防施設】&#10;一人当たり面積">
          <a:extLst>
            <a:ext uri="{FF2B5EF4-FFF2-40B4-BE49-F238E27FC236}">
              <a16:creationId xmlns:a16="http://schemas.microsoft.com/office/drawing/2014/main" id="{DED0FCEA-D842-429E-BD2E-220B8920A073}"/>
            </a:ext>
          </a:extLst>
        </xdr:cNvPr>
        <xdr:cNvSpPr txBox="1"/>
      </xdr:nvSpPr>
      <xdr:spPr>
        <a:xfrm>
          <a:off x="193104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640" name="n_4aveValue【消防施設】&#10;一人当たり面積">
          <a:extLst>
            <a:ext uri="{FF2B5EF4-FFF2-40B4-BE49-F238E27FC236}">
              <a16:creationId xmlns:a16="http://schemas.microsoft.com/office/drawing/2014/main" id="{90E4441F-3F3F-49D6-A9C7-42DCCC637EF7}"/>
            </a:ext>
          </a:extLst>
        </xdr:cNvPr>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113482</xdr:rowOff>
    </xdr:from>
    <xdr:ext cx="469744" cy="259045"/>
    <xdr:sp macro="" textlink="">
      <xdr:nvSpPr>
        <xdr:cNvPr id="641" name="n_1mainValue【消防施設】&#10;一人当たり面積">
          <a:extLst>
            <a:ext uri="{FF2B5EF4-FFF2-40B4-BE49-F238E27FC236}">
              <a16:creationId xmlns:a16="http://schemas.microsoft.com/office/drawing/2014/main" id="{109DEC10-A5BC-4DA5-A252-CB9326024318}"/>
            </a:ext>
          </a:extLst>
        </xdr:cNvPr>
        <xdr:cNvSpPr txBox="1"/>
      </xdr:nvSpPr>
      <xdr:spPr>
        <a:xfrm>
          <a:off x="21075727" y="1451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123389</xdr:rowOff>
    </xdr:from>
    <xdr:ext cx="469744" cy="259045"/>
    <xdr:sp macro="" textlink="">
      <xdr:nvSpPr>
        <xdr:cNvPr id="642" name="n_2mainValue【消防施設】&#10;一人当たり面積">
          <a:extLst>
            <a:ext uri="{FF2B5EF4-FFF2-40B4-BE49-F238E27FC236}">
              <a16:creationId xmlns:a16="http://schemas.microsoft.com/office/drawing/2014/main" id="{1F32FFEF-4801-45E4-8C0C-FEE476E368E0}"/>
            </a:ext>
          </a:extLst>
        </xdr:cNvPr>
        <xdr:cNvSpPr txBox="1"/>
      </xdr:nvSpPr>
      <xdr:spPr>
        <a:xfrm>
          <a:off x="20199427" y="14525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125457</xdr:rowOff>
    </xdr:from>
    <xdr:ext cx="469744" cy="259045"/>
    <xdr:sp macro="" textlink="">
      <xdr:nvSpPr>
        <xdr:cNvPr id="643" name="n_3mainValue【消防施設】&#10;一人当たり面積">
          <a:extLst>
            <a:ext uri="{FF2B5EF4-FFF2-40B4-BE49-F238E27FC236}">
              <a16:creationId xmlns:a16="http://schemas.microsoft.com/office/drawing/2014/main" id="{62E10EF0-6188-4C4C-9D09-4ABE5A4DCB9A}"/>
            </a:ext>
          </a:extLst>
        </xdr:cNvPr>
        <xdr:cNvSpPr txBox="1"/>
      </xdr:nvSpPr>
      <xdr:spPr>
        <a:xfrm>
          <a:off x="19310427" y="1452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128288</xdr:rowOff>
    </xdr:from>
    <xdr:ext cx="469744" cy="259045"/>
    <xdr:sp macro="" textlink="">
      <xdr:nvSpPr>
        <xdr:cNvPr id="644" name="n_4mainValue【消防施設】&#10;一人当たり面積">
          <a:extLst>
            <a:ext uri="{FF2B5EF4-FFF2-40B4-BE49-F238E27FC236}">
              <a16:creationId xmlns:a16="http://schemas.microsoft.com/office/drawing/2014/main" id="{081C1159-BF5D-4F84-8375-E8EA6B34341D}"/>
            </a:ext>
          </a:extLst>
        </xdr:cNvPr>
        <xdr:cNvSpPr txBox="1"/>
      </xdr:nvSpPr>
      <xdr:spPr>
        <a:xfrm>
          <a:off x="18421427" y="1453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2521A265-8C71-41F7-9C2A-00C9A619B82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A656BDA4-8BB9-46DA-9A7C-FB9F9F13B70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CE2559C0-5AD3-46AD-A4E4-670109BA089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6332FF81-9828-4FB5-8FD7-65245F336F6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A12A5172-7E75-4E30-90B2-94F0B1D325E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BE6B18B6-11EB-45A0-9231-4337D969488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9C99F295-B36F-4A15-B7CA-EB254E551E9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89E2F2D3-CE3E-4CB6-AC45-631C56C3456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D81A28A5-8D96-4103-9028-B5DD2D69F3B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CFE82D28-9AA9-4783-9C37-AB2BA05F401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B882E3CD-1A66-4A1C-8875-30E1C48A1CF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F0DFC639-2823-41D0-A72F-55F0251E109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FBF991ED-4C7E-47C0-BE8B-2330E3CD5FD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638B3849-3614-446A-BA64-2BDB492A6B5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A265EBF0-0E17-493D-A1D4-F93BCE8A6EE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D811FB98-C48C-4E7C-A15E-E66C4B4D535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1B686B49-9914-4BA1-AC37-81191B03331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117A8F98-490A-4B28-B44A-D3515445088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C3B07B6E-D36C-4652-99A6-B73813E5E22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00CD3E17-2702-4EDA-A316-A0948BAB03A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5" name="テキスト ボックス 664">
          <a:extLst>
            <a:ext uri="{FF2B5EF4-FFF2-40B4-BE49-F238E27FC236}">
              <a16:creationId xmlns:a16="http://schemas.microsoft.com/office/drawing/2014/main" id="{2C21CE3E-AC3A-4EA5-87D8-27642EFB93E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3B731A3C-CAFF-4A89-9EB8-03740F88AAA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8CB2CF9C-53D5-4686-AA28-D4F29BFA063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66039</xdr:rowOff>
    </xdr:from>
    <xdr:to>
      <xdr:col>85</xdr:col>
      <xdr:colOff>126364</xdr:colOff>
      <xdr:row>107</xdr:row>
      <xdr:rowOff>69850</xdr:rowOff>
    </xdr:to>
    <xdr:cxnSp macro="">
      <xdr:nvCxnSpPr>
        <xdr:cNvPr id="668" name="直線コネクタ 667">
          <a:extLst>
            <a:ext uri="{FF2B5EF4-FFF2-40B4-BE49-F238E27FC236}">
              <a16:creationId xmlns:a16="http://schemas.microsoft.com/office/drawing/2014/main" id="{6779E222-BBF3-4027-96A8-3F499ACFAA57}"/>
            </a:ext>
          </a:extLst>
        </xdr:cNvPr>
        <xdr:cNvCxnSpPr/>
      </xdr:nvCxnSpPr>
      <xdr:spPr>
        <a:xfrm flipV="1">
          <a:off x="16318864" y="17211039"/>
          <a:ext cx="0" cy="1203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9" name="【庁舎】&#10;有形固定資産減価償却率最小値テキスト">
          <a:extLst>
            <a:ext uri="{FF2B5EF4-FFF2-40B4-BE49-F238E27FC236}">
              <a16:creationId xmlns:a16="http://schemas.microsoft.com/office/drawing/2014/main" id="{F8D6741D-6B39-4027-AC73-F3734BD63658}"/>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70" name="直線コネクタ 669">
          <a:extLst>
            <a:ext uri="{FF2B5EF4-FFF2-40B4-BE49-F238E27FC236}">
              <a16:creationId xmlns:a16="http://schemas.microsoft.com/office/drawing/2014/main" id="{16EAAB0F-34A6-411A-8FAF-ACE6A3BC92CE}"/>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12716</xdr:rowOff>
    </xdr:from>
    <xdr:ext cx="340478" cy="259045"/>
    <xdr:sp macro="" textlink="">
      <xdr:nvSpPr>
        <xdr:cNvPr id="671" name="【庁舎】&#10;有形固定資産減価償却率最大値テキスト">
          <a:extLst>
            <a:ext uri="{FF2B5EF4-FFF2-40B4-BE49-F238E27FC236}">
              <a16:creationId xmlns:a16="http://schemas.microsoft.com/office/drawing/2014/main" id="{1E62DB5F-4108-4690-B89A-3CD60332BF1A}"/>
            </a:ext>
          </a:extLst>
        </xdr:cNvPr>
        <xdr:cNvSpPr txBox="1"/>
      </xdr:nvSpPr>
      <xdr:spPr>
        <a:xfrm>
          <a:off x="16357600" y="169862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66039</xdr:rowOff>
    </xdr:from>
    <xdr:to>
      <xdr:col>86</xdr:col>
      <xdr:colOff>25400</xdr:colOff>
      <xdr:row>100</xdr:row>
      <xdr:rowOff>66039</xdr:rowOff>
    </xdr:to>
    <xdr:cxnSp macro="">
      <xdr:nvCxnSpPr>
        <xdr:cNvPr id="672" name="直線コネクタ 671">
          <a:extLst>
            <a:ext uri="{FF2B5EF4-FFF2-40B4-BE49-F238E27FC236}">
              <a16:creationId xmlns:a16="http://schemas.microsoft.com/office/drawing/2014/main" id="{944CFAFA-A155-499B-86D7-8C9946468C4A}"/>
            </a:ext>
          </a:extLst>
        </xdr:cNvPr>
        <xdr:cNvCxnSpPr/>
      </xdr:nvCxnSpPr>
      <xdr:spPr>
        <a:xfrm>
          <a:off x="16230600" y="1721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119397</xdr:rowOff>
    </xdr:from>
    <xdr:ext cx="405111" cy="259045"/>
    <xdr:sp macro="" textlink="">
      <xdr:nvSpPr>
        <xdr:cNvPr id="673" name="【庁舎】&#10;有形固定資産減価償却率平均値テキスト">
          <a:extLst>
            <a:ext uri="{FF2B5EF4-FFF2-40B4-BE49-F238E27FC236}">
              <a16:creationId xmlns:a16="http://schemas.microsoft.com/office/drawing/2014/main" id="{B361CF96-9550-4CCE-AEAB-EFD20E9AA051}"/>
            </a:ext>
          </a:extLst>
        </xdr:cNvPr>
        <xdr:cNvSpPr txBox="1"/>
      </xdr:nvSpPr>
      <xdr:spPr>
        <a:xfrm>
          <a:off x="16357600" y="17778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140970</xdr:rowOff>
    </xdr:from>
    <xdr:to>
      <xdr:col>85</xdr:col>
      <xdr:colOff>177800</xdr:colOff>
      <xdr:row>104</xdr:row>
      <xdr:rowOff>71120</xdr:rowOff>
    </xdr:to>
    <xdr:sp macro="" textlink="">
      <xdr:nvSpPr>
        <xdr:cNvPr id="674" name="フローチャート: 判断 673">
          <a:extLst>
            <a:ext uri="{FF2B5EF4-FFF2-40B4-BE49-F238E27FC236}">
              <a16:creationId xmlns:a16="http://schemas.microsoft.com/office/drawing/2014/main" id="{288D21C3-CFD9-4975-8AEB-27B50C267CE3}"/>
            </a:ext>
          </a:extLst>
        </xdr:cNvPr>
        <xdr:cNvSpPr/>
      </xdr:nvSpPr>
      <xdr:spPr>
        <a:xfrm>
          <a:off x="16268700" y="1780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115570</xdr:rowOff>
    </xdr:from>
    <xdr:to>
      <xdr:col>81</xdr:col>
      <xdr:colOff>101600</xdr:colOff>
      <xdr:row>104</xdr:row>
      <xdr:rowOff>45720</xdr:rowOff>
    </xdr:to>
    <xdr:sp macro="" textlink="">
      <xdr:nvSpPr>
        <xdr:cNvPr id="675" name="フローチャート: 判断 674">
          <a:extLst>
            <a:ext uri="{FF2B5EF4-FFF2-40B4-BE49-F238E27FC236}">
              <a16:creationId xmlns:a16="http://schemas.microsoft.com/office/drawing/2014/main" id="{90446E24-3220-426B-845C-DF108AE5795E}"/>
            </a:ext>
          </a:extLst>
        </xdr:cNvPr>
        <xdr:cNvSpPr/>
      </xdr:nvSpPr>
      <xdr:spPr>
        <a:xfrm>
          <a:off x="15430500" y="1777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132080</xdr:rowOff>
    </xdr:from>
    <xdr:to>
      <xdr:col>76</xdr:col>
      <xdr:colOff>165100</xdr:colOff>
      <xdr:row>104</xdr:row>
      <xdr:rowOff>62230</xdr:rowOff>
    </xdr:to>
    <xdr:sp macro="" textlink="">
      <xdr:nvSpPr>
        <xdr:cNvPr id="676" name="フローチャート: 判断 675">
          <a:extLst>
            <a:ext uri="{FF2B5EF4-FFF2-40B4-BE49-F238E27FC236}">
              <a16:creationId xmlns:a16="http://schemas.microsoft.com/office/drawing/2014/main" id="{19158CA2-D5EA-4710-AF25-7CE34B18F406}"/>
            </a:ext>
          </a:extLst>
        </xdr:cNvPr>
        <xdr:cNvSpPr/>
      </xdr:nvSpPr>
      <xdr:spPr>
        <a:xfrm>
          <a:off x="14541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146050</xdr:rowOff>
    </xdr:from>
    <xdr:to>
      <xdr:col>72</xdr:col>
      <xdr:colOff>38100</xdr:colOff>
      <xdr:row>104</xdr:row>
      <xdr:rowOff>76200</xdr:rowOff>
    </xdr:to>
    <xdr:sp macro="" textlink="">
      <xdr:nvSpPr>
        <xdr:cNvPr id="677" name="フローチャート: 判断 676">
          <a:extLst>
            <a:ext uri="{FF2B5EF4-FFF2-40B4-BE49-F238E27FC236}">
              <a16:creationId xmlns:a16="http://schemas.microsoft.com/office/drawing/2014/main" id="{8CD12957-FAB7-4861-96FA-9879DC9D01EE}"/>
            </a:ext>
          </a:extLst>
        </xdr:cNvPr>
        <xdr:cNvSpPr/>
      </xdr:nvSpPr>
      <xdr:spPr>
        <a:xfrm>
          <a:off x="13652500" y="1780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1270</xdr:rowOff>
    </xdr:from>
    <xdr:to>
      <xdr:col>67</xdr:col>
      <xdr:colOff>101600</xdr:colOff>
      <xdr:row>104</xdr:row>
      <xdr:rowOff>102870</xdr:rowOff>
    </xdr:to>
    <xdr:sp macro="" textlink="">
      <xdr:nvSpPr>
        <xdr:cNvPr id="678" name="フローチャート: 判断 677">
          <a:extLst>
            <a:ext uri="{FF2B5EF4-FFF2-40B4-BE49-F238E27FC236}">
              <a16:creationId xmlns:a16="http://schemas.microsoft.com/office/drawing/2014/main" id="{A9CFA95C-8927-4B99-99F8-7EBB1C6C8BD3}"/>
            </a:ext>
          </a:extLst>
        </xdr:cNvPr>
        <xdr:cNvSpPr/>
      </xdr:nvSpPr>
      <xdr:spPr>
        <a:xfrm>
          <a:off x="12763500" y="178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668EE64-0016-4595-B0E4-EA7FFFF8764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F73E0D26-C018-47DF-9F49-29E64EB57EF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26C18615-4152-4F4B-81BE-42EF917A372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D9BFC1D-F0FB-4C3B-9FF7-62BF465023B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A80BE0F3-EB7D-4244-B48C-2E80FA1C9C2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86361</xdr:rowOff>
    </xdr:from>
    <xdr:to>
      <xdr:col>85</xdr:col>
      <xdr:colOff>177800</xdr:colOff>
      <xdr:row>101</xdr:row>
      <xdr:rowOff>16511</xdr:rowOff>
    </xdr:to>
    <xdr:sp macro="" textlink="">
      <xdr:nvSpPr>
        <xdr:cNvPr id="684" name="楕円 683">
          <a:extLst>
            <a:ext uri="{FF2B5EF4-FFF2-40B4-BE49-F238E27FC236}">
              <a16:creationId xmlns:a16="http://schemas.microsoft.com/office/drawing/2014/main" id="{47605790-1376-4F07-9E39-F0B28CDD8714}"/>
            </a:ext>
          </a:extLst>
        </xdr:cNvPr>
        <xdr:cNvSpPr/>
      </xdr:nvSpPr>
      <xdr:spPr>
        <a:xfrm>
          <a:off x="16268700" y="1723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1288</xdr:rowOff>
    </xdr:from>
    <xdr:ext cx="405111" cy="259045"/>
    <xdr:sp macro="" textlink="">
      <xdr:nvSpPr>
        <xdr:cNvPr id="685" name="【庁舎】&#10;有形固定資産減価償却率該当値テキスト">
          <a:extLst>
            <a:ext uri="{FF2B5EF4-FFF2-40B4-BE49-F238E27FC236}">
              <a16:creationId xmlns:a16="http://schemas.microsoft.com/office/drawing/2014/main" id="{1DDED7D9-50D4-46E3-AAD9-5705C1CD10C6}"/>
            </a:ext>
          </a:extLst>
        </xdr:cNvPr>
        <xdr:cNvSpPr txBox="1"/>
      </xdr:nvSpPr>
      <xdr:spPr>
        <a:xfrm>
          <a:off x="16357600" y="1714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17780</xdr:rowOff>
    </xdr:from>
    <xdr:to>
      <xdr:col>81</xdr:col>
      <xdr:colOff>101600</xdr:colOff>
      <xdr:row>100</xdr:row>
      <xdr:rowOff>119380</xdr:rowOff>
    </xdr:to>
    <xdr:sp macro="" textlink="">
      <xdr:nvSpPr>
        <xdr:cNvPr id="686" name="楕円 685">
          <a:extLst>
            <a:ext uri="{FF2B5EF4-FFF2-40B4-BE49-F238E27FC236}">
              <a16:creationId xmlns:a16="http://schemas.microsoft.com/office/drawing/2014/main" id="{C45379A3-4BD5-42B8-A7D3-CB861B02CEE4}"/>
            </a:ext>
          </a:extLst>
        </xdr:cNvPr>
        <xdr:cNvSpPr/>
      </xdr:nvSpPr>
      <xdr:spPr>
        <a:xfrm>
          <a:off x="15430500" y="171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68580</xdr:rowOff>
    </xdr:from>
    <xdr:to>
      <xdr:col>85</xdr:col>
      <xdr:colOff>127000</xdr:colOff>
      <xdr:row>100</xdr:row>
      <xdr:rowOff>137161</xdr:rowOff>
    </xdr:to>
    <xdr:cxnSp macro="">
      <xdr:nvCxnSpPr>
        <xdr:cNvPr id="687" name="直線コネクタ 686">
          <a:extLst>
            <a:ext uri="{FF2B5EF4-FFF2-40B4-BE49-F238E27FC236}">
              <a16:creationId xmlns:a16="http://schemas.microsoft.com/office/drawing/2014/main" id="{7A175493-D3DF-4F66-81CE-7F89A327F473}"/>
            </a:ext>
          </a:extLst>
        </xdr:cNvPr>
        <xdr:cNvCxnSpPr/>
      </xdr:nvCxnSpPr>
      <xdr:spPr>
        <a:xfrm>
          <a:off x="15481300" y="17213580"/>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120650</xdr:rowOff>
    </xdr:from>
    <xdr:to>
      <xdr:col>76</xdr:col>
      <xdr:colOff>165100</xdr:colOff>
      <xdr:row>100</xdr:row>
      <xdr:rowOff>50800</xdr:rowOff>
    </xdr:to>
    <xdr:sp macro="" textlink="">
      <xdr:nvSpPr>
        <xdr:cNvPr id="688" name="楕円 687">
          <a:extLst>
            <a:ext uri="{FF2B5EF4-FFF2-40B4-BE49-F238E27FC236}">
              <a16:creationId xmlns:a16="http://schemas.microsoft.com/office/drawing/2014/main" id="{CF1D0EE0-70EB-4BE1-BB1F-60FB4A9AE168}"/>
            </a:ext>
          </a:extLst>
        </xdr:cNvPr>
        <xdr:cNvSpPr/>
      </xdr:nvSpPr>
      <xdr:spPr>
        <a:xfrm>
          <a:off x="14541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0</xdr:rowOff>
    </xdr:from>
    <xdr:to>
      <xdr:col>81</xdr:col>
      <xdr:colOff>50800</xdr:colOff>
      <xdr:row>100</xdr:row>
      <xdr:rowOff>68580</xdr:rowOff>
    </xdr:to>
    <xdr:cxnSp macro="">
      <xdr:nvCxnSpPr>
        <xdr:cNvPr id="689" name="直線コネクタ 688">
          <a:extLst>
            <a:ext uri="{FF2B5EF4-FFF2-40B4-BE49-F238E27FC236}">
              <a16:creationId xmlns:a16="http://schemas.microsoft.com/office/drawing/2014/main" id="{ED4A8968-82C9-45D1-B1B8-FAE92554CE84}"/>
            </a:ext>
          </a:extLst>
        </xdr:cNvPr>
        <xdr:cNvCxnSpPr/>
      </xdr:nvCxnSpPr>
      <xdr:spPr>
        <a:xfrm>
          <a:off x="14592300" y="171450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57150</xdr:rowOff>
    </xdr:from>
    <xdr:to>
      <xdr:col>72</xdr:col>
      <xdr:colOff>38100</xdr:colOff>
      <xdr:row>105</xdr:row>
      <xdr:rowOff>158750</xdr:rowOff>
    </xdr:to>
    <xdr:sp macro="" textlink="">
      <xdr:nvSpPr>
        <xdr:cNvPr id="690" name="楕円 689">
          <a:extLst>
            <a:ext uri="{FF2B5EF4-FFF2-40B4-BE49-F238E27FC236}">
              <a16:creationId xmlns:a16="http://schemas.microsoft.com/office/drawing/2014/main" id="{3FEF63FB-2A59-44E5-831F-9DF98EC817F5}"/>
            </a:ext>
          </a:extLst>
        </xdr:cNvPr>
        <xdr:cNvSpPr/>
      </xdr:nvSpPr>
      <xdr:spPr>
        <a:xfrm>
          <a:off x="13652500" y="1805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0</xdr:rowOff>
    </xdr:from>
    <xdr:to>
      <xdr:col>76</xdr:col>
      <xdr:colOff>114300</xdr:colOff>
      <xdr:row>105</xdr:row>
      <xdr:rowOff>107950</xdr:rowOff>
    </xdr:to>
    <xdr:cxnSp macro="">
      <xdr:nvCxnSpPr>
        <xdr:cNvPr id="691" name="直線コネクタ 690">
          <a:extLst>
            <a:ext uri="{FF2B5EF4-FFF2-40B4-BE49-F238E27FC236}">
              <a16:creationId xmlns:a16="http://schemas.microsoft.com/office/drawing/2014/main" id="{D0FE238B-46C1-49E2-9D90-496467B514AB}"/>
            </a:ext>
          </a:extLst>
        </xdr:cNvPr>
        <xdr:cNvCxnSpPr/>
      </xdr:nvCxnSpPr>
      <xdr:spPr>
        <a:xfrm flipV="1">
          <a:off x="13703300" y="17145000"/>
          <a:ext cx="889000" cy="96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31750</xdr:rowOff>
    </xdr:from>
    <xdr:to>
      <xdr:col>67</xdr:col>
      <xdr:colOff>101600</xdr:colOff>
      <xdr:row>105</xdr:row>
      <xdr:rowOff>133350</xdr:rowOff>
    </xdr:to>
    <xdr:sp macro="" textlink="">
      <xdr:nvSpPr>
        <xdr:cNvPr id="692" name="楕円 691">
          <a:extLst>
            <a:ext uri="{FF2B5EF4-FFF2-40B4-BE49-F238E27FC236}">
              <a16:creationId xmlns:a16="http://schemas.microsoft.com/office/drawing/2014/main" id="{47856410-A8AF-4C16-A399-EA06FFDAB4B5}"/>
            </a:ext>
          </a:extLst>
        </xdr:cNvPr>
        <xdr:cNvSpPr/>
      </xdr:nvSpPr>
      <xdr:spPr>
        <a:xfrm>
          <a:off x="12763500" y="1803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82550</xdr:rowOff>
    </xdr:from>
    <xdr:to>
      <xdr:col>71</xdr:col>
      <xdr:colOff>177800</xdr:colOff>
      <xdr:row>105</xdr:row>
      <xdr:rowOff>107950</xdr:rowOff>
    </xdr:to>
    <xdr:cxnSp macro="">
      <xdr:nvCxnSpPr>
        <xdr:cNvPr id="693" name="直線コネクタ 692">
          <a:extLst>
            <a:ext uri="{FF2B5EF4-FFF2-40B4-BE49-F238E27FC236}">
              <a16:creationId xmlns:a16="http://schemas.microsoft.com/office/drawing/2014/main" id="{422314B5-0D12-47C6-A603-5854C0B2B510}"/>
            </a:ext>
          </a:extLst>
        </xdr:cNvPr>
        <xdr:cNvCxnSpPr/>
      </xdr:nvCxnSpPr>
      <xdr:spPr>
        <a:xfrm>
          <a:off x="12814300" y="18084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36847</xdr:rowOff>
    </xdr:from>
    <xdr:ext cx="405111" cy="259045"/>
    <xdr:sp macro="" textlink="">
      <xdr:nvSpPr>
        <xdr:cNvPr id="694" name="n_1aveValue【庁舎】&#10;有形固定資産減価償却率">
          <a:extLst>
            <a:ext uri="{FF2B5EF4-FFF2-40B4-BE49-F238E27FC236}">
              <a16:creationId xmlns:a16="http://schemas.microsoft.com/office/drawing/2014/main" id="{99673A06-B953-4341-8EEF-7A7125F2F9DF}"/>
            </a:ext>
          </a:extLst>
        </xdr:cNvPr>
        <xdr:cNvSpPr txBox="1"/>
      </xdr:nvSpPr>
      <xdr:spPr>
        <a:xfrm>
          <a:off x="15266044" y="1786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53357</xdr:rowOff>
    </xdr:from>
    <xdr:ext cx="405111" cy="259045"/>
    <xdr:sp macro="" textlink="">
      <xdr:nvSpPr>
        <xdr:cNvPr id="695" name="n_2aveValue【庁舎】&#10;有形固定資産減価償却率">
          <a:extLst>
            <a:ext uri="{FF2B5EF4-FFF2-40B4-BE49-F238E27FC236}">
              <a16:creationId xmlns:a16="http://schemas.microsoft.com/office/drawing/2014/main" id="{965F350C-DA90-4776-BA67-8A1E244CEB85}"/>
            </a:ext>
          </a:extLst>
        </xdr:cNvPr>
        <xdr:cNvSpPr txBox="1"/>
      </xdr:nvSpPr>
      <xdr:spPr>
        <a:xfrm>
          <a:off x="14389744" y="1788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92727</xdr:rowOff>
    </xdr:from>
    <xdr:ext cx="405111" cy="259045"/>
    <xdr:sp macro="" textlink="">
      <xdr:nvSpPr>
        <xdr:cNvPr id="696" name="n_3aveValue【庁舎】&#10;有形固定資産減価償却率">
          <a:extLst>
            <a:ext uri="{FF2B5EF4-FFF2-40B4-BE49-F238E27FC236}">
              <a16:creationId xmlns:a16="http://schemas.microsoft.com/office/drawing/2014/main" id="{DBC15CC9-2297-4944-91F0-C333DC84F81A}"/>
            </a:ext>
          </a:extLst>
        </xdr:cNvPr>
        <xdr:cNvSpPr txBox="1"/>
      </xdr:nvSpPr>
      <xdr:spPr>
        <a:xfrm>
          <a:off x="13500744" y="17580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119397</xdr:rowOff>
    </xdr:from>
    <xdr:ext cx="405111" cy="259045"/>
    <xdr:sp macro="" textlink="">
      <xdr:nvSpPr>
        <xdr:cNvPr id="697" name="n_4aveValue【庁舎】&#10;有形固定資産減価償却率">
          <a:extLst>
            <a:ext uri="{FF2B5EF4-FFF2-40B4-BE49-F238E27FC236}">
              <a16:creationId xmlns:a16="http://schemas.microsoft.com/office/drawing/2014/main" id="{F70475E2-011B-4523-B78A-B8B480DAEB49}"/>
            </a:ext>
          </a:extLst>
        </xdr:cNvPr>
        <xdr:cNvSpPr txBox="1"/>
      </xdr:nvSpPr>
      <xdr:spPr>
        <a:xfrm>
          <a:off x="12611744" y="1760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135907</xdr:rowOff>
    </xdr:from>
    <xdr:ext cx="340478" cy="259045"/>
    <xdr:sp macro="" textlink="">
      <xdr:nvSpPr>
        <xdr:cNvPr id="698" name="n_1mainValue【庁舎】&#10;有形固定資産減価償却率">
          <a:extLst>
            <a:ext uri="{FF2B5EF4-FFF2-40B4-BE49-F238E27FC236}">
              <a16:creationId xmlns:a16="http://schemas.microsoft.com/office/drawing/2014/main" id="{DE2D1090-80EE-48A1-96B4-CC6FFB74152A}"/>
            </a:ext>
          </a:extLst>
        </xdr:cNvPr>
        <xdr:cNvSpPr txBox="1"/>
      </xdr:nvSpPr>
      <xdr:spPr>
        <a:xfrm>
          <a:off x="15298361" y="16938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67327</xdr:rowOff>
    </xdr:from>
    <xdr:ext cx="340478" cy="259045"/>
    <xdr:sp macro="" textlink="">
      <xdr:nvSpPr>
        <xdr:cNvPr id="699" name="n_2mainValue【庁舎】&#10;有形固定資産減価償却率">
          <a:extLst>
            <a:ext uri="{FF2B5EF4-FFF2-40B4-BE49-F238E27FC236}">
              <a16:creationId xmlns:a16="http://schemas.microsoft.com/office/drawing/2014/main" id="{2CCF9E9F-4515-45C6-9429-C2242603E77A}"/>
            </a:ext>
          </a:extLst>
        </xdr:cNvPr>
        <xdr:cNvSpPr txBox="1"/>
      </xdr:nvSpPr>
      <xdr:spPr>
        <a:xfrm>
          <a:off x="14422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149877</xdr:rowOff>
    </xdr:from>
    <xdr:ext cx="405111" cy="259045"/>
    <xdr:sp macro="" textlink="">
      <xdr:nvSpPr>
        <xdr:cNvPr id="700" name="n_3mainValue【庁舎】&#10;有形固定資産減価償却率">
          <a:extLst>
            <a:ext uri="{FF2B5EF4-FFF2-40B4-BE49-F238E27FC236}">
              <a16:creationId xmlns:a16="http://schemas.microsoft.com/office/drawing/2014/main" id="{7FB9D9A1-832F-427A-892B-7C614F1E7583}"/>
            </a:ext>
          </a:extLst>
        </xdr:cNvPr>
        <xdr:cNvSpPr txBox="1"/>
      </xdr:nvSpPr>
      <xdr:spPr>
        <a:xfrm>
          <a:off x="13500744" y="181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124477</xdr:rowOff>
    </xdr:from>
    <xdr:ext cx="405111" cy="259045"/>
    <xdr:sp macro="" textlink="">
      <xdr:nvSpPr>
        <xdr:cNvPr id="701" name="n_4mainValue【庁舎】&#10;有形固定資産減価償却率">
          <a:extLst>
            <a:ext uri="{FF2B5EF4-FFF2-40B4-BE49-F238E27FC236}">
              <a16:creationId xmlns:a16="http://schemas.microsoft.com/office/drawing/2014/main" id="{E43C9C31-2A19-4F2C-ABBE-67BD37631057}"/>
            </a:ext>
          </a:extLst>
        </xdr:cNvPr>
        <xdr:cNvSpPr txBox="1"/>
      </xdr:nvSpPr>
      <xdr:spPr>
        <a:xfrm>
          <a:off x="12611744" y="1812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FF863ECB-5002-485E-AE61-26C6FAEC458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1EB175E5-F42B-47E9-9304-A155F0B48A9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22C16F1E-BAA2-4D0E-B1BD-B80BEBB44EC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4ED58E52-5EAF-4CE3-9469-8B79D0094D2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17D0440B-26F3-47DB-B52E-155DA6CB359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F09EDE33-8037-4917-955E-4F77602D3DA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E669C7B6-E9B5-4576-9979-3D766517C24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CF77318E-4918-4C01-B47B-89E722F7BC9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AC8D2687-6BC9-4E6E-AAD1-785B7AA5352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7396777E-403D-4095-8D22-7CF988FD96F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a:extLst>
            <a:ext uri="{FF2B5EF4-FFF2-40B4-BE49-F238E27FC236}">
              <a16:creationId xmlns:a16="http://schemas.microsoft.com/office/drawing/2014/main" id="{3141B30F-AD94-40FA-8DBF-F0264288B5C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3" name="テキスト ボックス 712">
          <a:extLst>
            <a:ext uri="{FF2B5EF4-FFF2-40B4-BE49-F238E27FC236}">
              <a16:creationId xmlns:a16="http://schemas.microsoft.com/office/drawing/2014/main" id="{8CD3B436-76E4-43DB-8D57-0536AE8C340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a:extLst>
            <a:ext uri="{FF2B5EF4-FFF2-40B4-BE49-F238E27FC236}">
              <a16:creationId xmlns:a16="http://schemas.microsoft.com/office/drawing/2014/main" id="{ADE3EC9F-3C9A-43FD-A766-230A9675C7D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5" name="テキスト ボックス 714">
          <a:extLst>
            <a:ext uri="{FF2B5EF4-FFF2-40B4-BE49-F238E27FC236}">
              <a16:creationId xmlns:a16="http://schemas.microsoft.com/office/drawing/2014/main" id="{BCAD2EB9-430A-4FE8-A5E4-0912CA2FA15B}"/>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a:extLst>
            <a:ext uri="{FF2B5EF4-FFF2-40B4-BE49-F238E27FC236}">
              <a16:creationId xmlns:a16="http://schemas.microsoft.com/office/drawing/2014/main" id="{EC50C5A4-F627-4CA1-AB60-21ACC7CD5A9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7" name="テキスト ボックス 716">
          <a:extLst>
            <a:ext uri="{FF2B5EF4-FFF2-40B4-BE49-F238E27FC236}">
              <a16:creationId xmlns:a16="http://schemas.microsoft.com/office/drawing/2014/main" id="{D48F0A34-0E8D-4CCA-A694-6F7518EF36B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a:extLst>
            <a:ext uri="{FF2B5EF4-FFF2-40B4-BE49-F238E27FC236}">
              <a16:creationId xmlns:a16="http://schemas.microsoft.com/office/drawing/2014/main" id="{E7109F04-7122-410B-B12A-A4DAEE16C5A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9" name="テキスト ボックス 718">
          <a:extLst>
            <a:ext uri="{FF2B5EF4-FFF2-40B4-BE49-F238E27FC236}">
              <a16:creationId xmlns:a16="http://schemas.microsoft.com/office/drawing/2014/main" id="{B2D5D55D-72D9-493C-A8B4-91D6D0EBE7F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70B2496D-8EF8-4F40-BC87-302E5C9C369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5CAE1EAC-D6A1-41EF-B5BF-A25AD68213C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庁舎】&#10;一人当たり面積グラフ枠">
          <a:extLst>
            <a:ext uri="{FF2B5EF4-FFF2-40B4-BE49-F238E27FC236}">
              <a16:creationId xmlns:a16="http://schemas.microsoft.com/office/drawing/2014/main" id="{050B1A36-BD45-4A07-9430-2181A502C47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723" name="直線コネクタ 722">
          <a:extLst>
            <a:ext uri="{FF2B5EF4-FFF2-40B4-BE49-F238E27FC236}">
              <a16:creationId xmlns:a16="http://schemas.microsoft.com/office/drawing/2014/main" id="{F1861FBC-7A89-4D94-BD6B-20B72FF6C60B}"/>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724" name="【庁舎】&#10;一人当たり面積最小値テキスト">
          <a:extLst>
            <a:ext uri="{FF2B5EF4-FFF2-40B4-BE49-F238E27FC236}">
              <a16:creationId xmlns:a16="http://schemas.microsoft.com/office/drawing/2014/main" id="{7A84A0BA-B9F9-4EB0-A47C-C00AF051BFAB}"/>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725" name="直線コネクタ 724">
          <a:extLst>
            <a:ext uri="{FF2B5EF4-FFF2-40B4-BE49-F238E27FC236}">
              <a16:creationId xmlns:a16="http://schemas.microsoft.com/office/drawing/2014/main" id="{730A5FFD-75E9-4FCB-90E5-4BF832CF4EBB}"/>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726" name="【庁舎】&#10;一人当たり面積最大値テキスト">
          <a:extLst>
            <a:ext uri="{FF2B5EF4-FFF2-40B4-BE49-F238E27FC236}">
              <a16:creationId xmlns:a16="http://schemas.microsoft.com/office/drawing/2014/main" id="{743B8FA2-DDDD-40DA-9DA8-B38A3F8A49EB}"/>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727" name="直線コネクタ 726">
          <a:extLst>
            <a:ext uri="{FF2B5EF4-FFF2-40B4-BE49-F238E27FC236}">
              <a16:creationId xmlns:a16="http://schemas.microsoft.com/office/drawing/2014/main" id="{D87F932D-3AD7-4358-B800-9C08F642493D}"/>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728" name="【庁舎】&#10;一人当たり面積平均値テキスト">
          <a:extLst>
            <a:ext uri="{FF2B5EF4-FFF2-40B4-BE49-F238E27FC236}">
              <a16:creationId xmlns:a16="http://schemas.microsoft.com/office/drawing/2014/main" id="{9B34ADFA-FFBD-4F8B-A514-0266C7A8D7DD}"/>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729" name="フローチャート: 判断 728">
          <a:extLst>
            <a:ext uri="{FF2B5EF4-FFF2-40B4-BE49-F238E27FC236}">
              <a16:creationId xmlns:a16="http://schemas.microsoft.com/office/drawing/2014/main" id="{741294F2-F384-468A-BAFE-16530467B0B8}"/>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730" name="フローチャート: 判断 729">
          <a:extLst>
            <a:ext uri="{FF2B5EF4-FFF2-40B4-BE49-F238E27FC236}">
              <a16:creationId xmlns:a16="http://schemas.microsoft.com/office/drawing/2014/main" id="{A54AFF14-D34D-46EB-9F1D-8D24A23ADD67}"/>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731" name="フローチャート: 判断 730">
          <a:extLst>
            <a:ext uri="{FF2B5EF4-FFF2-40B4-BE49-F238E27FC236}">
              <a16:creationId xmlns:a16="http://schemas.microsoft.com/office/drawing/2014/main" id="{D3AE563B-FDE3-45ED-A9C7-E08778786108}"/>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732" name="フローチャート: 判断 731">
          <a:extLst>
            <a:ext uri="{FF2B5EF4-FFF2-40B4-BE49-F238E27FC236}">
              <a16:creationId xmlns:a16="http://schemas.microsoft.com/office/drawing/2014/main" id="{D6C63FFE-809A-45B2-9878-694DC0579D54}"/>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33" name="フローチャート: 判断 732">
          <a:extLst>
            <a:ext uri="{FF2B5EF4-FFF2-40B4-BE49-F238E27FC236}">
              <a16:creationId xmlns:a16="http://schemas.microsoft.com/office/drawing/2014/main" id="{BACB786C-48F4-4CF1-90B2-D495049A2FEB}"/>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D24D8CCA-5EAB-4A02-B899-B69263DF55D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957BA20-8415-40D7-B15A-A95DA5C466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80760410-0800-4D68-9635-C6E78C00F6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796AF34D-279B-4B05-95C5-887099B32C4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FB7E7244-96E3-4363-AA15-1F541E1528E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61061</xdr:rowOff>
    </xdr:from>
    <xdr:to>
      <xdr:col>116</xdr:col>
      <xdr:colOff>114300</xdr:colOff>
      <xdr:row>107</xdr:row>
      <xdr:rowOff>162661</xdr:rowOff>
    </xdr:to>
    <xdr:sp macro="" textlink="">
      <xdr:nvSpPr>
        <xdr:cNvPr id="739" name="楕円 738">
          <a:extLst>
            <a:ext uri="{FF2B5EF4-FFF2-40B4-BE49-F238E27FC236}">
              <a16:creationId xmlns:a16="http://schemas.microsoft.com/office/drawing/2014/main" id="{446B8D4A-B92D-4F4E-90DD-7A1568F50A82}"/>
            </a:ext>
          </a:extLst>
        </xdr:cNvPr>
        <xdr:cNvSpPr/>
      </xdr:nvSpPr>
      <xdr:spPr>
        <a:xfrm>
          <a:off x="22110700" y="1840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147438</xdr:rowOff>
    </xdr:from>
    <xdr:ext cx="469744" cy="259045"/>
    <xdr:sp macro="" textlink="">
      <xdr:nvSpPr>
        <xdr:cNvPr id="740" name="【庁舎】&#10;一人当たり面積該当値テキスト">
          <a:extLst>
            <a:ext uri="{FF2B5EF4-FFF2-40B4-BE49-F238E27FC236}">
              <a16:creationId xmlns:a16="http://schemas.microsoft.com/office/drawing/2014/main" id="{BB65E40D-E53F-4714-A5E8-DE1DC93D0B7A}"/>
            </a:ext>
          </a:extLst>
        </xdr:cNvPr>
        <xdr:cNvSpPr txBox="1"/>
      </xdr:nvSpPr>
      <xdr:spPr>
        <a:xfrm>
          <a:off x="22199600" y="1832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64491</xdr:rowOff>
    </xdr:from>
    <xdr:to>
      <xdr:col>112</xdr:col>
      <xdr:colOff>38100</xdr:colOff>
      <xdr:row>107</xdr:row>
      <xdr:rowOff>166091</xdr:rowOff>
    </xdr:to>
    <xdr:sp macro="" textlink="">
      <xdr:nvSpPr>
        <xdr:cNvPr id="741" name="楕円 740">
          <a:extLst>
            <a:ext uri="{FF2B5EF4-FFF2-40B4-BE49-F238E27FC236}">
              <a16:creationId xmlns:a16="http://schemas.microsoft.com/office/drawing/2014/main" id="{B7A4C488-5EA0-4CD8-9E1E-84600829AD2B}"/>
            </a:ext>
          </a:extLst>
        </xdr:cNvPr>
        <xdr:cNvSpPr/>
      </xdr:nvSpPr>
      <xdr:spPr>
        <a:xfrm>
          <a:off x="21272500" y="1840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111861</xdr:rowOff>
    </xdr:from>
    <xdr:to>
      <xdr:col>116</xdr:col>
      <xdr:colOff>63500</xdr:colOff>
      <xdr:row>107</xdr:row>
      <xdr:rowOff>115291</xdr:rowOff>
    </xdr:to>
    <xdr:cxnSp macro="">
      <xdr:nvCxnSpPr>
        <xdr:cNvPr id="742" name="直線コネクタ 741">
          <a:extLst>
            <a:ext uri="{FF2B5EF4-FFF2-40B4-BE49-F238E27FC236}">
              <a16:creationId xmlns:a16="http://schemas.microsoft.com/office/drawing/2014/main" id="{03F8F776-1F66-4F70-8B57-077246F1EB4A}"/>
            </a:ext>
          </a:extLst>
        </xdr:cNvPr>
        <xdr:cNvCxnSpPr/>
      </xdr:nvCxnSpPr>
      <xdr:spPr>
        <a:xfrm flipV="1">
          <a:off x="21323300" y="18457011"/>
          <a:ext cx="8382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65863</xdr:rowOff>
    </xdr:from>
    <xdr:to>
      <xdr:col>107</xdr:col>
      <xdr:colOff>101600</xdr:colOff>
      <xdr:row>107</xdr:row>
      <xdr:rowOff>167463</xdr:rowOff>
    </xdr:to>
    <xdr:sp macro="" textlink="">
      <xdr:nvSpPr>
        <xdr:cNvPr id="743" name="楕円 742">
          <a:extLst>
            <a:ext uri="{FF2B5EF4-FFF2-40B4-BE49-F238E27FC236}">
              <a16:creationId xmlns:a16="http://schemas.microsoft.com/office/drawing/2014/main" id="{95DEF89B-1198-4961-BB0D-CFF015446CBE}"/>
            </a:ext>
          </a:extLst>
        </xdr:cNvPr>
        <xdr:cNvSpPr/>
      </xdr:nvSpPr>
      <xdr:spPr>
        <a:xfrm>
          <a:off x="20383500" y="1841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115291</xdr:rowOff>
    </xdr:from>
    <xdr:to>
      <xdr:col>111</xdr:col>
      <xdr:colOff>177800</xdr:colOff>
      <xdr:row>107</xdr:row>
      <xdr:rowOff>116663</xdr:rowOff>
    </xdr:to>
    <xdr:cxnSp macro="">
      <xdr:nvCxnSpPr>
        <xdr:cNvPr id="744" name="直線コネクタ 743">
          <a:extLst>
            <a:ext uri="{FF2B5EF4-FFF2-40B4-BE49-F238E27FC236}">
              <a16:creationId xmlns:a16="http://schemas.microsoft.com/office/drawing/2014/main" id="{B97A482F-75B1-4DD6-BDC8-80D2E1E80220}"/>
            </a:ext>
          </a:extLst>
        </xdr:cNvPr>
        <xdr:cNvCxnSpPr/>
      </xdr:nvCxnSpPr>
      <xdr:spPr>
        <a:xfrm flipV="1">
          <a:off x="20434300" y="18460441"/>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69520</xdr:rowOff>
    </xdr:from>
    <xdr:to>
      <xdr:col>102</xdr:col>
      <xdr:colOff>165100</xdr:colOff>
      <xdr:row>106</xdr:row>
      <xdr:rowOff>171120</xdr:rowOff>
    </xdr:to>
    <xdr:sp macro="" textlink="">
      <xdr:nvSpPr>
        <xdr:cNvPr id="745" name="楕円 744">
          <a:extLst>
            <a:ext uri="{FF2B5EF4-FFF2-40B4-BE49-F238E27FC236}">
              <a16:creationId xmlns:a16="http://schemas.microsoft.com/office/drawing/2014/main" id="{C024284A-8F67-4E2B-B561-3C3E09129EB0}"/>
            </a:ext>
          </a:extLst>
        </xdr:cNvPr>
        <xdr:cNvSpPr/>
      </xdr:nvSpPr>
      <xdr:spPr>
        <a:xfrm>
          <a:off x="19494500" y="1824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120320</xdr:rowOff>
    </xdr:from>
    <xdr:to>
      <xdr:col>107</xdr:col>
      <xdr:colOff>50800</xdr:colOff>
      <xdr:row>107</xdr:row>
      <xdr:rowOff>116663</xdr:rowOff>
    </xdr:to>
    <xdr:cxnSp macro="">
      <xdr:nvCxnSpPr>
        <xdr:cNvPr id="746" name="直線コネクタ 745">
          <a:extLst>
            <a:ext uri="{FF2B5EF4-FFF2-40B4-BE49-F238E27FC236}">
              <a16:creationId xmlns:a16="http://schemas.microsoft.com/office/drawing/2014/main" id="{027F52BF-A60B-4ABC-B9C0-49F6229CCD1C}"/>
            </a:ext>
          </a:extLst>
        </xdr:cNvPr>
        <xdr:cNvCxnSpPr/>
      </xdr:nvCxnSpPr>
      <xdr:spPr>
        <a:xfrm>
          <a:off x="19545300" y="18294020"/>
          <a:ext cx="889000" cy="16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77064</xdr:rowOff>
    </xdr:from>
    <xdr:to>
      <xdr:col>98</xdr:col>
      <xdr:colOff>38100</xdr:colOff>
      <xdr:row>107</xdr:row>
      <xdr:rowOff>7214</xdr:rowOff>
    </xdr:to>
    <xdr:sp macro="" textlink="">
      <xdr:nvSpPr>
        <xdr:cNvPr id="747" name="楕円 746">
          <a:extLst>
            <a:ext uri="{FF2B5EF4-FFF2-40B4-BE49-F238E27FC236}">
              <a16:creationId xmlns:a16="http://schemas.microsoft.com/office/drawing/2014/main" id="{AD2B8178-B178-4355-B0C0-3C678A64490B}"/>
            </a:ext>
          </a:extLst>
        </xdr:cNvPr>
        <xdr:cNvSpPr/>
      </xdr:nvSpPr>
      <xdr:spPr>
        <a:xfrm>
          <a:off x="18605500" y="1825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120320</xdr:rowOff>
    </xdr:from>
    <xdr:to>
      <xdr:col>102</xdr:col>
      <xdr:colOff>114300</xdr:colOff>
      <xdr:row>106</xdr:row>
      <xdr:rowOff>127864</xdr:rowOff>
    </xdr:to>
    <xdr:cxnSp macro="">
      <xdr:nvCxnSpPr>
        <xdr:cNvPr id="748" name="直線コネクタ 747">
          <a:extLst>
            <a:ext uri="{FF2B5EF4-FFF2-40B4-BE49-F238E27FC236}">
              <a16:creationId xmlns:a16="http://schemas.microsoft.com/office/drawing/2014/main" id="{0DCCE27A-0EF3-4AEC-A2FC-C5BE8B155344}"/>
            </a:ext>
          </a:extLst>
        </xdr:cNvPr>
        <xdr:cNvCxnSpPr/>
      </xdr:nvCxnSpPr>
      <xdr:spPr>
        <a:xfrm flipV="1">
          <a:off x="18656300" y="18294020"/>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749" name="n_1aveValue【庁舎】&#10;一人当たり面積">
          <a:extLst>
            <a:ext uri="{FF2B5EF4-FFF2-40B4-BE49-F238E27FC236}">
              <a16:creationId xmlns:a16="http://schemas.microsoft.com/office/drawing/2014/main" id="{BF18770A-20B5-44AE-9D2C-7FC530C2339D}"/>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750" name="n_2aveValue【庁舎】&#10;一人当たり面積">
          <a:extLst>
            <a:ext uri="{FF2B5EF4-FFF2-40B4-BE49-F238E27FC236}">
              <a16:creationId xmlns:a16="http://schemas.microsoft.com/office/drawing/2014/main" id="{A38CC77B-F7C1-48E3-9B45-C2A6ED0C88AD}"/>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751" name="n_3aveValue【庁舎】&#10;一人当たり面積">
          <a:extLst>
            <a:ext uri="{FF2B5EF4-FFF2-40B4-BE49-F238E27FC236}">
              <a16:creationId xmlns:a16="http://schemas.microsoft.com/office/drawing/2014/main" id="{FAE09E04-5B13-4728-A795-C0DABF61E5AB}"/>
            </a:ext>
          </a:extLst>
        </xdr:cNvPr>
        <xdr:cNvSpPr txBox="1"/>
      </xdr:nvSpPr>
      <xdr:spPr>
        <a:xfrm>
          <a:off x="19310427" y="1841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752" name="n_4aveValue【庁舎】&#10;一人当たり面積">
          <a:extLst>
            <a:ext uri="{FF2B5EF4-FFF2-40B4-BE49-F238E27FC236}">
              <a16:creationId xmlns:a16="http://schemas.microsoft.com/office/drawing/2014/main" id="{828452FE-529C-474F-B8F1-9F9558067DBF}"/>
            </a:ext>
          </a:extLst>
        </xdr:cNvPr>
        <xdr:cNvSpPr txBox="1"/>
      </xdr:nvSpPr>
      <xdr:spPr>
        <a:xfrm>
          <a:off x="18421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157218</xdr:rowOff>
    </xdr:from>
    <xdr:ext cx="469744" cy="259045"/>
    <xdr:sp macro="" textlink="">
      <xdr:nvSpPr>
        <xdr:cNvPr id="753" name="n_1mainValue【庁舎】&#10;一人当たり面積">
          <a:extLst>
            <a:ext uri="{FF2B5EF4-FFF2-40B4-BE49-F238E27FC236}">
              <a16:creationId xmlns:a16="http://schemas.microsoft.com/office/drawing/2014/main" id="{18718D78-697F-4CFC-9D42-500ED72621B1}"/>
            </a:ext>
          </a:extLst>
        </xdr:cNvPr>
        <xdr:cNvSpPr txBox="1"/>
      </xdr:nvSpPr>
      <xdr:spPr>
        <a:xfrm>
          <a:off x="21075727" y="18502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158590</xdr:rowOff>
    </xdr:from>
    <xdr:ext cx="469744" cy="259045"/>
    <xdr:sp macro="" textlink="">
      <xdr:nvSpPr>
        <xdr:cNvPr id="754" name="n_2mainValue【庁舎】&#10;一人当たり面積">
          <a:extLst>
            <a:ext uri="{FF2B5EF4-FFF2-40B4-BE49-F238E27FC236}">
              <a16:creationId xmlns:a16="http://schemas.microsoft.com/office/drawing/2014/main" id="{5535C863-FCF4-4907-B358-D2114369D998}"/>
            </a:ext>
          </a:extLst>
        </xdr:cNvPr>
        <xdr:cNvSpPr txBox="1"/>
      </xdr:nvSpPr>
      <xdr:spPr>
        <a:xfrm>
          <a:off x="20199427" y="1850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16197</xdr:rowOff>
    </xdr:from>
    <xdr:ext cx="469744" cy="259045"/>
    <xdr:sp macro="" textlink="">
      <xdr:nvSpPr>
        <xdr:cNvPr id="755" name="n_3mainValue【庁舎】&#10;一人当たり面積">
          <a:extLst>
            <a:ext uri="{FF2B5EF4-FFF2-40B4-BE49-F238E27FC236}">
              <a16:creationId xmlns:a16="http://schemas.microsoft.com/office/drawing/2014/main" id="{AD581DCD-7298-4B12-AC13-CEFA45F02B29}"/>
            </a:ext>
          </a:extLst>
        </xdr:cNvPr>
        <xdr:cNvSpPr txBox="1"/>
      </xdr:nvSpPr>
      <xdr:spPr>
        <a:xfrm>
          <a:off x="19310427" y="180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23741</xdr:rowOff>
    </xdr:from>
    <xdr:ext cx="469744" cy="259045"/>
    <xdr:sp macro="" textlink="">
      <xdr:nvSpPr>
        <xdr:cNvPr id="756" name="n_4mainValue【庁舎】&#10;一人当たり面積">
          <a:extLst>
            <a:ext uri="{FF2B5EF4-FFF2-40B4-BE49-F238E27FC236}">
              <a16:creationId xmlns:a16="http://schemas.microsoft.com/office/drawing/2014/main" id="{EE9F3E23-60F3-4556-9182-E7DD0A46868D}"/>
            </a:ext>
          </a:extLst>
        </xdr:cNvPr>
        <xdr:cNvSpPr txBox="1"/>
      </xdr:nvSpPr>
      <xdr:spPr>
        <a:xfrm>
          <a:off x="18421427" y="18025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80574980-2A09-4801-BD97-080000DAFED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8757E5F8-9EFA-49CD-B477-BDBA279FAAA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890C497F-F674-45CC-B13F-4F4741EC94B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有形固定資産減価償却率が類似団体と比較して高い</a:t>
          </a:r>
          <a:r>
            <a:rPr kumimoji="1" lang="ja-JP" altLang="en-US" sz="1100">
              <a:solidFill>
                <a:schemeClr val="dk1"/>
              </a:solidFill>
              <a:effectLst/>
              <a:latin typeface="+mn-lt"/>
              <a:ea typeface="+mn-ea"/>
              <a:cs typeface="+mn-cs"/>
            </a:rPr>
            <a:t>傾向にあるのは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のほか、</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や</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は人口当たりの償却率が高い傾向</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みられる</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いずれも前年比としては微増傾向であり、かつ</a:t>
          </a:r>
          <a:r>
            <a:rPr kumimoji="1" lang="ja-JP" altLang="ja-JP" sz="1100">
              <a:solidFill>
                <a:schemeClr val="dk1"/>
              </a:solidFill>
              <a:effectLst/>
              <a:latin typeface="+mn-lt"/>
              <a:ea typeface="+mn-ea"/>
              <a:cs typeface="+mn-cs"/>
            </a:rPr>
            <a:t>解体の方針が決定している。</a:t>
          </a:r>
          <a:endParaRPr lang="ja-JP" altLang="ja-JP" sz="1400">
            <a:effectLst/>
          </a:endParaRPr>
        </a:p>
        <a:p>
          <a:r>
            <a:rPr kumimoji="1" lang="ja-JP" altLang="ja-JP" sz="1100">
              <a:solidFill>
                <a:schemeClr val="dk1"/>
              </a:solidFill>
              <a:effectLst/>
              <a:latin typeface="+mn-lt"/>
              <a:ea typeface="+mn-ea"/>
              <a:cs typeface="+mn-cs"/>
            </a:rPr>
            <a:t>その一方で</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役場庁舎を新たに建設したことに伴い、償却資産が増加したため、有形固定資産償却率は類似団体の平均を大きく下回った。</a:t>
          </a:r>
          <a:r>
            <a:rPr kumimoji="1" lang="ja-JP" altLang="en-US" sz="1100">
              <a:solidFill>
                <a:schemeClr val="dk1"/>
              </a:solidFill>
              <a:effectLst/>
              <a:latin typeface="+mn-lt"/>
              <a:ea typeface="+mn-ea"/>
              <a:cs typeface="+mn-cs"/>
            </a:rPr>
            <a:t>また、</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についても双葉地方広域市町村圏組合のもと施設を新設したため、償却率が大きく低下したものである。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など償却率の高い傾向にある施設</a:t>
          </a:r>
          <a:r>
            <a:rPr kumimoji="1" lang="ja-JP" altLang="ja-JP" sz="1100">
              <a:solidFill>
                <a:schemeClr val="dk1"/>
              </a:solidFill>
              <a:effectLst/>
              <a:latin typeface="+mn-lt"/>
              <a:ea typeface="+mn-ea"/>
              <a:cs typeface="+mn-cs"/>
            </a:rPr>
            <a:t>は解体の方針。</a:t>
          </a:r>
          <a:r>
            <a:rPr kumimoji="1" lang="en-US" altLang="ja-JP" sz="1100">
              <a:solidFill>
                <a:schemeClr val="dk1"/>
              </a:solidFill>
              <a:effectLst/>
              <a:latin typeface="+mn-lt"/>
              <a:ea typeface="+mn-ea"/>
              <a:cs typeface="+mn-cs"/>
            </a:rPr>
            <a:t>2025</a:t>
          </a:r>
          <a:r>
            <a:rPr kumimoji="1" lang="ja-JP" altLang="en-US" sz="1100">
              <a:solidFill>
                <a:schemeClr val="dk1"/>
              </a:solidFill>
              <a:effectLst/>
              <a:latin typeface="+mn-lt"/>
              <a:ea typeface="+mn-ea"/>
              <a:cs typeface="+mn-cs"/>
            </a:rPr>
            <a:t>年度までの「公共施設総合管理計画」および「個別施設計画」に基づき、計画的な運用を進めていく。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tabSelected="1" zoomScale="70" zoomScaleNormal="7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19652370</v>
      </c>
      <c r="BO4" s="406"/>
      <c r="BP4" s="406"/>
      <c r="BQ4" s="406"/>
      <c r="BR4" s="406"/>
      <c r="BS4" s="406"/>
      <c r="BT4" s="406"/>
      <c r="BU4" s="407"/>
      <c r="BV4" s="405">
        <v>15655989</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37.4</v>
      </c>
      <c r="CU4" s="412"/>
      <c r="CV4" s="412"/>
      <c r="CW4" s="412"/>
      <c r="CX4" s="412"/>
      <c r="CY4" s="412"/>
      <c r="CZ4" s="412"/>
      <c r="DA4" s="413"/>
      <c r="DB4" s="411">
        <v>65.400000000000006</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18487036</v>
      </c>
      <c r="BO5" s="443"/>
      <c r="BP5" s="443"/>
      <c r="BQ5" s="443"/>
      <c r="BR5" s="443"/>
      <c r="BS5" s="443"/>
      <c r="BT5" s="443"/>
      <c r="BU5" s="444"/>
      <c r="BV5" s="442">
        <v>13804573</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57.4</v>
      </c>
      <c r="CU5" s="440"/>
      <c r="CV5" s="440"/>
      <c r="CW5" s="440"/>
      <c r="CX5" s="440"/>
      <c r="CY5" s="440"/>
      <c r="CZ5" s="440"/>
      <c r="DA5" s="441"/>
      <c r="DB5" s="439">
        <v>64.099999999999994</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1165334</v>
      </c>
      <c r="BO6" s="443"/>
      <c r="BP6" s="443"/>
      <c r="BQ6" s="443"/>
      <c r="BR6" s="443"/>
      <c r="BS6" s="443"/>
      <c r="BT6" s="443"/>
      <c r="BU6" s="444"/>
      <c r="BV6" s="442">
        <v>1851416</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57.4</v>
      </c>
      <c r="CU6" s="480"/>
      <c r="CV6" s="480"/>
      <c r="CW6" s="480"/>
      <c r="CX6" s="480"/>
      <c r="CY6" s="480"/>
      <c r="CZ6" s="480"/>
      <c r="DA6" s="481"/>
      <c r="DB6" s="479">
        <v>64.099999999999994</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115953</v>
      </c>
      <c r="BO7" s="443"/>
      <c r="BP7" s="443"/>
      <c r="BQ7" s="443"/>
      <c r="BR7" s="443"/>
      <c r="BS7" s="443"/>
      <c r="BT7" s="443"/>
      <c r="BU7" s="444"/>
      <c r="BV7" s="442">
        <v>129315</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2806165</v>
      </c>
      <c r="CU7" s="443"/>
      <c r="CV7" s="443"/>
      <c r="CW7" s="443"/>
      <c r="CX7" s="443"/>
      <c r="CY7" s="443"/>
      <c r="CZ7" s="443"/>
      <c r="DA7" s="444"/>
      <c r="DB7" s="442">
        <v>2632210</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1049381</v>
      </c>
      <c r="BO8" s="443"/>
      <c r="BP8" s="443"/>
      <c r="BQ8" s="443"/>
      <c r="BR8" s="443"/>
      <c r="BS8" s="443"/>
      <c r="BT8" s="443"/>
      <c r="BU8" s="444"/>
      <c r="BV8" s="442">
        <v>1722101</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0.73</v>
      </c>
      <c r="CU8" s="483"/>
      <c r="CV8" s="483"/>
      <c r="CW8" s="483"/>
      <c r="CX8" s="483"/>
      <c r="CY8" s="483"/>
      <c r="CZ8" s="483"/>
      <c r="DA8" s="484"/>
      <c r="DB8" s="482">
        <v>0.69</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0</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-672720</v>
      </c>
      <c r="BO9" s="443"/>
      <c r="BP9" s="443"/>
      <c r="BQ9" s="443"/>
      <c r="BR9" s="443"/>
      <c r="BS9" s="443"/>
      <c r="BT9" s="443"/>
      <c r="BU9" s="444"/>
      <c r="BV9" s="442">
        <v>274554</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2</v>
      </c>
      <c r="CU9" s="440"/>
      <c r="CV9" s="440"/>
      <c r="CW9" s="440"/>
      <c r="CX9" s="440"/>
      <c r="CY9" s="440"/>
      <c r="CZ9" s="440"/>
      <c r="DA9" s="441"/>
      <c r="DB9" s="439">
        <v>2.4</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0</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865613</v>
      </c>
      <c r="BO10" s="443"/>
      <c r="BP10" s="443"/>
      <c r="BQ10" s="443"/>
      <c r="BR10" s="443"/>
      <c r="BS10" s="443"/>
      <c r="BT10" s="443"/>
      <c r="BU10" s="444"/>
      <c r="BV10" s="442">
        <v>724778</v>
      </c>
      <c r="BW10" s="443"/>
      <c r="BX10" s="443"/>
      <c r="BY10" s="443"/>
      <c r="BZ10" s="443"/>
      <c r="CA10" s="443"/>
      <c r="CB10" s="443"/>
      <c r="CC10" s="44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90</v>
      </c>
      <c r="AV11" s="475"/>
      <c r="AW11" s="475"/>
      <c r="AX11" s="475"/>
      <c r="AY11" s="476" t="s">
        <v>119</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120</v>
      </c>
      <c r="CE11" s="446"/>
      <c r="CF11" s="446"/>
      <c r="CG11" s="446"/>
      <c r="CH11" s="446"/>
      <c r="CI11" s="446"/>
      <c r="CJ11" s="446"/>
      <c r="CK11" s="446"/>
      <c r="CL11" s="446"/>
      <c r="CM11" s="446"/>
      <c r="CN11" s="446"/>
      <c r="CO11" s="446"/>
      <c r="CP11" s="446"/>
      <c r="CQ11" s="446"/>
      <c r="CR11" s="446"/>
      <c r="CS11" s="447"/>
      <c r="CT11" s="482" t="s">
        <v>117</v>
      </c>
      <c r="CU11" s="483"/>
      <c r="CV11" s="483"/>
      <c r="CW11" s="483"/>
      <c r="CX11" s="483"/>
      <c r="CY11" s="483"/>
      <c r="CZ11" s="483"/>
      <c r="DA11" s="484"/>
      <c r="DB11" s="482" t="s">
        <v>117</v>
      </c>
      <c r="DC11" s="483"/>
      <c r="DD11" s="483"/>
      <c r="DE11" s="483"/>
      <c r="DF11" s="483"/>
      <c r="DG11" s="483"/>
      <c r="DH11" s="483"/>
      <c r="DI11" s="484"/>
    </row>
    <row r="12" spans="1:119" ht="18.75" customHeight="1" x14ac:dyDescent="0.2">
      <c r="A12" s="163"/>
      <c r="B12" s="502" t="s">
        <v>121</v>
      </c>
      <c r="C12" s="503"/>
      <c r="D12" s="503"/>
      <c r="E12" s="503"/>
      <c r="F12" s="503"/>
      <c r="G12" s="503"/>
      <c r="H12" s="503"/>
      <c r="I12" s="503"/>
      <c r="J12" s="503"/>
      <c r="K12" s="504"/>
      <c r="L12" s="511" t="s">
        <v>122</v>
      </c>
      <c r="M12" s="512"/>
      <c r="N12" s="512"/>
      <c r="O12" s="512"/>
      <c r="P12" s="512"/>
      <c r="Q12" s="513"/>
      <c r="R12" s="514">
        <v>5294</v>
      </c>
      <c r="S12" s="515"/>
      <c r="T12" s="515"/>
      <c r="U12" s="515"/>
      <c r="V12" s="516"/>
      <c r="W12" s="517" t="s">
        <v>1</v>
      </c>
      <c r="X12" s="475"/>
      <c r="Y12" s="475"/>
      <c r="Z12" s="475"/>
      <c r="AA12" s="475"/>
      <c r="AB12" s="518"/>
      <c r="AC12" s="519" t="s">
        <v>123</v>
      </c>
      <c r="AD12" s="520"/>
      <c r="AE12" s="520"/>
      <c r="AF12" s="520"/>
      <c r="AG12" s="521"/>
      <c r="AH12" s="519" t="s">
        <v>124</v>
      </c>
      <c r="AI12" s="520"/>
      <c r="AJ12" s="520"/>
      <c r="AK12" s="520"/>
      <c r="AL12" s="522"/>
      <c r="AM12" s="471" t="s">
        <v>125</v>
      </c>
      <c r="AN12" s="472"/>
      <c r="AO12" s="472"/>
      <c r="AP12" s="472"/>
      <c r="AQ12" s="472"/>
      <c r="AR12" s="472"/>
      <c r="AS12" s="472"/>
      <c r="AT12" s="473"/>
      <c r="AU12" s="474" t="s">
        <v>126</v>
      </c>
      <c r="AV12" s="475"/>
      <c r="AW12" s="475"/>
      <c r="AX12" s="475"/>
      <c r="AY12" s="476" t="s">
        <v>127</v>
      </c>
      <c r="AZ12" s="477"/>
      <c r="BA12" s="477"/>
      <c r="BB12" s="477"/>
      <c r="BC12" s="477"/>
      <c r="BD12" s="477"/>
      <c r="BE12" s="477"/>
      <c r="BF12" s="477"/>
      <c r="BG12" s="477"/>
      <c r="BH12" s="477"/>
      <c r="BI12" s="477"/>
      <c r="BJ12" s="477"/>
      <c r="BK12" s="477"/>
      <c r="BL12" s="477"/>
      <c r="BM12" s="478"/>
      <c r="BN12" s="442">
        <v>300000</v>
      </c>
      <c r="BO12" s="443"/>
      <c r="BP12" s="443"/>
      <c r="BQ12" s="443"/>
      <c r="BR12" s="443"/>
      <c r="BS12" s="443"/>
      <c r="BT12" s="443"/>
      <c r="BU12" s="444"/>
      <c r="BV12" s="442">
        <v>500000</v>
      </c>
      <c r="BW12" s="443"/>
      <c r="BX12" s="443"/>
      <c r="BY12" s="443"/>
      <c r="BZ12" s="443"/>
      <c r="CA12" s="443"/>
      <c r="CB12" s="443"/>
      <c r="CC12" s="444"/>
      <c r="CD12" s="445" t="s">
        <v>128</v>
      </c>
      <c r="CE12" s="446"/>
      <c r="CF12" s="446"/>
      <c r="CG12" s="446"/>
      <c r="CH12" s="446"/>
      <c r="CI12" s="446"/>
      <c r="CJ12" s="446"/>
      <c r="CK12" s="446"/>
      <c r="CL12" s="446"/>
      <c r="CM12" s="446"/>
      <c r="CN12" s="446"/>
      <c r="CO12" s="446"/>
      <c r="CP12" s="446"/>
      <c r="CQ12" s="446"/>
      <c r="CR12" s="446"/>
      <c r="CS12" s="447"/>
      <c r="CT12" s="482" t="s">
        <v>117</v>
      </c>
      <c r="CU12" s="483"/>
      <c r="CV12" s="483"/>
      <c r="CW12" s="483"/>
      <c r="CX12" s="483"/>
      <c r="CY12" s="483"/>
      <c r="CZ12" s="483"/>
      <c r="DA12" s="484"/>
      <c r="DB12" s="482" t="s">
        <v>117</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129</v>
      </c>
      <c r="N13" s="534"/>
      <c r="O13" s="534"/>
      <c r="P13" s="534"/>
      <c r="Q13" s="535"/>
      <c r="R13" s="526">
        <v>5262</v>
      </c>
      <c r="S13" s="527"/>
      <c r="T13" s="527"/>
      <c r="U13" s="527"/>
      <c r="V13" s="528"/>
      <c r="W13" s="458" t="s">
        <v>130</v>
      </c>
      <c r="X13" s="459"/>
      <c r="Y13" s="459"/>
      <c r="Z13" s="459"/>
      <c r="AA13" s="459"/>
      <c r="AB13" s="449"/>
      <c r="AC13" s="493" t="s">
        <v>117</v>
      </c>
      <c r="AD13" s="494"/>
      <c r="AE13" s="494"/>
      <c r="AF13" s="494"/>
      <c r="AG13" s="536"/>
      <c r="AH13" s="493" t="s">
        <v>117</v>
      </c>
      <c r="AI13" s="494"/>
      <c r="AJ13" s="494"/>
      <c r="AK13" s="494"/>
      <c r="AL13" s="495"/>
      <c r="AM13" s="471" t="s">
        <v>131</v>
      </c>
      <c r="AN13" s="472"/>
      <c r="AO13" s="472"/>
      <c r="AP13" s="472"/>
      <c r="AQ13" s="472"/>
      <c r="AR13" s="472"/>
      <c r="AS13" s="472"/>
      <c r="AT13" s="473"/>
      <c r="AU13" s="474" t="s">
        <v>90</v>
      </c>
      <c r="AV13" s="475"/>
      <c r="AW13" s="475"/>
      <c r="AX13" s="475"/>
      <c r="AY13" s="476" t="s">
        <v>132</v>
      </c>
      <c r="AZ13" s="477"/>
      <c r="BA13" s="477"/>
      <c r="BB13" s="477"/>
      <c r="BC13" s="477"/>
      <c r="BD13" s="477"/>
      <c r="BE13" s="477"/>
      <c r="BF13" s="477"/>
      <c r="BG13" s="477"/>
      <c r="BH13" s="477"/>
      <c r="BI13" s="477"/>
      <c r="BJ13" s="477"/>
      <c r="BK13" s="477"/>
      <c r="BL13" s="477"/>
      <c r="BM13" s="478"/>
      <c r="BN13" s="442">
        <v>-107107</v>
      </c>
      <c r="BO13" s="443"/>
      <c r="BP13" s="443"/>
      <c r="BQ13" s="443"/>
      <c r="BR13" s="443"/>
      <c r="BS13" s="443"/>
      <c r="BT13" s="443"/>
      <c r="BU13" s="444"/>
      <c r="BV13" s="442">
        <v>499332</v>
      </c>
      <c r="BW13" s="443"/>
      <c r="BX13" s="443"/>
      <c r="BY13" s="443"/>
      <c r="BZ13" s="443"/>
      <c r="CA13" s="443"/>
      <c r="CB13" s="443"/>
      <c r="CC13" s="444"/>
      <c r="CD13" s="445" t="s">
        <v>133</v>
      </c>
      <c r="CE13" s="446"/>
      <c r="CF13" s="446"/>
      <c r="CG13" s="446"/>
      <c r="CH13" s="446"/>
      <c r="CI13" s="446"/>
      <c r="CJ13" s="446"/>
      <c r="CK13" s="446"/>
      <c r="CL13" s="446"/>
      <c r="CM13" s="446"/>
      <c r="CN13" s="446"/>
      <c r="CO13" s="446"/>
      <c r="CP13" s="446"/>
      <c r="CQ13" s="446"/>
      <c r="CR13" s="446"/>
      <c r="CS13" s="447"/>
      <c r="CT13" s="439">
        <v>2</v>
      </c>
      <c r="CU13" s="440"/>
      <c r="CV13" s="440"/>
      <c r="CW13" s="440"/>
      <c r="CX13" s="440"/>
      <c r="CY13" s="440"/>
      <c r="CZ13" s="440"/>
      <c r="DA13" s="441"/>
      <c r="DB13" s="439">
        <v>3.1</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134</v>
      </c>
      <c r="M14" s="524"/>
      <c r="N14" s="524"/>
      <c r="O14" s="524"/>
      <c r="P14" s="524"/>
      <c r="Q14" s="525"/>
      <c r="R14" s="526">
        <v>5436</v>
      </c>
      <c r="S14" s="527"/>
      <c r="T14" s="527"/>
      <c r="U14" s="527"/>
      <c r="V14" s="528"/>
      <c r="W14" s="432"/>
      <c r="X14" s="433"/>
      <c r="Y14" s="433"/>
      <c r="Z14" s="433"/>
      <c r="AA14" s="433"/>
      <c r="AB14" s="422"/>
      <c r="AC14" s="529" t="s">
        <v>117</v>
      </c>
      <c r="AD14" s="530"/>
      <c r="AE14" s="530"/>
      <c r="AF14" s="530"/>
      <c r="AG14" s="531"/>
      <c r="AH14" s="529" t="s">
        <v>117</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135</v>
      </c>
      <c r="CE14" s="538"/>
      <c r="CF14" s="538"/>
      <c r="CG14" s="538"/>
      <c r="CH14" s="538"/>
      <c r="CI14" s="538"/>
      <c r="CJ14" s="538"/>
      <c r="CK14" s="538"/>
      <c r="CL14" s="538"/>
      <c r="CM14" s="538"/>
      <c r="CN14" s="538"/>
      <c r="CO14" s="538"/>
      <c r="CP14" s="538"/>
      <c r="CQ14" s="538"/>
      <c r="CR14" s="538"/>
      <c r="CS14" s="539"/>
      <c r="CT14" s="540" t="s">
        <v>117</v>
      </c>
      <c r="CU14" s="541"/>
      <c r="CV14" s="541"/>
      <c r="CW14" s="541"/>
      <c r="CX14" s="541"/>
      <c r="CY14" s="541"/>
      <c r="CZ14" s="541"/>
      <c r="DA14" s="542"/>
      <c r="DB14" s="540" t="s">
        <v>117</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129</v>
      </c>
      <c r="N15" s="534"/>
      <c r="O15" s="534"/>
      <c r="P15" s="534"/>
      <c r="Q15" s="535"/>
      <c r="R15" s="526">
        <v>5403</v>
      </c>
      <c r="S15" s="527"/>
      <c r="T15" s="527"/>
      <c r="U15" s="527"/>
      <c r="V15" s="528"/>
      <c r="W15" s="458" t="s">
        <v>136</v>
      </c>
      <c r="X15" s="459"/>
      <c r="Y15" s="459"/>
      <c r="Z15" s="459"/>
      <c r="AA15" s="459"/>
      <c r="AB15" s="449"/>
      <c r="AC15" s="493" t="s">
        <v>117</v>
      </c>
      <c r="AD15" s="494"/>
      <c r="AE15" s="494"/>
      <c r="AF15" s="494"/>
      <c r="AG15" s="536"/>
      <c r="AH15" s="493" t="s">
        <v>117</v>
      </c>
      <c r="AI15" s="494"/>
      <c r="AJ15" s="494"/>
      <c r="AK15" s="494"/>
      <c r="AL15" s="495"/>
      <c r="AM15" s="471"/>
      <c r="AN15" s="472"/>
      <c r="AO15" s="472"/>
      <c r="AP15" s="472"/>
      <c r="AQ15" s="472"/>
      <c r="AR15" s="472"/>
      <c r="AS15" s="472"/>
      <c r="AT15" s="473"/>
      <c r="AU15" s="474"/>
      <c r="AV15" s="475"/>
      <c r="AW15" s="475"/>
      <c r="AX15" s="475"/>
      <c r="AY15" s="402" t="s">
        <v>137</v>
      </c>
      <c r="AZ15" s="403"/>
      <c r="BA15" s="403"/>
      <c r="BB15" s="403"/>
      <c r="BC15" s="403"/>
      <c r="BD15" s="403"/>
      <c r="BE15" s="403"/>
      <c r="BF15" s="403"/>
      <c r="BG15" s="403"/>
      <c r="BH15" s="403"/>
      <c r="BI15" s="403"/>
      <c r="BJ15" s="403"/>
      <c r="BK15" s="403"/>
      <c r="BL15" s="403"/>
      <c r="BM15" s="404"/>
      <c r="BN15" s="405">
        <v>1825942</v>
      </c>
      <c r="BO15" s="406"/>
      <c r="BP15" s="406"/>
      <c r="BQ15" s="406"/>
      <c r="BR15" s="406"/>
      <c r="BS15" s="406"/>
      <c r="BT15" s="406"/>
      <c r="BU15" s="407"/>
      <c r="BV15" s="405">
        <v>1533138</v>
      </c>
      <c r="BW15" s="406"/>
      <c r="BX15" s="406"/>
      <c r="BY15" s="406"/>
      <c r="BZ15" s="406"/>
      <c r="CA15" s="406"/>
      <c r="CB15" s="406"/>
      <c r="CC15" s="407"/>
      <c r="CD15" s="543" t="s">
        <v>138</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139</v>
      </c>
      <c r="M16" s="546"/>
      <c r="N16" s="546"/>
      <c r="O16" s="546"/>
      <c r="P16" s="546"/>
      <c r="Q16" s="547"/>
      <c r="R16" s="548" t="s">
        <v>140</v>
      </c>
      <c r="S16" s="549"/>
      <c r="T16" s="549"/>
      <c r="U16" s="549"/>
      <c r="V16" s="550"/>
      <c r="W16" s="432"/>
      <c r="X16" s="433"/>
      <c r="Y16" s="433"/>
      <c r="Z16" s="433"/>
      <c r="AA16" s="433"/>
      <c r="AB16" s="422"/>
      <c r="AC16" s="529" t="s">
        <v>117</v>
      </c>
      <c r="AD16" s="530"/>
      <c r="AE16" s="530"/>
      <c r="AF16" s="530"/>
      <c r="AG16" s="531"/>
      <c r="AH16" s="529" t="s">
        <v>117</v>
      </c>
      <c r="AI16" s="530"/>
      <c r="AJ16" s="530"/>
      <c r="AK16" s="530"/>
      <c r="AL16" s="532"/>
      <c r="AM16" s="471"/>
      <c r="AN16" s="472"/>
      <c r="AO16" s="472"/>
      <c r="AP16" s="472"/>
      <c r="AQ16" s="472"/>
      <c r="AR16" s="472"/>
      <c r="AS16" s="472"/>
      <c r="AT16" s="473"/>
      <c r="AU16" s="474"/>
      <c r="AV16" s="475"/>
      <c r="AW16" s="475"/>
      <c r="AX16" s="475"/>
      <c r="AY16" s="476" t="s">
        <v>141</v>
      </c>
      <c r="AZ16" s="477"/>
      <c r="BA16" s="477"/>
      <c r="BB16" s="477"/>
      <c r="BC16" s="477"/>
      <c r="BD16" s="477"/>
      <c r="BE16" s="477"/>
      <c r="BF16" s="477"/>
      <c r="BG16" s="477"/>
      <c r="BH16" s="477"/>
      <c r="BI16" s="477"/>
      <c r="BJ16" s="477"/>
      <c r="BK16" s="477"/>
      <c r="BL16" s="477"/>
      <c r="BM16" s="478"/>
      <c r="BN16" s="442">
        <v>2247313</v>
      </c>
      <c r="BO16" s="443"/>
      <c r="BP16" s="443"/>
      <c r="BQ16" s="443"/>
      <c r="BR16" s="443"/>
      <c r="BS16" s="443"/>
      <c r="BT16" s="443"/>
      <c r="BU16" s="444"/>
      <c r="BV16" s="442">
        <v>2151549</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142</v>
      </c>
      <c r="N17" s="554"/>
      <c r="O17" s="554"/>
      <c r="P17" s="554"/>
      <c r="Q17" s="555"/>
      <c r="R17" s="548" t="s">
        <v>140</v>
      </c>
      <c r="S17" s="549"/>
      <c r="T17" s="549"/>
      <c r="U17" s="549"/>
      <c r="V17" s="550"/>
      <c r="W17" s="458" t="s">
        <v>143</v>
      </c>
      <c r="X17" s="459"/>
      <c r="Y17" s="459"/>
      <c r="Z17" s="459"/>
      <c r="AA17" s="459"/>
      <c r="AB17" s="449"/>
      <c r="AC17" s="493" t="s">
        <v>117</v>
      </c>
      <c r="AD17" s="494"/>
      <c r="AE17" s="494"/>
      <c r="AF17" s="494"/>
      <c r="AG17" s="536"/>
      <c r="AH17" s="493" t="s">
        <v>117</v>
      </c>
      <c r="AI17" s="494"/>
      <c r="AJ17" s="494"/>
      <c r="AK17" s="494"/>
      <c r="AL17" s="495"/>
      <c r="AM17" s="471"/>
      <c r="AN17" s="472"/>
      <c r="AO17" s="472"/>
      <c r="AP17" s="472"/>
      <c r="AQ17" s="472"/>
      <c r="AR17" s="472"/>
      <c r="AS17" s="472"/>
      <c r="AT17" s="473"/>
      <c r="AU17" s="474"/>
      <c r="AV17" s="475"/>
      <c r="AW17" s="475"/>
      <c r="AX17" s="475"/>
      <c r="AY17" s="476" t="s">
        <v>144</v>
      </c>
      <c r="AZ17" s="477"/>
      <c r="BA17" s="477"/>
      <c r="BB17" s="477"/>
      <c r="BC17" s="477"/>
      <c r="BD17" s="477"/>
      <c r="BE17" s="477"/>
      <c r="BF17" s="477"/>
      <c r="BG17" s="477"/>
      <c r="BH17" s="477"/>
      <c r="BI17" s="477"/>
      <c r="BJ17" s="477"/>
      <c r="BK17" s="477"/>
      <c r="BL17" s="477"/>
      <c r="BM17" s="478"/>
      <c r="BN17" s="442">
        <v>2378587</v>
      </c>
      <c r="BO17" s="443"/>
      <c r="BP17" s="443"/>
      <c r="BQ17" s="443"/>
      <c r="BR17" s="443"/>
      <c r="BS17" s="443"/>
      <c r="BT17" s="443"/>
      <c r="BU17" s="444"/>
      <c r="BV17" s="442">
        <v>1992559</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7" t="s">
        <v>145</v>
      </c>
      <c r="C18" s="485"/>
      <c r="D18" s="485"/>
      <c r="E18" s="568"/>
      <c r="F18" s="568"/>
      <c r="G18" s="568"/>
      <c r="H18" s="568"/>
      <c r="I18" s="568"/>
      <c r="J18" s="568"/>
      <c r="K18" s="568"/>
      <c r="L18" s="569">
        <v>51.42</v>
      </c>
      <c r="M18" s="569"/>
      <c r="N18" s="569"/>
      <c r="O18" s="569"/>
      <c r="P18" s="569"/>
      <c r="Q18" s="569"/>
      <c r="R18" s="570"/>
      <c r="S18" s="570"/>
      <c r="T18" s="570"/>
      <c r="U18" s="570"/>
      <c r="V18" s="571"/>
      <c r="W18" s="460"/>
      <c r="X18" s="461"/>
      <c r="Y18" s="461"/>
      <c r="Z18" s="461"/>
      <c r="AA18" s="461"/>
      <c r="AB18" s="452"/>
      <c r="AC18" s="572" t="s">
        <v>117</v>
      </c>
      <c r="AD18" s="573"/>
      <c r="AE18" s="573"/>
      <c r="AF18" s="573"/>
      <c r="AG18" s="574"/>
      <c r="AH18" s="572" t="s">
        <v>117</v>
      </c>
      <c r="AI18" s="573"/>
      <c r="AJ18" s="573"/>
      <c r="AK18" s="573"/>
      <c r="AL18" s="575"/>
      <c r="AM18" s="471"/>
      <c r="AN18" s="472"/>
      <c r="AO18" s="472"/>
      <c r="AP18" s="472"/>
      <c r="AQ18" s="472"/>
      <c r="AR18" s="472"/>
      <c r="AS18" s="472"/>
      <c r="AT18" s="473"/>
      <c r="AU18" s="474"/>
      <c r="AV18" s="475"/>
      <c r="AW18" s="475"/>
      <c r="AX18" s="475"/>
      <c r="AY18" s="476" t="s">
        <v>146</v>
      </c>
      <c r="AZ18" s="477"/>
      <c r="BA18" s="477"/>
      <c r="BB18" s="477"/>
      <c r="BC18" s="477"/>
      <c r="BD18" s="477"/>
      <c r="BE18" s="477"/>
      <c r="BF18" s="477"/>
      <c r="BG18" s="477"/>
      <c r="BH18" s="477"/>
      <c r="BI18" s="477"/>
      <c r="BJ18" s="477"/>
      <c r="BK18" s="477"/>
      <c r="BL18" s="477"/>
      <c r="BM18" s="478"/>
      <c r="BN18" s="442">
        <v>1521488</v>
      </c>
      <c r="BO18" s="443"/>
      <c r="BP18" s="443"/>
      <c r="BQ18" s="443"/>
      <c r="BR18" s="443"/>
      <c r="BS18" s="443"/>
      <c r="BT18" s="443"/>
      <c r="BU18" s="444"/>
      <c r="BV18" s="442">
        <v>1476308</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7" t="s">
        <v>147</v>
      </c>
      <c r="C19" s="485"/>
      <c r="D19" s="485"/>
      <c r="E19" s="568"/>
      <c r="F19" s="568"/>
      <c r="G19" s="568"/>
      <c r="H19" s="568"/>
      <c r="I19" s="568"/>
      <c r="J19" s="568"/>
      <c r="K19" s="568"/>
      <c r="L19" s="576">
        <v>0</v>
      </c>
      <c r="M19" s="576"/>
      <c r="N19" s="576"/>
      <c r="O19" s="576"/>
      <c r="P19" s="576"/>
      <c r="Q19" s="576"/>
      <c r="R19" s="577"/>
      <c r="S19" s="577"/>
      <c r="T19" s="577"/>
      <c r="U19" s="577"/>
      <c r="V19" s="578"/>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148</v>
      </c>
      <c r="AZ19" s="477"/>
      <c r="BA19" s="477"/>
      <c r="BB19" s="477"/>
      <c r="BC19" s="477"/>
      <c r="BD19" s="477"/>
      <c r="BE19" s="477"/>
      <c r="BF19" s="477"/>
      <c r="BG19" s="477"/>
      <c r="BH19" s="477"/>
      <c r="BI19" s="477"/>
      <c r="BJ19" s="477"/>
      <c r="BK19" s="477"/>
      <c r="BL19" s="477"/>
      <c r="BM19" s="478"/>
      <c r="BN19" s="442">
        <v>7927884</v>
      </c>
      <c r="BO19" s="443"/>
      <c r="BP19" s="443"/>
      <c r="BQ19" s="443"/>
      <c r="BR19" s="443"/>
      <c r="BS19" s="443"/>
      <c r="BT19" s="443"/>
      <c r="BU19" s="444"/>
      <c r="BV19" s="442">
        <v>7801690</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7" t="s">
        <v>149</v>
      </c>
      <c r="C20" s="485"/>
      <c r="D20" s="485"/>
      <c r="E20" s="568"/>
      <c r="F20" s="568"/>
      <c r="G20" s="568"/>
      <c r="H20" s="568"/>
      <c r="I20" s="568"/>
      <c r="J20" s="568"/>
      <c r="K20" s="568"/>
      <c r="L20" s="576">
        <v>0</v>
      </c>
      <c r="M20" s="576"/>
      <c r="N20" s="576"/>
      <c r="O20" s="576"/>
      <c r="P20" s="576"/>
      <c r="Q20" s="576"/>
      <c r="R20" s="577"/>
      <c r="S20" s="577"/>
      <c r="T20" s="577"/>
      <c r="U20" s="577"/>
      <c r="V20" s="578"/>
      <c r="W20" s="460"/>
      <c r="X20" s="461"/>
      <c r="Y20" s="461"/>
      <c r="Z20" s="461"/>
      <c r="AA20" s="461"/>
      <c r="AB20" s="461"/>
      <c r="AC20" s="579"/>
      <c r="AD20" s="579"/>
      <c r="AE20" s="579"/>
      <c r="AF20" s="579"/>
      <c r="AG20" s="579"/>
      <c r="AH20" s="579"/>
      <c r="AI20" s="579"/>
      <c r="AJ20" s="579"/>
      <c r="AK20" s="579"/>
      <c r="AL20" s="580"/>
      <c r="AM20" s="581"/>
      <c r="AN20" s="497"/>
      <c r="AO20" s="497"/>
      <c r="AP20" s="497"/>
      <c r="AQ20" s="497"/>
      <c r="AR20" s="497"/>
      <c r="AS20" s="497"/>
      <c r="AT20" s="498"/>
      <c r="AU20" s="582"/>
      <c r="AV20" s="583"/>
      <c r="AW20" s="583"/>
      <c r="AX20" s="584"/>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58" t="s">
        <v>150</v>
      </c>
      <c r="C21" s="559"/>
      <c r="D21" s="559"/>
      <c r="E21" s="559"/>
      <c r="F21" s="559"/>
      <c r="G21" s="559"/>
      <c r="H21" s="559"/>
      <c r="I21" s="559"/>
      <c r="J21" s="559"/>
      <c r="K21" s="559"/>
      <c r="L21" s="559"/>
      <c r="M21" s="559"/>
      <c r="N21" s="559"/>
      <c r="O21" s="559"/>
      <c r="P21" s="559"/>
      <c r="Q21" s="559"/>
      <c r="R21" s="559"/>
      <c r="S21" s="559"/>
      <c r="T21" s="559"/>
      <c r="U21" s="559"/>
      <c r="V21" s="559"/>
      <c r="W21" s="559"/>
      <c r="X21" s="559"/>
      <c r="Y21" s="559"/>
      <c r="Z21" s="559"/>
      <c r="AA21" s="559"/>
      <c r="AB21" s="559"/>
      <c r="AC21" s="559"/>
      <c r="AD21" s="559"/>
      <c r="AE21" s="559"/>
      <c r="AF21" s="559"/>
      <c r="AG21" s="559"/>
      <c r="AH21" s="559"/>
      <c r="AI21" s="559"/>
      <c r="AJ21" s="559"/>
      <c r="AK21" s="559"/>
      <c r="AL21" s="559"/>
      <c r="AM21" s="559"/>
      <c r="AN21" s="559"/>
      <c r="AO21" s="559"/>
      <c r="AP21" s="559"/>
      <c r="AQ21" s="559"/>
      <c r="AR21" s="559"/>
      <c r="AS21" s="559"/>
      <c r="AT21" s="559"/>
      <c r="AU21" s="559"/>
      <c r="AV21" s="559"/>
      <c r="AW21" s="559"/>
      <c r="AX21" s="560"/>
      <c r="AY21" s="561"/>
      <c r="AZ21" s="562"/>
      <c r="BA21" s="562"/>
      <c r="BB21" s="562"/>
      <c r="BC21" s="562"/>
      <c r="BD21" s="562"/>
      <c r="BE21" s="562"/>
      <c r="BF21" s="562"/>
      <c r="BG21" s="562"/>
      <c r="BH21" s="562"/>
      <c r="BI21" s="562"/>
      <c r="BJ21" s="562"/>
      <c r="BK21" s="562"/>
      <c r="BL21" s="562"/>
      <c r="BM21" s="563"/>
      <c r="BN21" s="564"/>
      <c r="BO21" s="565"/>
      <c r="BP21" s="565"/>
      <c r="BQ21" s="565"/>
      <c r="BR21" s="565"/>
      <c r="BS21" s="565"/>
      <c r="BT21" s="565"/>
      <c r="BU21" s="566"/>
      <c r="BV21" s="564"/>
      <c r="BW21" s="565"/>
      <c r="BX21" s="565"/>
      <c r="BY21" s="565"/>
      <c r="BZ21" s="565"/>
      <c r="CA21" s="565"/>
      <c r="CB21" s="565"/>
      <c r="CC21" s="566"/>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151</v>
      </c>
      <c r="C22" s="586"/>
      <c r="D22" s="587"/>
      <c r="E22" s="454" t="s">
        <v>1</v>
      </c>
      <c r="F22" s="459"/>
      <c r="G22" s="459"/>
      <c r="H22" s="459"/>
      <c r="I22" s="459"/>
      <c r="J22" s="459"/>
      <c r="K22" s="449"/>
      <c r="L22" s="454" t="s">
        <v>152</v>
      </c>
      <c r="M22" s="459"/>
      <c r="N22" s="459"/>
      <c r="O22" s="459"/>
      <c r="P22" s="449"/>
      <c r="Q22" s="617" t="s">
        <v>153</v>
      </c>
      <c r="R22" s="618"/>
      <c r="S22" s="618"/>
      <c r="T22" s="618"/>
      <c r="U22" s="618"/>
      <c r="V22" s="619"/>
      <c r="W22" s="585" t="s">
        <v>154</v>
      </c>
      <c r="X22" s="586"/>
      <c r="Y22" s="587"/>
      <c r="Z22" s="454" t="s">
        <v>1</v>
      </c>
      <c r="AA22" s="459"/>
      <c r="AB22" s="459"/>
      <c r="AC22" s="459"/>
      <c r="AD22" s="459"/>
      <c r="AE22" s="459"/>
      <c r="AF22" s="459"/>
      <c r="AG22" s="449"/>
      <c r="AH22" s="623" t="s">
        <v>155</v>
      </c>
      <c r="AI22" s="459"/>
      <c r="AJ22" s="459"/>
      <c r="AK22" s="459"/>
      <c r="AL22" s="449"/>
      <c r="AM22" s="623" t="s">
        <v>156</v>
      </c>
      <c r="AN22" s="624"/>
      <c r="AO22" s="624"/>
      <c r="AP22" s="624"/>
      <c r="AQ22" s="624"/>
      <c r="AR22" s="625"/>
      <c r="AS22" s="617" t="s">
        <v>153</v>
      </c>
      <c r="AT22" s="618"/>
      <c r="AU22" s="618"/>
      <c r="AV22" s="618"/>
      <c r="AW22" s="618"/>
      <c r="AX22" s="629"/>
      <c r="AY22" s="402" t="s">
        <v>157</v>
      </c>
      <c r="AZ22" s="403"/>
      <c r="BA22" s="403"/>
      <c r="BB22" s="403"/>
      <c r="BC22" s="403"/>
      <c r="BD22" s="403"/>
      <c r="BE22" s="403"/>
      <c r="BF22" s="403"/>
      <c r="BG22" s="403"/>
      <c r="BH22" s="403"/>
      <c r="BI22" s="403"/>
      <c r="BJ22" s="403"/>
      <c r="BK22" s="403"/>
      <c r="BL22" s="403"/>
      <c r="BM22" s="404"/>
      <c r="BN22" s="405">
        <v>931980</v>
      </c>
      <c r="BO22" s="406"/>
      <c r="BP22" s="406"/>
      <c r="BQ22" s="406"/>
      <c r="BR22" s="406"/>
      <c r="BS22" s="406"/>
      <c r="BT22" s="406"/>
      <c r="BU22" s="407"/>
      <c r="BV22" s="405">
        <v>1080002</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158</v>
      </c>
      <c r="AZ23" s="477"/>
      <c r="BA23" s="477"/>
      <c r="BB23" s="477"/>
      <c r="BC23" s="477"/>
      <c r="BD23" s="477"/>
      <c r="BE23" s="477"/>
      <c r="BF23" s="477"/>
      <c r="BG23" s="477"/>
      <c r="BH23" s="477"/>
      <c r="BI23" s="477"/>
      <c r="BJ23" s="477"/>
      <c r="BK23" s="477"/>
      <c r="BL23" s="477"/>
      <c r="BM23" s="478"/>
      <c r="BN23" s="442">
        <v>931980</v>
      </c>
      <c r="BO23" s="443"/>
      <c r="BP23" s="443"/>
      <c r="BQ23" s="443"/>
      <c r="BR23" s="443"/>
      <c r="BS23" s="443"/>
      <c r="BT23" s="443"/>
      <c r="BU23" s="444"/>
      <c r="BV23" s="442">
        <v>1080002</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159</v>
      </c>
      <c r="F24" s="472"/>
      <c r="G24" s="472"/>
      <c r="H24" s="472"/>
      <c r="I24" s="472"/>
      <c r="J24" s="472"/>
      <c r="K24" s="473"/>
      <c r="L24" s="493">
        <v>1</v>
      </c>
      <c r="M24" s="494"/>
      <c r="N24" s="494"/>
      <c r="O24" s="494"/>
      <c r="P24" s="536"/>
      <c r="Q24" s="493">
        <v>7660</v>
      </c>
      <c r="R24" s="494"/>
      <c r="S24" s="494"/>
      <c r="T24" s="494"/>
      <c r="U24" s="494"/>
      <c r="V24" s="536"/>
      <c r="W24" s="588"/>
      <c r="X24" s="589"/>
      <c r="Y24" s="590"/>
      <c r="Z24" s="492" t="s">
        <v>160</v>
      </c>
      <c r="AA24" s="472"/>
      <c r="AB24" s="472"/>
      <c r="AC24" s="472"/>
      <c r="AD24" s="472"/>
      <c r="AE24" s="472"/>
      <c r="AF24" s="472"/>
      <c r="AG24" s="473"/>
      <c r="AH24" s="493">
        <v>90</v>
      </c>
      <c r="AI24" s="494"/>
      <c r="AJ24" s="494"/>
      <c r="AK24" s="494"/>
      <c r="AL24" s="536"/>
      <c r="AM24" s="493">
        <v>270990</v>
      </c>
      <c r="AN24" s="494"/>
      <c r="AO24" s="494"/>
      <c r="AP24" s="494"/>
      <c r="AQ24" s="494"/>
      <c r="AR24" s="536"/>
      <c r="AS24" s="493">
        <v>3011</v>
      </c>
      <c r="AT24" s="494"/>
      <c r="AU24" s="494"/>
      <c r="AV24" s="494"/>
      <c r="AW24" s="494"/>
      <c r="AX24" s="495"/>
      <c r="AY24" s="561" t="s">
        <v>161</v>
      </c>
      <c r="AZ24" s="562"/>
      <c r="BA24" s="562"/>
      <c r="BB24" s="562"/>
      <c r="BC24" s="562"/>
      <c r="BD24" s="562"/>
      <c r="BE24" s="562"/>
      <c r="BF24" s="562"/>
      <c r="BG24" s="562"/>
      <c r="BH24" s="562"/>
      <c r="BI24" s="562"/>
      <c r="BJ24" s="562"/>
      <c r="BK24" s="562"/>
      <c r="BL24" s="562"/>
      <c r="BM24" s="563"/>
      <c r="BN24" s="442">
        <v>221602</v>
      </c>
      <c r="BO24" s="443"/>
      <c r="BP24" s="443"/>
      <c r="BQ24" s="443"/>
      <c r="BR24" s="443"/>
      <c r="BS24" s="443"/>
      <c r="BT24" s="443"/>
      <c r="BU24" s="444"/>
      <c r="BV24" s="442">
        <v>248524</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162</v>
      </c>
      <c r="F25" s="472"/>
      <c r="G25" s="472"/>
      <c r="H25" s="472"/>
      <c r="I25" s="472"/>
      <c r="J25" s="472"/>
      <c r="K25" s="473"/>
      <c r="L25" s="493">
        <v>2</v>
      </c>
      <c r="M25" s="494"/>
      <c r="N25" s="494"/>
      <c r="O25" s="494"/>
      <c r="P25" s="536"/>
      <c r="Q25" s="493">
        <v>6010</v>
      </c>
      <c r="R25" s="494"/>
      <c r="S25" s="494"/>
      <c r="T25" s="494"/>
      <c r="U25" s="494"/>
      <c r="V25" s="536"/>
      <c r="W25" s="588"/>
      <c r="X25" s="589"/>
      <c r="Y25" s="590"/>
      <c r="Z25" s="492" t="s">
        <v>163</v>
      </c>
      <c r="AA25" s="472"/>
      <c r="AB25" s="472"/>
      <c r="AC25" s="472"/>
      <c r="AD25" s="472"/>
      <c r="AE25" s="472"/>
      <c r="AF25" s="472"/>
      <c r="AG25" s="473"/>
      <c r="AH25" s="493" t="s">
        <v>117</v>
      </c>
      <c r="AI25" s="494"/>
      <c r="AJ25" s="494"/>
      <c r="AK25" s="494"/>
      <c r="AL25" s="536"/>
      <c r="AM25" s="493" t="s">
        <v>117</v>
      </c>
      <c r="AN25" s="494"/>
      <c r="AO25" s="494"/>
      <c r="AP25" s="494"/>
      <c r="AQ25" s="494"/>
      <c r="AR25" s="536"/>
      <c r="AS25" s="493" t="s">
        <v>117</v>
      </c>
      <c r="AT25" s="494"/>
      <c r="AU25" s="494"/>
      <c r="AV25" s="494"/>
      <c r="AW25" s="494"/>
      <c r="AX25" s="495"/>
      <c r="AY25" s="402" t="s">
        <v>164</v>
      </c>
      <c r="AZ25" s="403"/>
      <c r="BA25" s="403"/>
      <c r="BB25" s="403"/>
      <c r="BC25" s="403"/>
      <c r="BD25" s="403"/>
      <c r="BE25" s="403"/>
      <c r="BF25" s="403"/>
      <c r="BG25" s="403"/>
      <c r="BH25" s="403"/>
      <c r="BI25" s="403"/>
      <c r="BJ25" s="403"/>
      <c r="BK25" s="403"/>
      <c r="BL25" s="403"/>
      <c r="BM25" s="404"/>
      <c r="BN25" s="405">
        <v>948498</v>
      </c>
      <c r="BO25" s="406"/>
      <c r="BP25" s="406"/>
      <c r="BQ25" s="406"/>
      <c r="BR25" s="406"/>
      <c r="BS25" s="406"/>
      <c r="BT25" s="406"/>
      <c r="BU25" s="407"/>
      <c r="BV25" s="405">
        <v>950272</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165</v>
      </c>
      <c r="F26" s="472"/>
      <c r="G26" s="472"/>
      <c r="H26" s="472"/>
      <c r="I26" s="472"/>
      <c r="J26" s="472"/>
      <c r="K26" s="473"/>
      <c r="L26" s="493">
        <v>1</v>
      </c>
      <c r="M26" s="494"/>
      <c r="N26" s="494"/>
      <c r="O26" s="494"/>
      <c r="P26" s="536"/>
      <c r="Q26" s="493">
        <v>5550</v>
      </c>
      <c r="R26" s="494"/>
      <c r="S26" s="494"/>
      <c r="T26" s="494"/>
      <c r="U26" s="494"/>
      <c r="V26" s="536"/>
      <c r="W26" s="588"/>
      <c r="X26" s="589"/>
      <c r="Y26" s="590"/>
      <c r="Z26" s="492" t="s">
        <v>166</v>
      </c>
      <c r="AA26" s="594"/>
      <c r="AB26" s="594"/>
      <c r="AC26" s="594"/>
      <c r="AD26" s="594"/>
      <c r="AE26" s="594"/>
      <c r="AF26" s="594"/>
      <c r="AG26" s="595"/>
      <c r="AH26" s="493">
        <v>1</v>
      </c>
      <c r="AI26" s="494"/>
      <c r="AJ26" s="494"/>
      <c r="AK26" s="494"/>
      <c r="AL26" s="536"/>
      <c r="AM26" s="493" t="s">
        <v>167</v>
      </c>
      <c r="AN26" s="494"/>
      <c r="AO26" s="494"/>
      <c r="AP26" s="494"/>
      <c r="AQ26" s="494"/>
      <c r="AR26" s="536"/>
      <c r="AS26" s="493" t="s">
        <v>167</v>
      </c>
      <c r="AT26" s="494"/>
      <c r="AU26" s="494"/>
      <c r="AV26" s="494"/>
      <c r="AW26" s="494"/>
      <c r="AX26" s="495"/>
      <c r="AY26" s="445" t="s">
        <v>168</v>
      </c>
      <c r="AZ26" s="446"/>
      <c r="BA26" s="446"/>
      <c r="BB26" s="446"/>
      <c r="BC26" s="446"/>
      <c r="BD26" s="446"/>
      <c r="BE26" s="446"/>
      <c r="BF26" s="446"/>
      <c r="BG26" s="446"/>
      <c r="BH26" s="446"/>
      <c r="BI26" s="446"/>
      <c r="BJ26" s="446"/>
      <c r="BK26" s="446"/>
      <c r="BL26" s="446"/>
      <c r="BM26" s="447"/>
      <c r="BN26" s="442" t="s">
        <v>117</v>
      </c>
      <c r="BO26" s="443"/>
      <c r="BP26" s="443"/>
      <c r="BQ26" s="443"/>
      <c r="BR26" s="443"/>
      <c r="BS26" s="443"/>
      <c r="BT26" s="443"/>
      <c r="BU26" s="444"/>
      <c r="BV26" s="442" t="s">
        <v>117</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169</v>
      </c>
      <c r="F27" s="472"/>
      <c r="G27" s="472"/>
      <c r="H27" s="472"/>
      <c r="I27" s="472"/>
      <c r="J27" s="472"/>
      <c r="K27" s="473"/>
      <c r="L27" s="493">
        <v>1</v>
      </c>
      <c r="M27" s="494"/>
      <c r="N27" s="494"/>
      <c r="O27" s="494"/>
      <c r="P27" s="536"/>
      <c r="Q27" s="493">
        <v>2890</v>
      </c>
      <c r="R27" s="494"/>
      <c r="S27" s="494"/>
      <c r="T27" s="494"/>
      <c r="U27" s="494"/>
      <c r="V27" s="536"/>
      <c r="W27" s="588"/>
      <c r="X27" s="589"/>
      <c r="Y27" s="590"/>
      <c r="Z27" s="492" t="s">
        <v>170</v>
      </c>
      <c r="AA27" s="472"/>
      <c r="AB27" s="472"/>
      <c r="AC27" s="472"/>
      <c r="AD27" s="472"/>
      <c r="AE27" s="472"/>
      <c r="AF27" s="472"/>
      <c r="AG27" s="473"/>
      <c r="AH27" s="493">
        <v>2</v>
      </c>
      <c r="AI27" s="494"/>
      <c r="AJ27" s="494"/>
      <c r="AK27" s="494"/>
      <c r="AL27" s="536"/>
      <c r="AM27" s="493" t="s">
        <v>167</v>
      </c>
      <c r="AN27" s="494"/>
      <c r="AO27" s="494"/>
      <c r="AP27" s="494"/>
      <c r="AQ27" s="494"/>
      <c r="AR27" s="536"/>
      <c r="AS27" s="493" t="s">
        <v>167</v>
      </c>
      <c r="AT27" s="494"/>
      <c r="AU27" s="494"/>
      <c r="AV27" s="494"/>
      <c r="AW27" s="494"/>
      <c r="AX27" s="495"/>
      <c r="AY27" s="537" t="s">
        <v>171</v>
      </c>
      <c r="AZ27" s="538"/>
      <c r="BA27" s="538"/>
      <c r="BB27" s="538"/>
      <c r="BC27" s="538"/>
      <c r="BD27" s="538"/>
      <c r="BE27" s="538"/>
      <c r="BF27" s="538"/>
      <c r="BG27" s="538"/>
      <c r="BH27" s="538"/>
      <c r="BI27" s="538"/>
      <c r="BJ27" s="538"/>
      <c r="BK27" s="538"/>
      <c r="BL27" s="538"/>
      <c r="BM27" s="539"/>
      <c r="BN27" s="564">
        <v>220700</v>
      </c>
      <c r="BO27" s="565"/>
      <c r="BP27" s="565"/>
      <c r="BQ27" s="565"/>
      <c r="BR27" s="565"/>
      <c r="BS27" s="565"/>
      <c r="BT27" s="565"/>
      <c r="BU27" s="566"/>
      <c r="BV27" s="564">
        <v>220700</v>
      </c>
      <c r="BW27" s="565"/>
      <c r="BX27" s="565"/>
      <c r="BY27" s="565"/>
      <c r="BZ27" s="565"/>
      <c r="CA27" s="565"/>
      <c r="CB27" s="565"/>
      <c r="CC27" s="566"/>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172</v>
      </c>
      <c r="F28" s="472"/>
      <c r="G28" s="472"/>
      <c r="H28" s="472"/>
      <c r="I28" s="472"/>
      <c r="J28" s="472"/>
      <c r="K28" s="473"/>
      <c r="L28" s="493">
        <v>1</v>
      </c>
      <c r="M28" s="494"/>
      <c r="N28" s="494"/>
      <c r="O28" s="494"/>
      <c r="P28" s="536"/>
      <c r="Q28" s="493">
        <v>2480</v>
      </c>
      <c r="R28" s="494"/>
      <c r="S28" s="494"/>
      <c r="T28" s="494"/>
      <c r="U28" s="494"/>
      <c r="V28" s="536"/>
      <c r="W28" s="588"/>
      <c r="X28" s="589"/>
      <c r="Y28" s="590"/>
      <c r="Z28" s="492" t="s">
        <v>173</v>
      </c>
      <c r="AA28" s="472"/>
      <c r="AB28" s="472"/>
      <c r="AC28" s="472"/>
      <c r="AD28" s="472"/>
      <c r="AE28" s="472"/>
      <c r="AF28" s="472"/>
      <c r="AG28" s="473"/>
      <c r="AH28" s="493" t="s">
        <v>117</v>
      </c>
      <c r="AI28" s="494"/>
      <c r="AJ28" s="494"/>
      <c r="AK28" s="494"/>
      <c r="AL28" s="536"/>
      <c r="AM28" s="493" t="s">
        <v>117</v>
      </c>
      <c r="AN28" s="494"/>
      <c r="AO28" s="494"/>
      <c r="AP28" s="494"/>
      <c r="AQ28" s="494"/>
      <c r="AR28" s="536"/>
      <c r="AS28" s="493" t="s">
        <v>117</v>
      </c>
      <c r="AT28" s="494"/>
      <c r="AU28" s="494"/>
      <c r="AV28" s="494"/>
      <c r="AW28" s="494"/>
      <c r="AX28" s="495"/>
      <c r="AY28" s="596" t="s">
        <v>174</v>
      </c>
      <c r="AZ28" s="597"/>
      <c r="BA28" s="597"/>
      <c r="BB28" s="598"/>
      <c r="BC28" s="402" t="s">
        <v>46</v>
      </c>
      <c r="BD28" s="403"/>
      <c r="BE28" s="403"/>
      <c r="BF28" s="403"/>
      <c r="BG28" s="403"/>
      <c r="BH28" s="403"/>
      <c r="BI28" s="403"/>
      <c r="BJ28" s="403"/>
      <c r="BK28" s="403"/>
      <c r="BL28" s="403"/>
      <c r="BM28" s="404"/>
      <c r="BN28" s="405">
        <v>4384217</v>
      </c>
      <c r="BO28" s="406"/>
      <c r="BP28" s="406"/>
      <c r="BQ28" s="406"/>
      <c r="BR28" s="406"/>
      <c r="BS28" s="406"/>
      <c r="BT28" s="406"/>
      <c r="BU28" s="407"/>
      <c r="BV28" s="405">
        <v>3818604</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175</v>
      </c>
      <c r="F29" s="472"/>
      <c r="G29" s="472"/>
      <c r="H29" s="472"/>
      <c r="I29" s="472"/>
      <c r="J29" s="472"/>
      <c r="K29" s="473"/>
      <c r="L29" s="493">
        <v>6</v>
      </c>
      <c r="M29" s="494"/>
      <c r="N29" s="494"/>
      <c r="O29" s="494"/>
      <c r="P29" s="536"/>
      <c r="Q29" s="493">
        <v>2320</v>
      </c>
      <c r="R29" s="494"/>
      <c r="S29" s="494"/>
      <c r="T29" s="494"/>
      <c r="U29" s="494"/>
      <c r="V29" s="536"/>
      <c r="W29" s="591"/>
      <c r="X29" s="592"/>
      <c r="Y29" s="593"/>
      <c r="Z29" s="492" t="s">
        <v>176</v>
      </c>
      <c r="AA29" s="472"/>
      <c r="AB29" s="472"/>
      <c r="AC29" s="472"/>
      <c r="AD29" s="472"/>
      <c r="AE29" s="472"/>
      <c r="AF29" s="472"/>
      <c r="AG29" s="473"/>
      <c r="AH29" s="493">
        <v>92</v>
      </c>
      <c r="AI29" s="494"/>
      <c r="AJ29" s="494"/>
      <c r="AK29" s="494"/>
      <c r="AL29" s="536"/>
      <c r="AM29" s="493">
        <v>276972</v>
      </c>
      <c r="AN29" s="494"/>
      <c r="AO29" s="494"/>
      <c r="AP29" s="494"/>
      <c r="AQ29" s="494"/>
      <c r="AR29" s="536"/>
      <c r="AS29" s="493">
        <v>3011</v>
      </c>
      <c r="AT29" s="494"/>
      <c r="AU29" s="494"/>
      <c r="AV29" s="494"/>
      <c r="AW29" s="494"/>
      <c r="AX29" s="495"/>
      <c r="AY29" s="599"/>
      <c r="AZ29" s="600"/>
      <c r="BA29" s="600"/>
      <c r="BB29" s="601"/>
      <c r="BC29" s="476" t="s">
        <v>177</v>
      </c>
      <c r="BD29" s="477"/>
      <c r="BE29" s="477"/>
      <c r="BF29" s="477"/>
      <c r="BG29" s="477"/>
      <c r="BH29" s="477"/>
      <c r="BI29" s="477"/>
      <c r="BJ29" s="477"/>
      <c r="BK29" s="477"/>
      <c r="BL29" s="477"/>
      <c r="BM29" s="478"/>
      <c r="BN29" s="442">
        <v>667</v>
      </c>
      <c r="BO29" s="443"/>
      <c r="BP29" s="443"/>
      <c r="BQ29" s="443"/>
      <c r="BR29" s="443"/>
      <c r="BS29" s="443"/>
      <c r="BT29" s="443"/>
      <c r="BU29" s="444"/>
      <c r="BV29" s="442">
        <v>667</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178</v>
      </c>
      <c r="X30" s="610"/>
      <c r="Y30" s="610"/>
      <c r="Z30" s="610"/>
      <c r="AA30" s="610"/>
      <c r="AB30" s="610"/>
      <c r="AC30" s="610"/>
      <c r="AD30" s="610"/>
      <c r="AE30" s="610"/>
      <c r="AF30" s="610"/>
      <c r="AG30" s="611"/>
      <c r="AH30" s="572">
        <v>93.3</v>
      </c>
      <c r="AI30" s="573"/>
      <c r="AJ30" s="573"/>
      <c r="AK30" s="573"/>
      <c r="AL30" s="573"/>
      <c r="AM30" s="573"/>
      <c r="AN30" s="573"/>
      <c r="AO30" s="573"/>
      <c r="AP30" s="573"/>
      <c r="AQ30" s="573"/>
      <c r="AR30" s="573"/>
      <c r="AS30" s="573"/>
      <c r="AT30" s="573"/>
      <c r="AU30" s="573"/>
      <c r="AV30" s="573"/>
      <c r="AW30" s="573"/>
      <c r="AX30" s="575"/>
      <c r="AY30" s="602"/>
      <c r="AZ30" s="603"/>
      <c r="BA30" s="603"/>
      <c r="BB30" s="604"/>
      <c r="BC30" s="561" t="s">
        <v>48</v>
      </c>
      <c r="BD30" s="562"/>
      <c r="BE30" s="562"/>
      <c r="BF30" s="562"/>
      <c r="BG30" s="562"/>
      <c r="BH30" s="562"/>
      <c r="BI30" s="562"/>
      <c r="BJ30" s="562"/>
      <c r="BK30" s="562"/>
      <c r="BL30" s="562"/>
      <c r="BM30" s="563"/>
      <c r="BN30" s="564">
        <v>64265167</v>
      </c>
      <c r="BO30" s="565"/>
      <c r="BP30" s="565"/>
      <c r="BQ30" s="565"/>
      <c r="BR30" s="565"/>
      <c r="BS30" s="565"/>
      <c r="BT30" s="565"/>
      <c r="BU30" s="566"/>
      <c r="BV30" s="564">
        <v>62481031</v>
      </c>
      <c r="BW30" s="565"/>
      <c r="BX30" s="565"/>
      <c r="BY30" s="565"/>
      <c r="BZ30" s="565"/>
      <c r="CA30" s="565"/>
      <c r="CB30" s="565"/>
      <c r="CC30" s="566"/>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179</v>
      </c>
      <c r="D32" s="605"/>
      <c r="E32" s="605"/>
      <c r="F32" s="605"/>
      <c r="G32" s="605"/>
      <c r="H32" s="605"/>
      <c r="I32" s="605"/>
      <c r="J32" s="605"/>
      <c r="K32" s="605"/>
      <c r="L32" s="605"/>
      <c r="M32" s="605"/>
      <c r="N32" s="605"/>
      <c r="O32" s="605"/>
      <c r="P32" s="605"/>
      <c r="Q32" s="605"/>
      <c r="R32" s="605"/>
      <c r="S32" s="605"/>
      <c r="U32" s="446" t="s">
        <v>180</v>
      </c>
      <c r="V32" s="446"/>
      <c r="W32" s="446"/>
      <c r="X32" s="446"/>
      <c r="Y32" s="446"/>
      <c r="Z32" s="446"/>
      <c r="AA32" s="446"/>
      <c r="AB32" s="446"/>
      <c r="AC32" s="446"/>
      <c r="AD32" s="446"/>
      <c r="AE32" s="446"/>
      <c r="AF32" s="446"/>
      <c r="AG32" s="446"/>
      <c r="AH32" s="446"/>
      <c r="AI32" s="446"/>
      <c r="AJ32" s="446"/>
      <c r="AK32" s="446"/>
      <c r="AM32" s="446" t="s">
        <v>181</v>
      </c>
      <c r="AN32" s="446"/>
      <c r="AO32" s="446"/>
      <c r="AP32" s="446"/>
      <c r="AQ32" s="446"/>
      <c r="AR32" s="446"/>
      <c r="AS32" s="446"/>
      <c r="AT32" s="446"/>
      <c r="AU32" s="446"/>
      <c r="AV32" s="446"/>
      <c r="AW32" s="446"/>
      <c r="AX32" s="446"/>
      <c r="AY32" s="446"/>
      <c r="AZ32" s="446"/>
      <c r="BA32" s="446"/>
      <c r="BB32" s="446"/>
      <c r="BC32" s="446"/>
      <c r="BE32" s="446" t="s">
        <v>182</v>
      </c>
      <c r="BF32" s="446"/>
      <c r="BG32" s="446"/>
      <c r="BH32" s="446"/>
      <c r="BI32" s="446"/>
      <c r="BJ32" s="446"/>
      <c r="BK32" s="446"/>
      <c r="BL32" s="446"/>
      <c r="BM32" s="446"/>
      <c r="BN32" s="446"/>
      <c r="BO32" s="446"/>
      <c r="BP32" s="446"/>
      <c r="BQ32" s="446"/>
      <c r="BR32" s="446"/>
      <c r="BS32" s="446"/>
      <c r="BT32" s="446"/>
      <c r="BU32" s="446"/>
      <c r="BW32" s="446" t="s">
        <v>183</v>
      </c>
      <c r="BX32" s="446"/>
      <c r="BY32" s="446"/>
      <c r="BZ32" s="446"/>
      <c r="CA32" s="446"/>
      <c r="CB32" s="446"/>
      <c r="CC32" s="446"/>
      <c r="CD32" s="446"/>
      <c r="CE32" s="446"/>
      <c r="CF32" s="446"/>
      <c r="CG32" s="446"/>
      <c r="CH32" s="446"/>
      <c r="CI32" s="446"/>
      <c r="CJ32" s="446"/>
      <c r="CK32" s="446"/>
      <c r="CL32" s="446"/>
      <c r="CM32" s="446"/>
      <c r="CO32" s="446" t="s">
        <v>184</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185</v>
      </c>
      <c r="D33" s="466"/>
      <c r="E33" s="431" t="s">
        <v>186</v>
      </c>
      <c r="F33" s="431"/>
      <c r="G33" s="431"/>
      <c r="H33" s="431"/>
      <c r="I33" s="431"/>
      <c r="J33" s="431"/>
      <c r="K33" s="431"/>
      <c r="L33" s="431"/>
      <c r="M33" s="431"/>
      <c r="N33" s="431"/>
      <c r="O33" s="431"/>
      <c r="P33" s="431"/>
      <c r="Q33" s="431"/>
      <c r="R33" s="431"/>
      <c r="S33" s="431"/>
      <c r="T33" s="188"/>
      <c r="U33" s="466" t="s">
        <v>185</v>
      </c>
      <c r="V33" s="466"/>
      <c r="W33" s="431" t="s">
        <v>186</v>
      </c>
      <c r="X33" s="431"/>
      <c r="Y33" s="431"/>
      <c r="Z33" s="431"/>
      <c r="AA33" s="431"/>
      <c r="AB33" s="431"/>
      <c r="AC33" s="431"/>
      <c r="AD33" s="431"/>
      <c r="AE33" s="431"/>
      <c r="AF33" s="431"/>
      <c r="AG33" s="431"/>
      <c r="AH33" s="431"/>
      <c r="AI33" s="431"/>
      <c r="AJ33" s="431"/>
      <c r="AK33" s="431"/>
      <c r="AL33" s="188"/>
      <c r="AM33" s="466" t="s">
        <v>185</v>
      </c>
      <c r="AN33" s="466"/>
      <c r="AO33" s="431" t="s">
        <v>186</v>
      </c>
      <c r="AP33" s="431"/>
      <c r="AQ33" s="431"/>
      <c r="AR33" s="431"/>
      <c r="AS33" s="431"/>
      <c r="AT33" s="431"/>
      <c r="AU33" s="431"/>
      <c r="AV33" s="431"/>
      <c r="AW33" s="431"/>
      <c r="AX33" s="431"/>
      <c r="AY33" s="431"/>
      <c r="AZ33" s="431"/>
      <c r="BA33" s="431"/>
      <c r="BB33" s="431"/>
      <c r="BC33" s="431"/>
      <c r="BD33" s="189"/>
      <c r="BE33" s="431" t="s">
        <v>187</v>
      </c>
      <c r="BF33" s="431"/>
      <c r="BG33" s="431" t="s">
        <v>188</v>
      </c>
      <c r="BH33" s="431"/>
      <c r="BI33" s="431"/>
      <c r="BJ33" s="431"/>
      <c r="BK33" s="431"/>
      <c r="BL33" s="431"/>
      <c r="BM33" s="431"/>
      <c r="BN33" s="431"/>
      <c r="BO33" s="431"/>
      <c r="BP33" s="431"/>
      <c r="BQ33" s="431"/>
      <c r="BR33" s="431"/>
      <c r="BS33" s="431"/>
      <c r="BT33" s="431"/>
      <c r="BU33" s="431"/>
      <c r="BV33" s="189"/>
      <c r="BW33" s="466" t="s">
        <v>187</v>
      </c>
      <c r="BX33" s="466"/>
      <c r="BY33" s="431" t="s">
        <v>189</v>
      </c>
      <c r="BZ33" s="431"/>
      <c r="CA33" s="431"/>
      <c r="CB33" s="431"/>
      <c r="CC33" s="431"/>
      <c r="CD33" s="431"/>
      <c r="CE33" s="431"/>
      <c r="CF33" s="431"/>
      <c r="CG33" s="431"/>
      <c r="CH33" s="431"/>
      <c r="CI33" s="431"/>
      <c r="CJ33" s="431"/>
      <c r="CK33" s="431"/>
      <c r="CL33" s="431"/>
      <c r="CM33" s="431"/>
      <c r="CN33" s="188"/>
      <c r="CO33" s="466" t="s">
        <v>185</v>
      </c>
      <c r="CP33" s="466"/>
      <c r="CQ33" s="431" t="s">
        <v>190</v>
      </c>
      <c r="CR33" s="431"/>
      <c r="CS33" s="431"/>
      <c r="CT33" s="431"/>
      <c r="CU33" s="431"/>
      <c r="CV33" s="431"/>
      <c r="CW33" s="431"/>
      <c r="CX33" s="431"/>
      <c r="CY33" s="431"/>
      <c r="CZ33" s="431"/>
      <c r="DA33" s="431"/>
      <c r="DB33" s="431"/>
      <c r="DC33" s="431"/>
      <c r="DD33" s="431"/>
      <c r="DE33" s="431"/>
      <c r="DF33" s="188"/>
      <c r="DG33" s="631" t="s">
        <v>191</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国民健康保険特別会計（事業勘定）</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IF('各会計、関係団体の財政状況及び健全化判断比率'!B31="","",'各会計、関係団体の財政状況及び健全化判断比率'!B31)</f>
        <v>下水道事業会計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7</v>
      </c>
      <c r="BX34" s="632"/>
      <c r="BY34" s="633" t="str">
        <f>IF('各会計、関係団体の財政状況及び健全化判断比率'!B68="","",'各会計、関係団体の財政状況及び健全化判断比率'!B68)</f>
        <v>双葉地方広域市町村圏組合　一般会計</v>
      </c>
      <c r="BZ34" s="633"/>
      <c r="CA34" s="633"/>
      <c r="CB34" s="633"/>
      <c r="CC34" s="633"/>
      <c r="CD34" s="633"/>
      <c r="CE34" s="633"/>
      <c r="CF34" s="633"/>
      <c r="CG34" s="633"/>
      <c r="CH34" s="633"/>
      <c r="CI34" s="633"/>
      <c r="CJ34" s="633"/>
      <c r="CK34" s="633"/>
      <c r="CL34" s="633"/>
      <c r="CM34" s="633"/>
      <c r="CN34" s="163"/>
      <c r="CO34" s="632">
        <f>IF(CQ34="","",MAX(C34:D43,U34:V43,AM34:AN43,BE34:BF43,BW34:BX43)+1)</f>
        <v>17</v>
      </c>
      <c r="CP34" s="632"/>
      <c r="CQ34" s="633" t="str">
        <f>IF('各会計、関係団体の財政状況及び健全化判断比率'!BS7="","",'各会計、関係団体の財政状況及び健全化判断比率'!BS7)</f>
        <v>一般社団法人ふたばプロジェクト</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公有林整備事業特別会計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介護保険特別会計（保険事業勘定）</v>
      </c>
      <c r="X35" s="633"/>
      <c r="Y35" s="633"/>
      <c r="Z35" s="633"/>
      <c r="AA35" s="633"/>
      <c r="AB35" s="633"/>
      <c r="AC35" s="633"/>
      <c r="AD35" s="633"/>
      <c r="AE35" s="633"/>
      <c r="AF35" s="633"/>
      <c r="AG35" s="633"/>
      <c r="AH35" s="633"/>
      <c r="AI35" s="633"/>
      <c r="AJ35" s="633"/>
      <c r="AK35" s="633"/>
      <c r="AL35" s="16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8</v>
      </c>
      <c r="BX35" s="632"/>
      <c r="BY35" s="633" t="str">
        <f>IF('各会計、関係団体の財政状況及び健全化判断比率'!B69="","",'各会計、関係団体の財政状況及び健全化判断比率'!B69)</f>
        <v>双葉地方広域市町村圏組合　下水道事業特別会計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9</v>
      </c>
      <c r="BX36" s="632"/>
      <c r="BY36" s="633" t="str">
        <f>IF('各会計、関係団体の財政状況及び健全化判断比率'!B70="","",'各会計、関係団体の財政状況及び健全化判断比率'!B70)</f>
        <v>双葉地方水道企業団　水道事業会計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10</v>
      </c>
      <c r="BX37" s="632"/>
      <c r="BY37" s="633" t="str">
        <f>IF('各会計、関係団体の財政状況及び健全化判断比率'!B71="","",'各会計、関係団体の財政状況及び健全化判断比率'!B71)</f>
        <v>双葉地方水道企業団　工業用水道事業会計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11</v>
      </c>
      <c r="BX38" s="632"/>
      <c r="BY38" s="633" t="str">
        <f>IF('各会計、関係団体の財政状況及び健全化判断比率'!B72="","",'各会計、関係団体の財政状況及び健全化判断比率'!B72)</f>
        <v>福島県市町村総合事務組合　一般会計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12</v>
      </c>
      <c r="BX39" s="632"/>
      <c r="BY39" s="633" t="str">
        <f>IF('各会計、関係団体の財政状況及び健全化判断比率'!B73="","",'各会計、関係団体の財政状況及び健全化判断比率'!B73)</f>
        <v>福島県市町村総合事務組合　消防補償等特別会計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13</v>
      </c>
      <c r="BX40" s="632"/>
      <c r="BY40" s="633" t="str">
        <f>IF('各会計、関係団体の財政状況及び健全化判断比率'!B74="","",'各会計、関係団体の財政状況及び健全化判断比率'!B74)</f>
        <v>福島県市町村総合事務組合　消防賞じゅつ金特別会計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14</v>
      </c>
      <c r="BX41" s="632"/>
      <c r="BY41" s="633" t="str">
        <f>IF('各会計、関係団体の財政状況及び健全化判断比率'!B75="","",'各会計、関係団体の財政状況及び健全化判断比率'!B75)</f>
        <v>福島県市町村総合事務組合　非常勤職員公務災害補償特別会計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15</v>
      </c>
      <c r="BX42" s="632"/>
      <c r="BY42" s="633" t="str">
        <f>IF('各会計、関係団体の財政状況及び健全化判断比率'!B76="","",'各会計、関係団体の財政状況及び健全化判断比率'!B76)</f>
        <v>福島県市町村総合事務組合　自治会館管理特別会計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16</v>
      </c>
      <c r="BX43" s="632"/>
      <c r="BY43" s="633" t="str">
        <f>IF('各会計、関係団体の財政状況及び健全化判断比率'!B77="","",'各会計、関係団体の財政状況及び健全化判断比率'!B77)</f>
        <v>福島県後期高齢者医療広域連合　一般会計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35" t="s">
        <v>193</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194</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195</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196</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197</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198</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199</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200</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bsLiaoczGKh/BTD7dDc6NSGpWLlz4xY+9HnUgyn95RbmP/I9gzhs5G73xisffmwF9wRhQT9OPACLJsbUDyVOug==" saltValue="4nSKqJr8wzxZevyDX0DL5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zoomScale="70" zoomScaleNormal="7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201</v>
      </c>
      <c r="DI1" s="638"/>
      <c r="DJ1" s="638"/>
      <c r="DK1" s="638"/>
      <c r="DL1" s="638"/>
      <c r="DM1" s="638"/>
      <c r="DN1" s="639"/>
      <c r="DO1" s="196"/>
      <c r="DP1" s="637" t="s">
        <v>202</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204</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205</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206</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207</v>
      </c>
      <c r="S4" s="641"/>
      <c r="T4" s="641"/>
      <c r="U4" s="641"/>
      <c r="V4" s="641"/>
      <c r="W4" s="641"/>
      <c r="X4" s="641"/>
      <c r="Y4" s="642"/>
      <c r="Z4" s="640" t="s">
        <v>208</v>
      </c>
      <c r="AA4" s="641"/>
      <c r="AB4" s="641"/>
      <c r="AC4" s="642"/>
      <c r="AD4" s="640" t="s">
        <v>209</v>
      </c>
      <c r="AE4" s="641"/>
      <c r="AF4" s="641"/>
      <c r="AG4" s="641"/>
      <c r="AH4" s="641"/>
      <c r="AI4" s="641"/>
      <c r="AJ4" s="641"/>
      <c r="AK4" s="642"/>
      <c r="AL4" s="640" t="s">
        <v>208</v>
      </c>
      <c r="AM4" s="641"/>
      <c r="AN4" s="641"/>
      <c r="AO4" s="642"/>
      <c r="AP4" s="643" t="s">
        <v>210</v>
      </c>
      <c r="AQ4" s="643"/>
      <c r="AR4" s="643"/>
      <c r="AS4" s="643"/>
      <c r="AT4" s="643"/>
      <c r="AU4" s="643"/>
      <c r="AV4" s="643"/>
      <c r="AW4" s="643"/>
      <c r="AX4" s="643"/>
      <c r="AY4" s="643"/>
      <c r="AZ4" s="643"/>
      <c r="BA4" s="643"/>
      <c r="BB4" s="643"/>
      <c r="BC4" s="643"/>
      <c r="BD4" s="643"/>
      <c r="BE4" s="643"/>
      <c r="BF4" s="643"/>
      <c r="BG4" s="643" t="s">
        <v>211</v>
      </c>
      <c r="BH4" s="643"/>
      <c r="BI4" s="643"/>
      <c r="BJ4" s="643"/>
      <c r="BK4" s="643"/>
      <c r="BL4" s="643"/>
      <c r="BM4" s="643"/>
      <c r="BN4" s="643"/>
      <c r="BO4" s="643" t="s">
        <v>208</v>
      </c>
      <c r="BP4" s="643"/>
      <c r="BQ4" s="643"/>
      <c r="BR4" s="643"/>
      <c r="BS4" s="643" t="s">
        <v>212</v>
      </c>
      <c r="BT4" s="643"/>
      <c r="BU4" s="643"/>
      <c r="BV4" s="643"/>
      <c r="BW4" s="643"/>
      <c r="BX4" s="643"/>
      <c r="BY4" s="643"/>
      <c r="BZ4" s="643"/>
      <c r="CA4" s="643"/>
      <c r="CB4" s="643"/>
      <c r="CD4" s="640" t="s">
        <v>213</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214</v>
      </c>
      <c r="C5" s="645"/>
      <c r="D5" s="645"/>
      <c r="E5" s="645"/>
      <c r="F5" s="645"/>
      <c r="G5" s="645"/>
      <c r="H5" s="645"/>
      <c r="I5" s="645"/>
      <c r="J5" s="645"/>
      <c r="K5" s="645"/>
      <c r="L5" s="645"/>
      <c r="M5" s="645"/>
      <c r="N5" s="645"/>
      <c r="O5" s="645"/>
      <c r="P5" s="645"/>
      <c r="Q5" s="646"/>
      <c r="R5" s="647">
        <v>1996925</v>
      </c>
      <c r="S5" s="648"/>
      <c r="T5" s="648"/>
      <c r="U5" s="648"/>
      <c r="V5" s="648"/>
      <c r="W5" s="648"/>
      <c r="X5" s="648"/>
      <c r="Y5" s="649"/>
      <c r="Z5" s="650">
        <v>10.199999999999999</v>
      </c>
      <c r="AA5" s="650"/>
      <c r="AB5" s="650"/>
      <c r="AC5" s="650"/>
      <c r="AD5" s="651">
        <v>1996925</v>
      </c>
      <c r="AE5" s="651"/>
      <c r="AF5" s="651"/>
      <c r="AG5" s="651"/>
      <c r="AH5" s="651"/>
      <c r="AI5" s="651"/>
      <c r="AJ5" s="651"/>
      <c r="AK5" s="651"/>
      <c r="AL5" s="652">
        <v>75.3</v>
      </c>
      <c r="AM5" s="653"/>
      <c r="AN5" s="653"/>
      <c r="AO5" s="654"/>
      <c r="AP5" s="644" t="s">
        <v>215</v>
      </c>
      <c r="AQ5" s="645"/>
      <c r="AR5" s="645"/>
      <c r="AS5" s="645"/>
      <c r="AT5" s="645"/>
      <c r="AU5" s="645"/>
      <c r="AV5" s="645"/>
      <c r="AW5" s="645"/>
      <c r="AX5" s="645"/>
      <c r="AY5" s="645"/>
      <c r="AZ5" s="645"/>
      <c r="BA5" s="645"/>
      <c r="BB5" s="645"/>
      <c r="BC5" s="645"/>
      <c r="BD5" s="645"/>
      <c r="BE5" s="645"/>
      <c r="BF5" s="646"/>
      <c r="BG5" s="658">
        <v>1996925</v>
      </c>
      <c r="BH5" s="659"/>
      <c r="BI5" s="659"/>
      <c r="BJ5" s="659"/>
      <c r="BK5" s="659"/>
      <c r="BL5" s="659"/>
      <c r="BM5" s="659"/>
      <c r="BN5" s="660"/>
      <c r="BO5" s="661">
        <v>100</v>
      </c>
      <c r="BP5" s="661"/>
      <c r="BQ5" s="661"/>
      <c r="BR5" s="661"/>
      <c r="BS5" s="662" t="s">
        <v>117</v>
      </c>
      <c r="BT5" s="662"/>
      <c r="BU5" s="662"/>
      <c r="BV5" s="662"/>
      <c r="BW5" s="662"/>
      <c r="BX5" s="662"/>
      <c r="BY5" s="662"/>
      <c r="BZ5" s="662"/>
      <c r="CA5" s="662"/>
      <c r="CB5" s="666"/>
      <c r="CD5" s="640" t="s">
        <v>210</v>
      </c>
      <c r="CE5" s="641"/>
      <c r="CF5" s="641"/>
      <c r="CG5" s="641"/>
      <c r="CH5" s="641"/>
      <c r="CI5" s="641"/>
      <c r="CJ5" s="641"/>
      <c r="CK5" s="641"/>
      <c r="CL5" s="641"/>
      <c r="CM5" s="641"/>
      <c r="CN5" s="641"/>
      <c r="CO5" s="641"/>
      <c r="CP5" s="641"/>
      <c r="CQ5" s="642"/>
      <c r="CR5" s="640" t="s">
        <v>216</v>
      </c>
      <c r="CS5" s="641"/>
      <c r="CT5" s="641"/>
      <c r="CU5" s="641"/>
      <c r="CV5" s="641"/>
      <c r="CW5" s="641"/>
      <c r="CX5" s="641"/>
      <c r="CY5" s="642"/>
      <c r="CZ5" s="640" t="s">
        <v>208</v>
      </c>
      <c r="DA5" s="641"/>
      <c r="DB5" s="641"/>
      <c r="DC5" s="642"/>
      <c r="DD5" s="640" t="s">
        <v>217</v>
      </c>
      <c r="DE5" s="641"/>
      <c r="DF5" s="641"/>
      <c r="DG5" s="641"/>
      <c r="DH5" s="641"/>
      <c r="DI5" s="641"/>
      <c r="DJ5" s="641"/>
      <c r="DK5" s="641"/>
      <c r="DL5" s="641"/>
      <c r="DM5" s="641"/>
      <c r="DN5" s="641"/>
      <c r="DO5" s="641"/>
      <c r="DP5" s="642"/>
      <c r="DQ5" s="640" t="s">
        <v>218</v>
      </c>
      <c r="DR5" s="641"/>
      <c r="DS5" s="641"/>
      <c r="DT5" s="641"/>
      <c r="DU5" s="641"/>
      <c r="DV5" s="641"/>
      <c r="DW5" s="641"/>
      <c r="DX5" s="641"/>
      <c r="DY5" s="641"/>
      <c r="DZ5" s="641"/>
      <c r="EA5" s="641"/>
      <c r="EB5" s="641"/>
      <c r="EC5" s="642"/>
    </row>
    <row r="6" spans="2:143" ht="11.25" customHeight="1" x14ac:dyDescent="0.2">
      <c r="B6" s="655" t="s">
        <v>219</v>
      </c>
      <c r="C6" s="656"/>
      <c r="D6" s="656"/>
      <c r="E6" s="656"/>
      <c r="F6" s="656"/>
      <c r="G6" s="656"/>
      <c r="H6" s="656"/>
      <c r="I6" s="656"/>
      <c r="J6" s="656"/>
      <c r="K6" s="656"/>
      <c r="L6" s="656"/>
      <c r="M6" s="656"/>
      <c r="N6" s="656"/>
      <c r="O6" s="656"/>
      <c r="P6" s="656"/>
      <c r="Q6" s="657"/>
      <c r="R6" s="658">
        <v>45878</v>
      </c>
      <c r="S6" s="659"/>
      <c r="T6" s="659"/>
      <c r="U6" s="659"/>
      <c r="V6" s="659"/>
      <c r="W6" s="659"/>
      <c r="X6" s="659"/>
      <c r="Y6" s="660"/>
      <c r="Z6" s="661">
        <v>0.2</v>
      </c>
      <c r="AA6" s="661"/>
      <c r="AB6" s="661"/>
      <c r="AC6" s="661"/>
      <c r="AD6" s="662">
        <v>45878</v>
      </c>
      <c r="AE6" s="662"/>
      <c r="AF6" s="662"/>
      <c r="AG6" s="662"/>
      <c r="AH6" s="662"/>
      <c r="AI6" s="662"/>
      <c r="AJ6" s="662"/>
      <c r="AK6" s="662"/>
      <c r="AL6" s="663">
        <v>1.7</v>
      </c>
      <c r="AM6" s="664"/>
      <c r="AN6" s="664"/>
      <c r="AO6" s="665"/>
      <c r="AP6" s="655" t="s">
        <v>220</v>
      </c>
      <c r="AQ6" s="656"/>
      <c r="AR6" s="656"/>
      <c r="AS6" s="656"/>
      <c r="AT6" s="656"/>
      <c r="AU6" s="656"/>
      <c r="AV6" s="656"/>
      <c r="AW6" s="656"/>
      <c r="AX6" s="656"/>
      <c r="AY6" s="656"/>
      <c r="AZ6" s="656"/>
      <c r="BA6" s="656"/>
      <c r="BB6" s="656"/>
      <c r="BC6" s="656"/>
      <c r="BD6" s="656"/>
      <c r="BE6" s="656"/>
      <c r="BF6" s="657"/>
      <c r="BG6" s="658">
        <v>1996925</v>
      </c>
      <c r="BH6" s="659"/>
      <c r="BI6" s="659"/>
      <c r="BJ6" s="659"/>
      <c r="BK6" s="659"/>
      <c r="BL6" s="659"/>
      <c r="BM6" s="659"/>
      <c r="BN6" s="660"/>
      <c r="BO6" s="661">
        <v>100</v>
      </c>
      <c r="BP6" s="661"/>
      <c r="BQ6" s="661"/>
      <c r="BR6" s="661"/>
      <c r="BS6" s="662" t="s">
        <v>117</v>
      </c>
      <c r="BT6" s="662"/>
      <c r="BU6" s="662"/>
      <c r="BV6" s="662"/>
      <c r="BW6" s="662"/>
      <c r="BX6" s="662"/>
      <c r="BY6" s="662"/>
      <c r="BZ6" s="662"/>
      <c r="CA6" s="662"/>
      <c r="CB6" s="666"/>
      <c r="CD6" s="644" t="s">
        <v>221</v>
      </c>
      <c r="CE6" s="645"/>
      <c r="CF6" s="645"/>
      <c r="CG6" s="645"/>
      <c r="CH6" s="645"/>
      <c r="CI6" s="645"/>
      <c r="CJ6" s="645"/>
      <c r="CK6" s="645"/>
      <c r="CL6" s="645"/>
      <c r="CM6" s="645"/>
      <c r="CN6" s="645"/>
      <c r="CO6" s="645"/>
      <c r="CP6" s="645"/>
      <c r="CQ6" s="646"/>
      <c r="CR6" s="658">
        <v>62080</v>
      </c>
      <c r="CS6" s="659"/>
      <c r="CT6" s="659"/>
      <c r="CU6" s="659"/>
      <c r="CV6" s="659"/>
      <c r="CW6" s="659"/>
      <c r="CX6" s="659"/>
      <c r="CY6" s="660"/>
      <c r="CZ6" s="652">
        <v>0.3</v>
      </c>
      <c r="DA6" s="653"/>
      <c r="DB6" s="653"/>
      <c r="DC6" s="669"/>
      <c r="DD6" s="667" t="s">
        <v>117</v>
      </c>
      <c r="DE6" s="659"/>
      <c r="DF6" s="659"/>
      <c r="DG6" s="659"/>
      <c r="DH6" s="659"/>
      <c r="DI6" s="659"/>
      <c r="DJ6" s="659"/>
      <c r="DK6" s="659"/>
      <c r="DL6" s="659"/>
      <c r="DM6" s="659"/>
      <c r="DN6" s="659"/>
      <c r="DO6" s="659"/>
      <c r="DP6" s="660"/>
      <c r="DQ6" s="667">
        <v>44766</v>
      </c>
      <c r="DR6" s="659"/>
      <c r="DS6" s="659"/>
      <c r="DT6" s="659"/>
      <c r="DU6" s="659"/>
      <c r="DV6" s="659"/>
      <c r="DW6" s="659"/>
      <c r="DX6" s="659"/>
      <c r="DY6" s="659"/>
      <c r="DZ6" s="659"/>
      <c r="EA6" s="659"/>
      <c r="EB6" s="659"/>
      <c r="EC6" s="668"/>
    </row>
    <row r="7" spans="2:143" ht="11.25" customHeight="1" x14ac:dyDescent="0.2">
      <c r="B7" s="655" t="s">
        <v>222</v>
      </c>
      <c r="C7" s="656"/>
      <c r="D7" s="656"/>
      <c r="E7" s="656"/>
      <c r="F7" s="656"/>
      <c r="G7" s="656"/>
      <c r="H7" s="656"/>
      <c r="I7" s="656"/>
      <c r="J7" s="656"/>
      <c r="K7" s="656"/>
      <c r="L7" s="656"/>
      <c r="M7" s="656"/>
      <c r="N7" s="656"/>
      <c r="O7" s="656"/>
      <c r="P7" s="656"/>
      <c r="Q7" s="657"/>
      <c r="R7" s="658">
        <v>89</v>
      </c>
      <c r="S7" s="659"/>
      <c r="T7" s="659"/>
      <c r="U7" s="659"/>
      <c r="V7" s="659"/>
      <c r="W7" s="659"/>
      <c r="X7" s="659"/>
      <c r="Y7" s="660"/>
      <c r="Z7" s="661">
        <v>0</v>
      </c>
      <c r="AA7" s="661"/>
      <c r="AB7" s="661"/>
      <c r="AC7" s="661"/>
      <c r="AD7" s="662">
        <v>89</v>
      </c>
      <c r="AE7" s="662"/>
      <c r="AF7" s="662"/>
      <c r="AG7" s="662"/>
      <c r="AH7" s="662"/>
      <c r="AI7" s="662"/>
      <c r="AJ7" s="662"/>
      <c r="AK7" s="662"/>
      <c r="AL7" s="663">
        <v>0</v>
      </c>
      <c r="AM7" s="664"/>
      <c r="AN7" s="664"/>
      <c r="AO7" s="665"/>
      <c r="AP7" s="655" t="s">
        <v>223</v>
      </c>
      <c r="AQ7" s="656"/>
      <c r="AR7" s="656"/>
      <c r="AS7" s="656"/>
      <c r="AT7" s="656"/>
      <c r="AU7" s="656"/>
      <c r="AV7" s="656"/>
      <c r="AW7" s="656"/>
      <c r="AX7" s="656"/>
      <c r="AY7" s="656"/>
      <c r="AZ7" s="656"/>
      <c r="BA7" s="656"/>
      <c r="BB7" s="656"/>
      <c r="BC7" s="656"/>
      <c r="BD7" s="656"/>
      <c r="BE7" s="656"/>
      <c r="BF7" s="657"/>
      <c r="BG7" s="658">
        <v>246787</v>
      </c>
      <c r="BH7" s="659"/>
      <c r="BI7" s="659"/>
      <c r="BJ7" s="659"/>
      <c r="BK7" s="659"/>
      <c r="BL7" s="659"/>
      <c r="BM7" s="659"/>
      <c r="BN7" s="660"/>
      <c r="BO7" s="661">
        <v>12.4</v>
      </c>
      <c r="BP7" s="661"/>
      <c r="BQ7" s="661"/>
      <c r="BR7" s="661"/>
      <c r="BS7" s="662" t="s">
        <v>117</v>
      </c>
      <c r="BT7" s="662"/>
      <c r="BU7" s="662"/>
      <c r="BV7" s="662"/>
      <c r="BW7" s="662"/>
      <c r="BX7" s="662"/>
      <c r="BY7" s="662"/>
      <c r="BZ7" s="662"/>
      <c r="CA7" s="662"/>
      <c r="CB7" s="666"/>
      <c r="CD7" s="655" t="s">
        <v>224</v>
      </c>
      <c r="CE7" s="656"/>
      <c r="CF7" s="656"/>
      <c r="CG7" s="656"/>
      <c r="CH7" s="656"/>
      <c r="CI7" s="656"/>
      <c r="CJ7" s="656"/>
      <c r="CK7" s="656"/>
      <c r="CL7" s="656"/>
      <c r="CM7" s="656"/>
      <c r="CN7" s="656"/>
      <c r="CO7" s="656"/>
      <c r="CP7" s="656"/>
      <c r="CQ7" s="657"/>
      <c r="CR7" s="658">
        <v>13342202</v>
      </c>
      <c r="CS7" s="659"/>
      <c r="CT7" s="659"/>
      <c r="CU7" s="659"/>
      <c r="CV7" s="659"/>
      <c r="CW7" s="659"/>
      <c r="CX7" s="659"/>
      <c r="CY7" s="660"/>
      <c r="CZ7" s="661">
        <v>72.2</v>
      </c>
      <c r="DA7" s="661"/>
      <c r="DB7" s="661"/>
      <c r="DC7" s="661"/>
      <c r="DD7" s="667">
        <v>3502530</v>
      </c>
      <c r="DE7" s="659"/>
      <c r="DF7" s="659"/>
      <c r="DG7" s="659"/>
      <c r="DH7" s="659"/>
      <c r="DI7" s="659"/>
      <c r="DJ7" s="659"/>
      <c r="DK7" s="659"/>
      <c r="DL7" s="659"/>
      <c r="DM7" s="659"/>
      <c r="DN7" s="659"/>
      <c r="DO7" s="659"/>
      <c r="DP7" s="660"/>
      <c r="DQ7" s="667">
        <v>4685819</v>
      </c>
      <c r="DR7" s="659"/>
      <c r="DS7" s="659"/>
      <c r="DT7" s="659"/>
      <c r="DU7" s="659"/>
      <c r="DV7" s="659"/>
      <c r="DW7" s="659"/>
      <c r="DX7" s="659"/>
      <c r="DY7" s="659"/>
      <c r="DZ7" s="659"/>
      <c r="EA7" s="659"/>
      <c r="EB7" s="659"/>
      <c r="EC7" s="668"/>
    </row>
    <row r="8" spans="2:143" ht="11.25" customHeight="1" x14ac:dyDescent="0.2">
      <c r="B8" s="655" t="s">
        <v>225</v>
      </c>
      <c r="C8" s="656"/>
      <c r="D8" s="656"/>
      <c r="E8" s="656"/>
      <c r="F8" s="656"/>
      <c r="G8" s="656"/>
      <c r="H8" s="656"/>
      <c r="I8" s="656"/>
      <c r="J8" s="656"/>
      <c r="K8" s="656"/>
      <c r="L8" s="656"/>
      <c r="M8" s="656"/>
      <c r="N8" s="656"/>
      <c r="O8" s="656"/>
      <c r="P8" s="656"/>
      <c r="Q8" s="657"/>
      <c r="R8" s="658">
        <v>1406</v>
      </c>
      <c r="S8" s="659"/>
      <c r="T8" s="659"/>
      <c r="U8" s="659"/>
      <c r="V8" s="659"/>
      <c r="W8" s="659"/>
      <c r="X8" s="659"/>
      <c r="Y8" s="660"/>
      <c r="Z8" s="661">
        <v>0</v>
      </c>
      <c r="AA8" s="661"/>
      <c r="AB8" s="661"/>
      <c r="AC8" s="661"/>
      <c r="AD8" s="662">
        <v>1406</v>
      </c>
      <c r="AE8" s="662"/>
      <c r="AF8" s="662"/>
      <c r="AG8" s="662"/>
      <c r="AH8" s="662"/>
      <c r="AI8" s="662"/>
      <c r="AJ8" s="662"/>
      <c r="AK8" s="662"/>
      <c r="AL8" s="663">
        <v>0.1</v>
      </c>
      <c r="AM8" s="664"/>
      <c r="AN8" s="664"/>
      <c r="AO8" s="665"/>
      <c r="AP8" s="655" t="s">
        <v>226</v>
      </c>
      <c r="AQ8" s="656"/>
      <c r="AR8" s="656"/>
      <c r="AS8" s="656"/>
      <c r="AT8" s="656"/>
      <c r="AU8" s="656"/>
      <c r="AV8" s="656"/>
      <c r="AW8" s="656"/>
      <c r="AX8" s="656"/>
      <c r="AY8" s="656"/>
      <c r="AZ8" s="656"/>
      <c r="BA8" s="656"/>
      <c r="BB8" s="656"/>
      <c r="BC8" s="656"/>
      <c r="BD8" s="656"/>
      <c r="BE8" s="656"/>
      <c r="BF8" s="657"/>
      <c r="BG8" s="658">
        <v>9708</v>
      </c>
      <c r="BH8" s="659"/>
      <c r="BI8" s="659"/>
      <c r="BJ8" s="659"/>
      <c r="BK8" s="659"/>
      <c r="BL8" s="659"/>
      <c r="BM8" s="659"/>
      <c r="BN8" s="660"/>
      <c r="BO8" s="661">
        <v>0.5</v>
      </c>
      <c r="BP8" s="661"/>
      <c r="BQ8" s="661"/>
      <c r="BR8" s="661"/>
      <c r="BS8" s="662" t="s">
        <v>117</v>
      </c>
      <c r="BT8" s="662"/>
      <c r="BU8" s="662"/>
      <c r="BV8" s="662"/>
      <c r="BW8" s="662"/>
      <c r="BX8" s="662"/>
      <c r="BY8" s="662"/>
      <c r="BZ8" s="662"/>
      <c r="CA8" s="662"/>
      <c r="CB8" s="666"/>
      <c r="CD8" s="655" t="s">
        <v>227</v>
      </c>
      <c r="CE8" s="656"/>
      <c r="CF8" s="656"/>
      <c r="CG8" s="656"/>
      <c r="CH8" s="656"/>
      <c r="CI8" s="656"/>
      <c r="CJ8" s="656"/>
      <c r="CK8" s="656"/>
      <c r="CL8" s="656"/>
      <c r="CM8" s="656"/>
      <c r="CN8" s="656"/>
      <c r="CO8" s="656"/>
      <c r="CP8" s="656"/>
      <c r="CQ8" s="657"/>
      <c r="CR8" s="658">
        <v>1483837</v>
      </c>
      <c r="CS8" s="659"/>
      <c r="CT8" s="659"/>
      <c r="CU8" s="659"/>
      <c r="CV8" s="659"/>
      <c r="CW8" s="659"/>
      <c r="CX8" s="659"/>
      <c r="CY8" s="660"/>
      <c r="CZ8" s="661">
        <v>8</v>
      </c>
      <c r="DA8" s="661"/>
      <c r="DB8" s="661"/>
      <c r="DC8" s="661"/>
      <c r="DD8" s="667">
        <v>14944</v>
      </c>
      <c r="DE8" s="659"/>
      <c r="DF8" s="659"/>
      <c r="DG8" s="659"/>
      <c r="DH8" s="659"/>
      <c r="DI8" s="659"/>
      <c r="DJ8" s="659"/>
      <c r="DK8" s="659"/>
      <c r="DL8" s="659"/>
      <c r="DM8" s="659"/>
      <c r="DN8" s="659"/>
      <c r="DO8" s="659"/>
      <c r="DP8" s="660"/>
      <c r="DQ8" s="667">
        <v>672816</v>
      </c>
      <c r="DR8" s="659"/>
      <c r="DS8" s="659"/>
      <c r="DT8" s="659"/>
      <c r="DU8" s="659"/>
      <c r="DV8" s="659"/>
      <c r="DW8" s="659"/>
      <c r="DX8" s="659"/>
      <c r="DY8" s="659"/>
      <c r="DZ8" s="659"/>
      <c r="EA8" s="659"/>
      <c r="EB8" s="659"/>
      <c r="EC8" s="668"/>
    </row>
    <row r="9" spans="2:143" ht="11.25" customHeight="1" x14ac:dyDescent="0.2">
      <c r="B9" s="655" t="s">
        <v>228</v>
      </c>
      <c r="C9" s="656"/>
      <c r="D9" s="656"/>
      <c r="E9" s="656"/>
      <c r="F9" s="656"/>
      <c r="G9" s="656"/>
      <c r="H9" s="656"/>
      <c r="I9" s="656"/>
      <c r="J9" s="656"/>
      <c r="K9" s="656"/>
      <c r="L9" s="656"/>
      <c r="M9" s="656"/>
      <c r="N9" s="656"/>
      <c r="O9" s="656"/>
      <c r="P9" s="656"/>
      <c r="Q9" s="657"/>
      <c r="R9" s="658">
        <v>1800</v>
      </c>
      <c r="S9" s="659"/>
      <c r="T9" s="659"/>
      <c r="U9" s="659"/>
      <c r="V9" s="659"/>
      <c r="W9" s="659"/>
      <c r="X9" s="659"/>
      <c r="Y9" s="660"/>
      <c r="Z9" s="661">
        <v>0</v>
      </c>
      <c r="AA9" s="661"/>
      <c r="AB9" s="661"/>
      <c r="AC9" s="661"/>
      <c r="AD9" s="662">
        <v>1800</v>
      </c>
      <c r="AE9" s="662"/>
      <c r="AF9" s="662"/>
      <c r="AG9" s="662"/>
      <c r="AH9" s="662"/>
      <c r="AI9" s="662"/>
      <c r="AJ9" s="662"/>
      <c r="AK9" s="662"/>
      <c r="AL9" s="663">
        <v>0.1</v>
      </c>
      <c r="AM9" s="664"/>
      <c r="AN9" s="664"/>
      <c r="AO9" s="665"/>
      <c r="AP9" s="655" t="s">
        <v>229</v>
      </c>
      <c r="AQ9" s="656"/>
      <c r="AR9" s="656"/>
      <c r="AS9" s="656"/>
      <c r="AT9" s="656"/>
      <c r="AU9" s="656"/>
      <c r="AV9" s="656"/>
      <c r="AW9" s="656"/>
      <c r="AX9" s="656"/>
      <c r="AY9" s="656"/>
      <c r="AZ9" s="656"/>
      <c r="BA9" s="656"/>
      <c r="BB9" s="656"/>
      <c r="BC9" s="656"/>
      <c r="BD9" s="656"/>
      <c r="BE9" s="656"/>
      <c r="BF9" s="657"/>
      <c r="BG9" s="658">
        <v>195063</v>
      </c>
      <c r="BH9" s="659"/>
      <c r="BI9" s="659"/>
      <c r="BJ9" s="659"/>
      <c r="BK9" s="659"/>
      <c r="BL9" s="659"/>
      <c r="BM9" s="659"/>
      <c r="BN9" s="660"/>
      <c r="BO9" s="661">
        <v>9.8000000000000007</v>
      </c>
      <c r="BP9" s="661"/>
      <c r="BQ9" s="661"/>
      <c r="BR9" s="661"/>
      <c r="BS9" s="662" t="s">
        <v>117</v>
      </c>
      <c r="BT9" s="662"/>
      <c r="BU9" s="662"/>
      <c r="BV9" s="662"/>
      <c r="BW9" s="662"/>
      <c r="BX9" s="662"/>
      <c r="BY9" s="662"/>
      <c r="BZ9" s="662"/>
      <c r="CA9" s="662"/>
      <c r="CB9" s="666"/>
      <c r="CD9" s="655" t="s">
        <v>230</v>
      </c>
      <c r="CE9" s="656"/>
      <c r="CF9" s="656"/>
      <c r="CG9" s="656"/>
      <c r="CH9" s="656"/>
      <c r="CI9" s="656"/>
      <c r="CJ9" s="656"/>
      <c r="CK9" s="656"/>
      <c r="CL9" s="656"/>
      <c r="CM9" s="656"/>
      <c r="CN9" s="656"/>
      <c r="CO9" s="656"/>
      <c r="CP9" s="656"/>
      <c r="CQ9" s="657"/>
      <c r="CR9" s="658">
        <v>714140</v>
      </c>
      <c r="CS9" s="659"/>
      <c r="CT9" s="659"/>
      <c r="CU9" s="659"/>
      <c r="CV9" s="659"/>
      <c r="CW9" s="659"/>
      <c r="CX9" s="659"/>
      <c r="CY9" s="660"/>
      <c r="CZ9" s="661">
        <v>3.9</v>
      </c>
      <c r="DA9" s="661"/>
      <c r="DB9" s="661"/>
      <c r="DC9" s="661"/>
      <c r="DD9" s="667">
        <v>4061</v>
      </c>
      <c r="DE9" s="659"/>
      <c r="DF9" s="659"/>
      <c r="DG9" s="659"/>
      <c r="DH9" s="659"/>
      <c r="DI9" s="659"/>
      <c r="DJ9" s="659"/>
      <c r="DK9" s="659"/>
      <c r="DL9" s="659"/>
      <c r="DM9" s="659"/>
      <c r="DN9" s="659"/>
      <c r="DO9" s="659"/>
      <c r="DP9" s="660"/>
      <c r="DQ9" s="667">
        <v>587971</v>
      </c>
      <c r="DR9" s="659"/>
      <c r="DS9" s="659"/>
      <c r="DT9" s="659"/>
      <c r="DU9" s="659"/>
      <c r="DV9" s="659"/>
      <c r="DW9" s="659"/>
      <c r="DX9" s="659"/>
      <c r="DY9" s="659"/>
      <c r="DZ9" s="659"/>
      <c r="EA9" s="659"/>
      <c r="EB9" s="659"/>
      <c r="EC9" s="668"/>
    </row>
    <row r="10" spans="2:143" ht="11.25" customHeight="1" x14ac:dyDescent="0.2">
      <c r="B10" s="655" t="s">
        <v>231</v>
      </c>
      <c r="C10" s="656"/>
      <c r="D10" s="656"/>
      <c r="E10" s="656"/>
      <c r="F10" s="656"/>
      <c r="G10" s="656"/>
      <c r="H10" s="656"/>
      <c r="I10" s="656"/>
      <c r="J10" s="656"/>
      <c r="K10" s="656"/>
      <c r="L10" s="656"/>
      <c r="M10" s="656"/>
      <c r="N10" s="656"/>
      <c r="O10" s="656"/>
      <c r="P10" s="656"/>
      <c r="Q10" s="657"/>
      <c r="R10" s="658" t="s">
        <v>117</v>
      </c>
      <c r="S10" s="659"/>
      <c r="T10" s="659"/>
      <c r="U10" s="659"/>
      <c r="V10" s="659"/>
      <c r="W10" s="659"/>
      <c r="X10" s="659"/>
      <c r="Y10" s="660"/>
      <c r="Z10" s="661" t="s">
        <v>117</v>
      </c>
      <c r="AA10" s="661"/>
      <c r="AB10" s="661"/>
      <c r="AC10" s="661"/>
      <c r="AD10" s="662" t="s">
        <v>117</v>
      </c>
      <c r="AE10" s="662"/>
      <c r="AF10" s="662"/>
      <c r="AG10" s="662"/>
      <c r="AH10" s="662"/>
      <c r="AI10" s="662"/>
      <c r="AJ10" s="662"/>
      <c r="AK10" s="662"/>
      <c r="AL10" s="663" t="s">
        <v>117</v>
      </c>
      <c r="AM10" s="664"/>
      <c r="AN10" s="664"/>
      <c r="AO10" s="665"/>
      <c r="AP10" s="655" t="s">
        <v>232</v>
      </c>
      <c r="AQ10" s="656"/>
      <c r="AR10" s="656"/>
      <c r="AS10" s="656"/>
      <c r="AT10" s="656"/>
      <c r="AU10" s="656"/>
      <c r="AV10" s="656"/>
      <c r="AW10" s="656"/>
      <c r="AX10" s="656"/>
      <c r="AY10" s="656"/>
      <c r="AZ10" s="656"/>
      <c r="BA10" s="656"/>
      <c r="BB10" s="656"/>
      <c r="BC10" s="656"/>
      <c r="BD10" s="656"/>
      <c r="BE10" s="656"/>
      <c r="BF10" s="657"/>
      <c r="BG10" s="658">
        <v>18615</v>
      </c>
      <c r="BH10" s="659"/>
      <c r="BI10" s="659"/>
      <c r="BJ10" s="659"/>
      <c r="BK10" s="659"/>
      <c r="BL10" s="659"/>
      <c r="BM10" s="659"/>
      <c r="BN10" s="660"/>
      <c r="BO10" s="661">
        <v>0.9</v>
      </c>
      <c r="BP10" s="661"/>
      <c r="BQ10" s="661"/>
      <c r="BR10" s="661"/>
      <c r="BS10" s="662" t="s">
        <v>117</v>
      </c>
      <c r="BT10" s="662"/>
      <c r="BU10" s="662"/>
      <c r="BV10" s="662"/>
      <c r="BW10" s="662"/>
      <c r="BX10" s="662"/>
      <c r="BY10" s="662"/>
      <c r="BZ10" s="662"/>
      <c r="CA10" s="662"/>
      <c r="CB10" s="666"/>
      <c r="CD10" s="655" t="s">
        <v>233</v>
      </c>
      <c r="CE10" s="656"/>
      <c r="CF10" s="656"/>
      <c r="CG10" s="656"/>
      <c r="CH10" s="656"/>
      <c r="CI10" s="656"/>
      <c r="CJ10" s="656"/>
      <c r="CK10" s="656"/>
      <c r="CL10" s="656"/>
      <c r="CM10" s="656"/>
      <c r="CN10" s="656"/>
      <c r="CO10" s="656"/>
      <c r="CP10" s="656"/>
      <c r="CQ10" s="657"/>
      <c r="CR10" s="658">
        <v>3</v>
      </c>
      <c r="CS10" s="659"/>
      <c r="CT10" s="659"/>
      <c r="CU10" s="659"/>
      <c r="CV10" s="659"/>
      <c r="CW10" s="659"/>
      <c r="CX10" s="659"/>
      <c r="CY10" s="660"/>
      <c r="CZ10" s="661">
        <v>0</v>
      </c>
      <c r="DA10" s="661"/>
      <c r="DB10" s="661"/>
      <c r="DC10" s="661"/>
      <c r="DD10" s="667" t="s">
        <v>117</v>
      </c>
      <c r="DE10" s="659"/>
      <c r="DF10" s="659"/>
      <c r="DG10" s="659"/>
      <c r="DH10" s="659"/>
      <c r="DI10" s="659"/>
      <c r="DJ10" s="659"/>
      <c r="DK10" s="659"/>
      <c r="DL10" s="659"/>
      <c r="DM10" s="659"/>
      <c r="DN10" s="659"/>
      <c r="DO10" s="659"/>
      <c r="DP10" s="660"/>
      <c r="DQ10" s="667">
        <v>3</v>
      </c>
      <c r="DR10" s="659"/>
      <c r="DS10" s="659"/>
      <c r="DT10" s="659"/>
      <c r="DU10" s="659"/>
      <c r="DV10" s="659"/>
      <c r="DW10" s="659"/>
      <c r="DX10" s="659"/>
      <c r="DY10" s="659"/>
      <c r="DZ10" s="659"/>
      <c r="EA10" s="659"/>
      <c r="EB10" s="659"/>
      <c r="EC10" s="668"/>
    </row>
    <row r="11" spans="2:143" ht="11.25" customHeight="1" x14ac:dyDescent="0.2">
      <c r="B11" s="655" t="s">
        <v>234</v>
      </c>
      <c r="C11" s="656"/>
      <c r="D11" s="656"/>
      <c r="E11" s="656"/>
      <c r="F11" s="656"/>
      <c r="G11" s="656"/>
      <c r="H11" s="656"/>
      <c r="I11" s="656"/>
      <c r="J11" s="656"/>
      <c r="K11" s="656"/>
      <c r="L11" s="656"/>
      <c r="M11" s="656"/>
      <c r="N11" s="656"/>
      <c r="O11" s="656"/>
      <c r="P11" s="656"/>
      <c r="Q11" s="657"/>
      <c r="R11" s="658">
        <v>144096</v>
      </c>
      <c r="S11" s="659"/>
      <c r="T11" s="659"/>
      <c r="U11" s="659"/>
      <c r="V11" s="659"/>
      <c r="W11" s="659"/>
      <c r="X11" s="659"/>
      <c r="Y11" s="660"/>
      <c r="Z11" s="663">
        <v>0.7</v>
      </c>
      <c r="AA11" s="664"/>
      <c r="AB11" s="664"/>
      <c r="AC11" s="670"/>
      <c r="AD11" s="667">
        <v>144096</v>
      </c>
      <c r="AE11" s="659"/>
      <c r="AF11" s="659"/>
      <c r="AG11" s="659"/>
      <c r="AH11" s="659"/>
      <c r="AI11" s="659"/>
      <c r="AJ11" s="659"/>
      <c r="AK11" s="660"/>
      <c r="AL11" s="663">
        <v>5.4</v>
      </c>
      <c r="AM11" s="664"/>
      <c r="AN11" s="664"/>
      <c r="AO11" s="665"/>
      <c r="AP11" s="655" t="s">
        <v>235</v>
      </c>
      <c r="AQ11" s="656"/>
      <c r="AR11" s="656"/>
      <c r="AS11" s="656"/>
      <c r="AT11" s="656"/>
      <c r="AU11" s="656"/>
      <c r="AV11" s="656"/>
      <c r="AW11" s="656"/>
      <c r="AX11" s="656"/>
      <c r="AY11" s="656"/>
      <c r="AZ11" s="656"/>
      <c r="BA11" s="656"/>
      <c r="BB11" s="656"/>
      <c r="BC11" s="656"/>
      <c r="BD11" s="656"/>
      <c r="BE11" s="656"/>
      <c r="BF11" s="657"/>
      <c r="BG11" s="658">
        <v>23401</v>
      </c>
      <c r="BH11" s="659"/>
      <c r="BI11" s="659"/>
      <c r="BJ11" s="659"/>
      <c r="BK11" s="659"/>
      <c r="BL11" s="659"/>
      <c r="BM11" s="659"/>
      <c r="BN11" s="660"/>
      <c r="BO11" s="661">
        <v>1.2</v>
      </c>
      <c r="BP11" s="661"/>
      <c r="BQ11" s="661"/>
      <c r="BR11" s="661"/>
      <c r="BS11" s="662" t="s">
        <v>117</v>
      </c>
      <c r="BT11" s="662"/>
      <c r="BU11" s="662"/>
      <c r="BV11" s="662"/>
      <c r="BW11" s="662"/>
      <c r="BX11" s="662"/>
      <c r="BY11" s="662"/>
      <c r="BZ11" s="662"/>
      <c r="CA11" s="662"/>
      <c r="CB11" s="666"/>
      <c r="CD11" s="655" t="s">
        <v>236</v>
      </c>
      <c r="CE11" s="656"/>
      <c r="CF11" s="656"/>
      <c r="CG11" s="656"/>
      <c r="CH11" s="656"/>
      <c r="CI11" s="656"/>
      <c r="CJ11" s="656"/>
      <c r="CK11" s="656"/>
      <c r="CL11" s="656"/>
      <c r="CM11" s="656"/>
      <c r="CN11" s="656"/>
      <c r="CO11" s="656"/>
      <c r="CP11" s="656"/>
      <c r="CQ11" s="657"/>
      <c r="CR11" s="658">
        <v>337048</v>
      </c>
      <c r="CS11" s="659"/>
      <c r="CT11" s="659"/>
      <c r="CU11" s="659"/>
      <c r="CV11" s="659"/>
      <c r="CW11" s="659"/>
      <c r="CX11" s="659"/>
      <c r="CY11" s="660"/>
      <c r="CZ11" s="661">
        <v>1.8</v>
      </c>
      <c r="DA11" s="661"/>
      <c r="DB11" s="661"/>
      <c r="DC11" s="661"/>
      <c r="DD11" s="667">
        <v>84818</v>
      </c>
      <c r="DE11" s="659"/>
      <c r="DF11" s="659"/>
      <c r="DG11" s="659"/>
      <c r="DH11" s="659"/>
      <c r="DI11" s="659"/>
      <c r="DJ11" s="659"/>
      <c r="DK11" s="659"/>
      <c r="DL11" s="659"/>
      <c r="DM11" s="659"/>
      <c r="DN11" s="659"/>
      <c r="DO11" s="659"/>
      <c r="DP11" s="660"/>
      <c r="DQ11" s="667">
        <v>57026</v>
      </c>
      <c r="DR11" s="659"/>
      <c r="DS11" s="659"/>
      <c r="DT11" s="659"/>
      <c r="DU11" s="659"/>
      <c r="DV11" s="659"/>
      <c r="DW11" s="659"/>
      <c r="DX11" s="659"/>
      <c r="DY11" s="659"/>
      <c r="DZ11" s="659"/>
      <c r="EA11" s="659"/>
      <c r="EB11" s="659"/>
      <c r="EC11" s="668"/>
    </row>
    <row r="12" spans="2:143" ht="11.25" customHeight="1" x14ac:dyDescent="0.2">
      <c r="B12" s="655" t="s">
        <v>237</v>
      </c>
      <c r="C12" s="656"/>
      <c r="D12" s="656"/>
      <c r="E12" s="656"/>
      <c r="F12" s="656"/>
      <c r="G12" s="656"/>
      <c r="H12" s="656"/>
      <c r="I12" s="656"/>
      <c r="J12" s="656"/>
      <c r="K12" s="656"/>
      <c r="L12" s="656"/>
      <c r="M12" s="656"/>
      <c r="N12" s="656"/>
      <c r="O12" s="656"/>
      <c r="P12" s="656"/>
      <c r="Q12" s="657"/>
      <c r="R12" s="658" t="s">
        <v>117</v>
      </c>
      <c r="S12" s="659"/>
      <c r="T12" s="659"/>
      <c r="U12" s="659"/>
      <c r="V12" s="659"/>
      <c r="W12" s="659"/>
      <c r="X12" s="659"/>
      <c r="Y12" s="660"/>
      <c r="Z12" s="661" t="s">
        <v>117</v>
      </c>
      <c r="AA12" s="661"/>
      <c r="AB12" s="661"/>
      <c r="AC12" s="661"/>
      <c r="AD12" s="662" t="s">
        <v>117</v>
      </c>
      <c r="AE12" s="662"/>
      <c r="AF12" s="662"/>
      <c r="AG12" s="662"/>
      <c r="AH12" s="662"/>
      <c r="AI12" s="662"/>
      <c r="AJ12" s="662"/>
      <c r="AK12" s="662"/>
      <c r="AL12" s="663" t="s">
        <v>117</v>
      </c>
      <c r="AM12" s="664"/>
      <c r="AN12" s="664"/>
      <c r="AO12" s="665"/>
      <c r="AP12" s="655" t="s">
        <v>238</v>
      </c>
      <c r="AQ12" s="656"/>
      <c r="AR12" s="656"/>
      <c r="AS12" s="656"/>
      <c r="AT12" s="656"/>
      <c r="AU12" s="656"/>
      <c r="AV12" s="656"/>
      <c r="AW12" s="656"/>
      <c r="AX12" s="656"/>
      <c r="AY12" s="656"/>
      <c r="AZ12" s="656"/>
      <c r="BA12" s="656"/>
      <c r="BB12" s="656"/>
      <c r="BC12" s="656"/>
      <c r="BD12" s="656"/>
      <c r="BE12" s="656"/>
      <c r="BF12" s="657"/>
      <c r="BG12" s="658">
        <v>1738203</v>
      </c>
      <c r="BH12" s="659"/>
      <c r="BI12" s="659"/>
      <c r="BJ12" s="659"/>
      <c r="BK12" s="659"/>
      <c r="BL12" s="659"/>
      <c r="BM12" s="659"/>
      <c r="BN12" s="660"/>
      <c r="BO12" s="661">
        <v>87</v>
      </c>
      <c r="BP12" s="661"/>
      <c r="BQ12" s="661"/>
      <c r="BR12" s="661"/>
      <c r="BS12" s="662" t="s">
        <v>117</v>
      </c>
      <c r="BT12" s="662"/>
      <c r="BU12" s="662"/>
      <c r="BV12" s="662"/>
      <c r="BW12" s="662"/>
      <c r="BX12" s="662"/>
      <c r="BY12" s="662"/>
      <c r="BZ12" s="662"/>
      <c r="CA12" s="662"/>
      <c r="CB12" s="666"/>
      <c r="CD12" s="655" t="s">
        <v>239</v>
      </c>
      <c r="CE12" s="656"/>
      <c r="CF12" s="656"/>
      <c r="CG12" s="656"/>
      <c r="CH12" s="656"/>
      <c r="CI12" s="656"/>
      <c r="CJ12" s="656"/>
      <c r="CK12" s="656"/>
      <c r="CL12" s="656"/>
      <c r="CM12" s="656"/>
      <c r="CN12" s="656"/>
      <c r="CO12" s="656"/>
      <c r="CP12" s="656"/>
      <c r="CQ12" s="657"/>
      <c r="CR12" s="658">
        <v>850108</v>
      </c>
      <c r="CS12" s="659"/>
      <c r="CT12" s="659"/>
      <c r="CU12" s="659"/>
      <c r="CV12" s="659"/>
      <c r="CW12" s="659"/>
      <c r="CX12" s="659"/>
      <c r="CY12" s="660"/>
      <c r="CZ12" s="661">
        <v>4.5999999999999996</v>
      </c>
      <c r="DA12" s="661"/>
      <c r="DB12" s="661"/>
      <c r="DC12" s="661"/>
      <c r="DD12" s="667">
        <v>600396</v>
      </c>
      <c r="DE12" s="659"/>
      <c r="DF12" s="659"/>
      <c r="DG12" s="659"/>
      <c r="DH12" s="659"/>
      <c r="DI12" s="659"/>
      <c r="DJ12" s="659"/>
      <c r="DK12" s="659"/>
      <c r="DL12" s="659"/>
      <c r="DM12" s="659"/>
      <c r="DN12" s="659"/>
      <c r="DO12" s="659"/>
      <c r="DP12" s="660"/>
      <c r="DQ12" s="667">
        <v>71920</v>
      </c>
      <c r="DR12" s="659"/>
      <c r="DS12" s="659"/>
      <c r="DT12" s="659"/>
      <c r="DU12" s="659"/>
      <c r="DV12" s="659"/>
      <c r="DW12" s="659"/>
      <c r="DX12" s="659"/>
      <c r="DY12" s="659"/>
      <c r="DZ12" s="659"/>
      <c r="EA12" s="659"/>
      <c r="EB12" s="659"/>
      <c r="EC12" s="668"/>
    </row>
    <row r="13" spans="2:143" ht="11.25" customHeight="1" x14ac:dyDescent="0.2">
      <c r="B13" s="655" t="s">
        <v>240</v>
      </c>
      <c r="C13" s="656"/>
      <c r="D13" s="656"/>
      <c r="E13" s="656"/>
      <c r="F13" s="656"/>
      <c r="G13" s="656"/>
      <c r="H13" s="656"/>
      <c r="I13" s="656"/>
      <c r="J13" s="656"/>
      <c r="K13" s="656"/>
      <c r="L13" s="656"/>
      <c r="M13" s="656"/>
      <c r="N13" s="656"/>
      <c r="O13" s="656"/>
      <c r="P13" s="656"/>
      <c r="Q13" s="657"/>
      <c r="R13" s="658" t="s">
        <v>117</v>
      </c>
      <c r="S13" s="659"/>
      <c r="T13" s="659"/>
      <c r="U13" s="659"/>
      <c r="V13" s="659"/>
      <c r="W13" s="659"/>
      <c r="X13" s="659"/>
      <c r="Y13" s="660"/>
      <c r="Z13" s="661" t="s">
        <v>117</v>
      </c>
      <c r="AA13" s="661"/>
      <c r="AB13" s="661"/>
      <c r="AC13" s="661"/>
      <c r="AD13" s="662" t="s">
        <v>117</v>
      </c>
      <c r="AE13" s="662"/>
      <c r="AF13" s="662"/>
      <c r="AG13" s="662"/>
      <c r="AH13" s="662"/>
      <c r="AI13" s="662"/>
      <c r="AJ13" s="662"/>
      <c r="AK13" s="662"/>
      <c r="AL13" s="663" t="s">
        <v>117</v>
      </c>
      <c r="AM13" s="664"/>
      <c r="AN13" s="664"/>
      <c r="AO13" s="665"/>
      <c r="AP13" s="655" t="s">
        <v>241</v>
      </c>
      <c r="AQ13" s="656"/>
      <c r="AR13" s="656"/>
      <c r="AS13" s="656"/>
      <c r="AT13" s="656"/>
      <c r="AU13" s="656"/>
      <c r="AV13" s="656"/>
      <c r="AW13" s="656"/>
      <c r="AX13" s="656"/>
      <c r="AY13" s="656"/>
      <c r="AZ13" s="656"/>
      <c r="BA13" s="656"/>
      <c r="BB13" s="656"/>
      <c r="BC13" s="656"/>
      <c r="BD13" s="656"/>
      <c r="BE13" s="656"/>
      <c r="BF13" s="657"/>
      <c r="BG13" s="658">
        <v>1737537</v>
      </c>
      <c r="BH13" s="659"/>
      <c r="BI13" s="659"/>
      <c r="BJ13" s="659"/>
      <c r="BK13" s="659"/>
      <c r="BL13" s="659"/>
      <c r="BM13" s="659"/>
      <c r="BN13" s="660"/>
      <c r="BO13" s="661">
        <v>87</v>
      </c>
      <c r="BP13" s="661"/>
      <c r="BQ13" s="661"/>
      <c r="BR13" s="661"/>
      <c r="BS13" s="662" t="s">
        <v>117</v>
      </c>
      <c r="BT13" s="662"/>
      <c r="BU13" s="662"/>
      <c r="BV13" s="662"/>
      <c r="BW13" s="662"/>
      <c r="BX13" s="662"/>
      <c r="BY13" s="662"/>
      <c r="BZ13" s="662"/>
      <c r="CA13" s="662"/>
      <c r="CB13" s="666"/>
      <c r="CD13" s="655" t="s">
        <v>242</v>
      </c>
      <c r="CE13" s="656"/>
      <c r="CF13" s="656"/>
      <c r="CG13" s="656"/>
      <c r="CH13" s="656"/>
      <c r="CI13" s="656"/>
      <c r="CJ13" s="656"/>
      <c r="CK13" s="656"/>
      <c r="CL13" s="656"/>
      <c r="CM13" s="656"/>
      <c r="CN13" s="656"/>
      <c r="CO13" s="656"/>
      <c r="CP13" s="656"/>
      <c r="CQ13" s="657"/>
      <c r="CR13" s="658">
        <v>832202</v>
      </c>
      <c r="CS13" s="659"/>
      <c r="CT13" s="659"/>
      <c r="CU13" s="659"/>
      <c r="CV13" s="659"/>
      <c r="CW13" s="659"/>
      <c r="CX13" s="659"/>
      <c r="CY13" s="660"/>
      <c r="CZ13" s="661">
        <v>4.5</v>
      </c>
      <c r="DA13" s="661"/>
      <c r="DB13" s="661"/>
      <c r="DC13" s="661"/>
      <c r="DD13" s="667">
        <v>161676</v>
      </c>
      <c r="DE13" s="659"/>
      <c r="DF13" s="659"/>
      <c r="DG13" s="659"/>
      <c r="DH13" s="659"/>
      <c r="DI13" s="659"/>
      <c r="DJ13" s="659"/>
      <c r="DK13" s="659"/>
      <c r="DL13" s="659"/>
      <c r="DM13" s="659"/>
      <c r="DN13" s="659"/>
      <c r="DO13" s="659"/>
      <c r="DP13" s="660"/>
      <c r="DQ13" s="667">
        <v>227531</v>
      </c>
      <c r="DR13" s="659"/>
      <c r="DS13" s="659"/>
      <c r="DT13" s="659"/>
      <c r="DU13" s="659"/>
      <c r="DV13" s="659"/>
      <c r="DW13" s="659"/>
      <c r="DX13" s="659"/>
      <c r="DY13" s="659"/>
      <c r="DZ13" s="659"/>
      <c r="EA13" s="659"/>
      <c r="EB13" s="659"/>
      <c r="EC13" s="668"/>
    </row>
    <row r="14" spans="2:143" ht="11.25" customHeight="1" x14ac:dyDescent="0.2">
      <c r="B14" s="655" t="s">
        <v>243</v>
      </c>
      <c r="C14" s="656"/>
      <c r="D14" s="656"/>
      <c r="E14" s="656"/>
      <c r="F14" s="656"/>
      <c r="G14" s="656"/>
      <c r="H14" s="656"/>
      <c r="I14" s="656"/>
      <c r="J14" s="656"/>
      <c r="K14" s="656"/>
      <c r="L14" s="656"/>
      <c r="M14" s="656"/>
      <c r="N14" s="656"/>
      <c r="O14" s="656"/>
      <c r="P14" s="656"/>
      <c r="Q14" s="657"/>
      <c r="R14" s="658" t="s">
        <v>117</v>
      </c>
      <c r="S14" s="659"/>
      <c r="T14" s="659"/>
      <c r="U14" s="659"/>
      <c r="V14" s="659"/>
      <c r="W14" s="659"/>
      <c r="X14" s="659"/>
      <c r="Y14" s="660"/>
      <c r="Z14" s="661" t="s">
        <v>117</v>
      </c>
      <c r="AA14" s="661"/>
      <c r="AB14" s="661"/>
      <c r="AC14" s="661"/>
      <c r="AD14" s="662" t="s">
        <v>117</v>
      </c>
      <c r="AE14" s="662"/>
      <c r="AF14" s="662"/>
      <c r="AG14" s="662"/>
      <c r="AH14" s="662"/>
      <c r="AI14" s="662"/>
      <c r="AJ14" s="662"/>
      <c r="AK14" s="662"/>
      <c r="AL14" s="663" t="s">
        <v>117</v>
      </c>
      <c r="AM14" s="664"/>
      <c r="AN14" s="664"/>
      <c r="AO14" s="665"/>
      <c r="AP14" s="655" t="s">
        <v>244</v>
      </c>
      <c r="AQ14" s="656"/>
      <c r="AR14" s="656"/>
      <c r="AS14" s="656"/>
      <c r="AT14" s="656"/>
      <c r="AU14" s="656"/>
      <c r="AV14" s="656"/>
      <c r="AW14" s="656"/>
      <c r="AX14" s="656"/>
      <c r="AY14" s="656"/>
      <c r="AZ14" s="656"/>
      <c r="BA14" s="656"/>
      <c r="BB14" s="656"/>
      <c r="BC14" s="656"/>
      <c r="BD14" s="656"/>
      <c r="BE14" s="656"/>
      <c r="BF14" s="657"/>
      <c r="BG14" s="658">
        <v>6963</v>
      </c>
      <c r="BH14" s="659"/>
      <c r="BI14" s="659"/>
      <c r="BJ14" s="659"/>
      <c r="BK14" s="659"/>
      <c r="BL14" s="659"/>
      <c r="BM14" s="659"/>
      <c r="BN14" s="660"/>
      <c r="BO14" s="661">
        <v>0.3</v>
      </c>
      <c r="BP14" s="661"/>
      <c r="BQ14" s="661"/>
      <c r="BR14" s="661"/>
      <c r="BS14" s="662" t="s">
        <v>117</v>
      </c>
      <c r="BT14" s="662"/>
      <c r="BU14" s="662"/>
      <c r="BV14" s="662"/>
      <c r="BW14" s="662"/>
      <c r="BX14" s="662"/>
      <c r="BY14" s="662"/>
      <c r="BZ14" s="662"/>
      <c r="CA14" s="662"/>
      <c r="CB14" s="666"/>
      <c r="CD14" s="655" t="s">
        <v>245</v>
      </c>
      <c r="CE14" s="656"/>
      <c r="CF14" s="656"/>
      <c r="CG14" s="656"/>
      <c r="CH14" s="656"/>
      <c r="CI14" s="656"/>
      <c r="CJ14" s="656"/>
      <c r="CK14" s="656"/>
      <c r="CL14" s="656"/>
      <c r="CM14" s="656"/>
      <c r="CN14" s="656"/>
      <c r="CO14" s="656"/>
      <c r="CP14" s="656"/>
      <c r="CQ14" s="657"/>
      <c r="CR14" s="658">
        <v>253031</v>
      </c>
      <c r="CS14" s="659"/>
      <c r="CT14" s="659"/>
      <c r="CU14" s="659"/>
      <c r="CV14" s="659"/>
      <c r="CW14" s="659"/>
      <c r="CX14" s="659"/>
      <c r="CY14" s="660"/>
      <c r="CZ14" s="661">
        <v>1.4</v>
      </c>
      <c r="DA14" s="661"/>
      <c r="DB14" s="661"/>
      <c r="DC14" s="661"/>
      <c r="DD14" s="667">
        <v>57706</v>
      </c>
      <c r="DE14" s="659"/>
      <c r="DF14" s="659"/>
      <c r="DG14" s="659"/>
      <c r="DH14" s="659"/>
      <c r="DI14" s="659"/>
      <c r="DJ14" s="659"/>
      <c r="DK14" s="659"/>
      <c r="DL14" s="659"/>
      <c r="DM14" s="659"/>
      <c r="DN14" s="659"/>
      <c r="DO14" s="659"/>
      <c r="DP14" s="660"/>
      <c r="DQ14" s="667">
        <v>85989</v>
      </c>
      <c r="DR14" s="659"/>
      <c r="DS14" s="659"/>
      <c r="DT14" s="659"/>
      <c r="DU14" s="659"/>
      <c r="DV14" s="659"/>
      <c r="DW14" s="659"/>
      <c r="DX14" s="659"/>
      <c r="DY14" s="659"/>
      <c r="DZ14" s="659"/>
      <c r="EA14" s="659"/>
      <c r="EB14" s="659"/>
      <c r="EC14" s="668"/>
    </row>
    <row r="15" spans="2:143" ht="11.25" customHeight="1" x14ac:dyDescent="0.2">
      <c r="B15" s="655" t="s">
        <v>246</v>
      </c>
      <c r="C15" s="656"/>
      <c r="D15" s="656"/>
      <c r="E15" s="656"/>
      <c r="F15" s="656"/>
      <c r="G15" s="656"/>
      <c r="H15" s="656"/>
      <c r="I15" s="656"/>
      <c r="J15" s="656"/>
      <c r="K15" s="656"/>
      <c r="L15" s="656"/>
      <c r="M15" s="656"/>
      <c r="N15" s="656"/>
      <c r="O15" s="656"/>
      <c r="P15" s="656"/>
      <c r="Q15" s="657"/>
      <c r="R15" s="658">
        <v>3818</v>
      </c>
      <c r="S15" s="659"/>
      <c r="T15" s="659"/>
      <c r="U15" s="659"/>
      <c r="V15" s="659"/>
      <c r="W15" s="659"/>
      <c r="X15" s="659"/>
      <c r="Y15" s="660"/>
      <c r="Z15" s="661">
        <v>0</v>
      </c>
      <c r="AA15" s="661"/>
      <c r="AB15" s="661"/>
      <c r="AC15" s="661"/>
      <c r="AD15" s="662">
        <v>3818</v>
      </c>
      <c r="AE15" s="662"/>
      <c r="AF15" s="662"/>
      <c r="AG15" s="662"/>
      <c r="AH15" s="662"/>
      <c r="AI15" s="662"/>
      <c r="AJ15" s="662"/>
      <c r="AK15" s="662"/>
      <c r="AL15" s="663">
        <v>0.1</v>
      </c>
      <c r="AM15" s="664"/>
      <c r="AN15" s="664"/>
      <c r="AO15" s="665"/>
      <c r="AP15" s="655" t="s">
        <v>247</v>
      </c>
      <c r="AQ15" s="656"/>
      <c r="AR15" s="656"/>
      <c r="AS15" s="656"/>
      <c r="AT15" s="656"/>
      <c r="AU15" s="656"/>
      <c r="AV15" s="656"/>
      <c r="AW15" s="656"/>
      <c r="AX15" s="656"/>
      <c r="AY15" s="656"/>
      <c r="AZ15" s="656"/>
      <c r="BA15" s="656"/>
      <c r="BB15" s="656"/>
      <c r="BC15" s="656"/>
      <c r="BD15" s="656"/>
      <c r="BE15" s="656"/>
      <c r="BF15" s="657"/>
      <c r="BG15" s="658">
        <v>4972</v>
      </c>
      <c r="BH15" s="659"/>
      <c r="BI15" s="659"/>
      <c r="BJ15" s="659"/>
      <c r="BK15" s="659"/>
      <c r="BL15" s="659"/>
      <c r="BM15" s="659"/>
      <c r="BN15" s="660"/>
      <c r="BO15" s="661">
        <v>0.2</v>
      </c>
      <c r="BP15" s="661"/>
      <c r="BQ15" s="661"/>
      <c r="BR15" s="661"/>
      <c r="BS15" s="662" t="s">
        <v>117</v>
      </c>
      <c r="BT15" s="662"/>
      <c r="BU15" s="662"/>
      <c r="BV15" s="662"/>
      <c r="BW15" s="662"/>
      <c r="BX15" s="662"/>
      <c r="BY15" s="662"/>
      <c r="BZ15" s="662"/>
      <c r="CA15" s="662"/>
      <c r="CB15" s="666"/>
      <c r="CD15" s="655" t="s">
        <v>248</v>
      </c>
      <c r="CE15" s="656"/>
      <c r="CF15" s="656"/>
      <c r="CG15" s="656"/>
      <c r="CH15" s="656"/>
      <c r="CI15" s="656"/>
      <c r="CJ15" s="656"/>
      <c r="CK15" s="656"/>
      <c r="CL15" s="656"/>
      <c r="CM15" s="656"/>
      <c r="CN15" s="656"/>
      <c r="CO15" s="656"/>
      <c r="CP15" s="656"/>
      <c r="CQ15" s="657"/>
      <c r="CR15" s="658">
        <v>352763</v>
      </c>
      <c r="CS15" s="659"/>
      <c r="CT15" s="659"/>
      <c r="CU15" s="659"/>
      <c r="CV15" s="659"/>
      <c r="CW15" s="659"/>
      <c r="CX15" s="659"/>
      <c r="CY15" s="660"/>
      <c r="CZ15" s="661">
        <v>1.9</v>
      </c>
      <c r="DA15" s="661"/>
      <c r="DB15" s="661"/>
      <c r="DC15" s="661"/>
      <c r="DD15" s="667" t="s">
        <v>117</v>
      </c>
      <c r="DE15" s="659"/>
      <c r="DF15" s="659"/>
      <c r="DG15" s="659"/>
      <c r="DH15" s="659"/>
      <c r="DI15" s="659"/>
      <c r="DJ15" s="659"/>
      <c r="DK15" s="659"/>
      <c r="DL15" s="659"/>
      <c r="DM15" s="659"/>
      <c r="DN15" s="659"/>
      <c r="DO15" s="659"/>
      <c r="DP15" s="660"/>
      <c r="DQ15" s="667">
        <v>142219</v>
      </c>
      <c r="DR15" s="659"/>
      <c r="DS15" s="659"/>
      <c r="DT15" s="659"/>
      <c r="DU15" s="659"/>
      <c r="DV15" s="659"/>
      <c r="DW15" s="659"/>
      <c r="DX15" s="659"/>
      <c r="DY15" s="659"/>
      <c r="DZ15" s="659"/>
      <c r="EA15" s="659"/>
      <c r="EB15" s="659"/>
      <c r="EC15" s="668"/>
    </row>
    <row r="16" spans="2:143" ht="11.25" customHeight="1" x14ac:dyDescent="0.2">
      <c r="B16" s="655" t="s">
        <v>249</v>
      </c>
      <c r="C16" s="656"/>
      <c r="D16" s="656"/>
      <c r="E16" s="656"/>
      <c r="F16" s="656"/>
      <c r="G16" s="656"/>
      <c r="H16" s="656"/>
      <c r="I16" s="656"/>
      <c r="J16" s="656"/>
      <c r="K16" s="656"/>
      <c r="L16" s="656"/>
      <c r="M16" s="656"/>
      <c r="N16" s="656"/>
      <c r="O16" s="656"/>
      <c r="P16" s="656"/>
      <c r="Q16" s="657"/>
      <c r="R16" s="658">
        <v>11583</v>
      </c>
      <c r="S16" s="659"/>
      <c r="T16" s="659"/>
      <c r="U16" s="659"/>
      <c r="V16" s="659"/>
      <c r="W16" s="659"/>
      <c r="X16" s="659"/>
      <c r="Y16" s="660"/>
      <c r="Z16" s="661">
        <v>0.1</v>
      </c>
      <c r="AA16" s="661"/>
      <c r="AB16" s="661"/>
      <c r="AC16" s="661"/>
      <c r="AD16" s="662">
        <v>11583</v>
      </c>
      <c r="AE16" s="662"/>
      <c r="AF16" s="662"/>
      <c r="AG16" s="662"/>
      <c r="AH16" s="662"/>
      <c r="AI16" s="662"/>
      <c r="AJ16" s="662"/>
      <c r="AK16" s="662"/>
      <c r="AL16" s="663">
        <v>0.4</v>
      </c>
      <c r="AM16" s="664"/>
      <c r="AN16" s="664"/>
      <c r="AO16" s="665"/>
      <c r="AP16" s="655" t="s">
        <v>250</v>
      </c>
      <c r="AQ16" s="656"/>
      <c r="AR16" s="656"/>
      <c r="AS16" s="656"/>
      <c r="AT16" s="656"/>
      <c r="AU16" s="656"/>
      <c r="AV16" s="656"/>
      <c r="AW16" s="656"/>
      <c r="AX16" s="656"/>
      <c r="AY16" s="656"/>
      <c r="AZ16" s="656"/>
      <c r="BA16" s="656"/>
      <c r="BB16" s="656"/>
      <c r="BC16" s="656"/>
      <c r="BD16" s="656"/>
      <c r="BE16" s="656"/>
      <c r="BF16" s="657"/>
      <c r="BG16" s="658" t="s">
        <v>117</v>
      </c>
      <c r="BH16" s="659"/>
      <c r="BI16" s="659"/>
      <c r="BJ16" s="659"/>
      <c r="BK16" s="659"/>
      <c r="BL16" s="659"/>
      <c r="BM16" s="659"/>
      <c r="BN16" s="660"/>
      <c r="BO16" s="661" t="s">
        <v>117</v>
      </c>
      <c r="BP16" s="661"/>
      <c r="BQ16" s="661"/>
      <c r="BR16" s="661"/>
      <c r="BS16" s="662" t="s">
        <v>117</v>
      </c>
      <c r="BT16" s="662"/>
      <c r="BU16" s="662"/>
      <c r="BV16" s="662"/>
      <c r="BW16" s="662"/>
      <c r="BX16" s="662"/>
      <c r="BY16" s="662"/>
      <c r="BZ16" s="662"/>
      <c r="CA16" s="662"/>
      <c r="CB16" s="666"/>
      <c r="CD16" s="655" t="s">
        <v>251</v>
      </c>
      <c r="CE16" s="656"/>
      <c r="CF16" s="656"/>
      <c r="CG16" s="656"/>
      <c r="CH16" s="656"/>
      <c r="CI16" s="656"/>
      <c r="CJ16" s="656"/>
      <c r="CK16" s="656"/>
      <c r="CL16" s="656"/>
      <c r="CM16" s="656"/>
      <c r="CN16" s="656"/>
      <c r="CO16" s="656"/>
      <c r="CP16" s="656"/>
      <c r="CQ16" s="657"/>
      <c r="CR16" s="658">
        <v>104650</v>
      </c>
      <c r="CS16" s="659"/>
      <c r="CT16" s="659"/>
      <c r="CU16" s="659"/>
      <c r="CV16" s="659"/>
      <c r="CW16" s="659"/>
      <c r="CX16" s="659"/>
      <c r="CY16" s="660"/>
      <c r="CZ16" s="661">
        <v>0.6</v>
      </c>
      <c r="DA16" s="661"/>
      <c r="DB16" s="661"/>
      <c r="DC16" s="661"/>
      <c r="DD16" s="667" t="s">
        <v>117</v>
      </c>
      <c r="DE16" s="659"/>
      <c r="DF16" s="659"/>
      <c r="DG16" s="659"/>
      <c r="DH16" s="659"/>
      <c r="DI16" s="659"/>
      <c r="DJ16" s="659"/>
      <c r="DK16" s="659"/>
      <c r="DL16" s="659"/>
      <c r="DM16" s="659"/>
      <c r="DN16" s="659"/>
      <c r="DO16" s="659"/>
      <c r="DP16" s="660"/>
      <c r="DQ16" s="667">
        <v>31518</v>
      </c>
      <c r="DR16" s="659"/>
      <c r="DS16" s="659"/>
      <c r="DT16" s="659"/>
      <c r="DU16" s="659"/>
      <c r="DV16" s="659"/>
      <c r="DW16" s="659"/>
      <c r="DX16" s="659"/>
      <c r="DY16" s="659"/>
      <c r="DZ16" s="659"/>
      <c r="EA16" s="659"/>
      <c r="EB16" s="659"/>
      <c r="EC16" s="668"/>
    </row>
    <row r="17" spans="2:133" ht="11.25" customHeight="1" x14ac:dyDescent="0.2">
      <c r="B17" s="655" t="s">
        <v>252</v>
      </c>
      <c r="C17" s="656"/>
      <c r="D17" s="656"/>
      <c r="E17" s="656"/>
      <c r="F17" s="656"/>
      <c r="G17" s="656"/>
      <c r="H17" s="656"/>
      <c r="I17" s="656"/>
      <c r="J17" s="656"/>
      <c r="K17" s="656"/>
      <c r="L17" s="656"/>
      <c r="M17" s="656"/>
      <c r="N17" s="656"/>
      <c r="O17" s="656"/>
      <c r="P17" s="656"/>
      <c r="Q17" s="657"/>
      <c r="R17" s="658">
        <v>21958</v>
      </c>
      <c r="S17" s="659"/>
      <c r="T17" s="659"/>
      <c r="U17" s="659"/>
      <c r="V17" s="659"/>
      <c r="W17" s="659"/>
      <c r="X17" s="659"/>
      <c r="Y17" s="660"/>
      <c r="Z17" s="661">
        <v>0.1</v>
      </c>
      <c r="AA17" s="661"/>
      <c r="AB17" s="661"/>
      <c r="AC17" s="661"/>
      <c r="AD17" s="662">
        <v>21958</v>
      </c>
      <c r="AE17" s="662"/>
      <c r="AF17" s="662"/>
      <c r="AG17" s="662"/>
      <c r="AH17" s="662"/>
      <c r="AI17" s="662"/>
      <c r="AJ17" s="662"/>
      <c r="AK17" s="662"/>
      <c r="AL17" s="663">
        <v>0.8</v>
      </c>
      <c r="AM17" s="664"/>
      <c r="AN17" s="664"/>
      <c r="AO17" s="665"/>
      <c r="AP17" s="655" t="s">
        <v>253</v>
      </c>
      <c r="AQ17" s="656"/>
      <c r="AR17" s="656"/>
      <c r="AS17" s="656"/>
      <c r="AT17" s="656"/>
      <c r="AU17" s="656"/>
      <c r="AV17" s="656"/>
      <c r="AW17" s="656"/>
      <c r="AX17" s="656"/>
      <c r="AY17" s="656"/>
      <c r="AZ17" s="656"/>
      <c r="BA17" s="656"/>
      <c r="BB17" s="656"/>
      <c r="BC17" s="656"/>
      <c r="BD17" s="656"/>
      <c r="BE17" s="656"/>
      <c r="BF17" s="657"/>
      <c r="BG17" s="658" t="s">
        <v>117</v>
      </c>
      <c r="BH17" s="659"/>
      <c r="BI17" s="659"/>
      <c r="BJ17" s="659"/>
      <c r="BK17" s="659"/>
      <c r="BL17" s="659"/>
      <c r="BM17" s="659"/>
      <c r="BN17" s="660"/>
      <c r="BO17" s="661" t="s">
        <v>117</v>
      </c>
      <c r="BP17" s="661"/>
      <c r="BQ17" s="661"/>
      <c r="BR17" s="661"/>
      <c r="BS17" s="662" t="s">
        <v>117</v>
      </c>
      <c r="BT17" s="662"/>
      <c r="BU17" s="662"/>
      <c r="BV17" s="662"/>
      <c r="BW17" s="662"/>
      <c r="BX17" s="662"/>
      <c r="BY17" s="662"/>
      <c r="BZ17" s="662"/>
      <c r="CA17" s="662"/>
      <c r="CB17" s="666"/>
      <c r="CD17" s="655" t="s">
        <v>254</v>
      </c>
      <c r="CE17" s="656"/>
      <c r="CF17" s="656"/>
      <c r="CG17" s="656"/>
      <c r="CH17" s="656"/>
      <c r="CI17" s="656"/>
      <c r="CJ17" s="656"/>
      <c r="CK17" s="656"/>
      <c r="CL17" s="656"/>
      <c r="CM17" s="656"/>
      <c r="CN17" s="656"/>
      <c r="CO17" s="656"/>
      <c r="CP17" s="656"/>
      <c r="CQ17" s="657"/>
      <c r="CR17" s="658">
        <v>154972</v>
      </c>
      <c r="CS17" s="659"/>
      <c r="CT17" s="659"/>
      <c r="CU17" s="659"/>
      <c r="CV17" s="659"/>
      <c r="CW17" s="659"/>
      <c r="CX17" s="659"/>
      <c r="CY17" s="660"/>
      <c r="CZ17" s="661">
        <v>0.8</v>
      </c>
      <c r="DA17" s="661"/>
      <c r="DB17" s="661"/>
      <c r="DC17" s="661"/>
      <c r="DD17" s="667" t="s">
        <v>117</v>
      </c>
      <c r="DE17" s="659"/>
      <c r="DF17" s="659"/>
      <c r="DG17" s="659"/>
      <c r="DH17" s="659"/>
      <c r="DI17" s="659"/>
      <c r="DJ17" s="659"/>
      <c r="DK17" s="659"/>
      <c r="DL17" s="659"/>
      <c r="DM17" s="659"/>
      <c r="DN17" s="659"/>
      <c r="DO17" s="659"/>
      <c r="DP17" s="660"/>
      <c r="DQ17" s="667">
        <v>154972</v>
      </c>
      <c r="DR17" s="659"/>
      <c r="DS17" s="659"/>
      <c r="DT17" s="659"/>
      <c r="DU17" s="659"/>
      <c r="DV17" s="659"/>
      <c r="DW17" s="659"/>
      <c r="DX17" s="659"/>
      <c r="DY17" s="659"/>
      <c r="DZ17" s="659"/>
      <c r="EA17" s="659"/>
      <c r="EB17" s="659"/>
      <c r="EC17" s="668"/>
    </row>
    <row r="18" spans="2:133" ht="11.25" customHeight="1" x14ac:dyDescent="0.2">
      <c r="B18" s="655" t="s">
        <v>255</v>
      </c>
      <c r="C18" s="656"/>
      <c r="D18" s="656"/>
      <c r="E18" s="656"/>
      <c r="F18" s="656"/>
      <c r="G18" s="656"/>
      <c r="H18" s="656"/>
      <c r="I18" s="656"/>
      <c r="J18" s="656"/>
      <c r="K18" s="656"/>
      <c r="L18" s="656"/>
      <c r="M18" s="656"/>
      <c r="N18" s="656"/>
      <c r="O18" s="656"/>
      <c r="P18" s="656"/>
      <c r="Q18" s="657"/>
      <c r="R18" s="658">
        <v>1737</v>
      </c>
      <c r="S18" s="659"/>
      <c r="T18" s="659"/>
      <c r="U18" s="659"/>
      <c r="V18" s="659"/>
      <c r="W18" s="659"/>
      <c r="X18" s="659"/>
      <c r="Y18" s="660"/>
      <c r="Z18" s="661">
        <v>0</v>
      </c>
      <c r="AA18" s="661"/>
      <c r="AB18" s="661"/>
      <c r="AC18" s="661"/>
      <c r="AD18" s="662">
        <v>1737</v>
      </c>
      <c r="AE18" s="662"/>
      <c r="AF18" s="662"/>
      <c r="AG18" s="662"/>
      <c r="AH18" s="662"/>
      <c r="AI18" s="662"/>
      <c r="AJ18" s="662"/>
      <c r="AK18" s="662"/>
      <c r="AL18" s="663">
        <v>0.1</v>
      </c>
      <c r="AM18" s="664"/>
      <c r="AN18" s="664"/>
      <c r="AO18" s="665"/>
      <c r="AP18" s="655" t="s">
        <v>256</v>
      </c>
      <c r="AQ18" s="656"/>
      <c r="AR18" s="656"/>
      <c r="AS18" s="656"/>
      <c r="AT18" s="656"/>
      <c r="AU18" s="656"/>
      <c r="AV18" s="656"/>
      <c r="AW18" s="656"/>
      <c r="AX18" s="656"/>
      <c r="AY18" s="656"/>
      <c r="AZ18" s="656"/>
      <c r="BA18" s="656"/>
      <c r="BB18" s="656"/>
      <c r="BC18" s="656"/>
      <c r="BD18" s="656"/>
      <c r="BE18" s="656"/>
      <c r="BF18" s="657"/>
      <c r="BG18" s="658" t="s">
        <v>117</v>
      </c>
      <c r="BH18" s="659"/>
      <c r="BI18" s="659"/>
      <c r="BJ18" s="659"/>
      <c r="BK18" s="659"/>
      <c r="BL18" s="659"/>
      <c r="BM18" s="659"/>
      <c r="BN18" s="660"/>
      <c r="BO18" s="661" t="s">
        <v>117</v>
      </c>
      <c r="BP18" s="661"/>
      <c r="BQ18" s="661"/>
      <c r="BR18" s="661"/>
      <c r="BS18" s="662" t="s">
        <v>117</v>
      </c>
      <c r="BT18" s="662"/>
      <c r="BU18" s="662"/>
      <c r="BV18" s="662"/>
      <c r="BW18" s="662"/>
      <c r="BX18" s="662"/>
      <c r="BY18" s="662"/>
      <c r="BZ18" s="662"/>
      <c r="CA18" s="662"/>
      <c r="CB18" s="666"/>
      <c r="CD18" s="655" t="s">
        <v>257</v>
      </c>
      <c r="CE18" s="656"/>
      <c r="CF18" s="656"/>
      <c r="CG18" s="656"/>
      <c r="CH18" s="656"/>
      <c r="CI18" s="656"/>
      <c r="CJ18" s="656"/>
      <c r="CK18" s="656"/>
      <c r="CL18" s="656"/>
      <c r="CM18" s="656"/>
      <c r="CN18" s="656"/>
      <c r="CO18" s="656"/>
      <c r="CP18" s="656"/>
      <c r="CQ18" s="657"/>
      <c r="CR18" s="658" t="s">
        <v>117</v>
      </c>
      <c r="CS18" s="659"/>
      <c r="CT18" s="659"/>
      <c r="CU18" s="659"/>
      <c r="CV18" s="659"/>
      <c r="CW18" s="659"/>
      <c r="CX18" s="659"/>
      <c r="CY18" s="660"/>
      <c r="CZ18" s="661" t="s">
        <v>117</v>
      </c>
      <c r="DA18" s="661"/>
      <c r="DB18" s="661"/>
      <c r="DC18" s="661"/>
      <c r="DD18" s="667" t="s">
        <v>117</v>
      </c>
      <c r="DE18" s="659"/>
      <c r="DF18" s="659"/>
      <c r="DG18" s="659"/>
      <c r="DH18" s="659"/>
      <c r="DI18" s="659"/>
      <c r="DJ18" s="659"/>
      <c r="DK18" s="659"/>
      <c r="DL18" s="659"/>
      <c r="DM18" s="659"/>
      <c r="DN18" s="659"/>
      <c r="DO18" s="659"/>
      <c r="DP18" s="660"/>
      <c r="DQ18" s="667" t="s">
        <v>117</v>
      </c>
      <c r="DR18" s="659"/>
      <c r="DS18" s="659"/>
      <c r="DT18" s="659"/>
      <c r="DU18" s="659"/>
      <c r="DV18" s="659"/>
      <c r="DW18" s="659"/>
      <c r="DX18" s="659"/>
      <c r="DY18" s="659"/>
      <c r="DZ18" s="659"/>
      <c r="EA18" s="659"/>
      <c r="EB18" s="659"/>
      <c r="EC18" s="668"/>
    </row>
    <row r="19" spans="2:133" ht="11.25" customHeight="1" x14ac:dyDescent="0.2">
      <c r="B19" s="655" t="s">
        <v>258</v>
      </c>
      <c r="C19" s="656"/>
      <c r="D19" s="656"/>
      <c r="E19" s="656"/>
      <c r="F19" s="656"/>
      <c r="G19" s="656"/>
      <c r="H19" s="656"/>
      <c r="I19" s="656"/>
      <c r="J19" s="656"/>
      <c r="K19" s="656"/>
      <c r="L19" s="656"/>
      <c r="M19" s="656"/>
      <c r="N19" s="656"/>
      <c r="O19" s="656"/>
      <c r="P19" s="656"/>
      <c r="Q19" s="657"/>
      <c r="R19" s="658">
        <v>20221</v>
      </c>
      <c r="S19" s="659"/>
      <c r="T19" s="659"/>
      <c r="U19" s="659"/>
      <c r="V19" s="659"/>
      <c r="W19" s="659"/>
      <c r="X19" s="659"/>
      <c r="Y19" s="660"/>
      <c r="Z19" s="661">
        <v>0.1</v>
      </c>
      <c r="AA19" s="661"/>
      <c r="AB19" s="661"/>
      <c r="AC19" s="661"/>
      <c r="AD19" s="662">
        <v>20221</v>
      </c>
      <c r="AE19" s="662"/>
      <c r="AF19" s="662"/>
      <c r="AG19" s="662"/>
      <c r="AH19" s="662"/>
      <c r="AI19" s="662"/>
      <c r="AJ19" s="662"/>
      <c r="AK19" s="662"/>
      <c r="AL19" s="663">
        <v>0.8</v>
      </c>
      <c r="AM19" s="664"/>
      <c r="AN19" s="664"/>
      <c r="AO19" s="665"/>
      <c r="AP19" s="655" t="s">
        <v>259</v>
      </c>
      <c r="AQ19" s="656"/>
      <c r="AR19" s="656"/>
      <c r="AS19" s="656"/>
      <c r="AT19" s="656"/>
      <c r="AU19" s="656"/>
      <c r="AV19" s="656"/>
      <c r="AW19" s="656"/>
      <c r="AX19" s="656"/>
      <c r="AY19" s="656"/>
      <c r="AZ19" s="656"/>
      <c r="BA19" s="656"/>
      <c r="BB19" s="656"/>
      <c r="BC19" s="656"/>
      <c r="BD19" s="656"/>
      <c r="BE19" s="656"/>
      <c r="BF19" s="657"/>
      <c r="BG19" s="658" t="s">
        <v>117</v>
      </c>
      <c r="BH19" s="659"/>
      <c r="BI19" s="659"/>
      <c r="BJ19" s="659"/>
      <c r="BK19" s="659"/>
      <c r="BL19" s="659"/>
      <c r="BM19" s="659"/>
      <c r="BN19" s="660"/>
      <c r="BO19" s="661" t="s">
        <v>117</v>
      </c>
      <c r="BP19" s="661"/>
      <c r="BQ19" s="661"/>
      <c r="BR19" s="661"/>
      <c r="BS19" s="662" t="s">
        <v>117</v>
      </c>
      <c r="BT19" s="662"/>
      <c r="BU19" s="662"/>
      <c r="BV19" s="662"/>
      <c r="BW19" s="662"/>
      <c r="BX19" s="662"/>
      <c r="BY19" s="662"/>
      <c r="BZ19" s="662"/>
      <c r="CA19" s="662"/>
      <c r="CB19" s="666"/>
      <c r="CD19" s="655" t="s">
        <v>260</v>
      </c>
      <c r="CE19" s="656"/>
      <c r="CF19" s="656"/>
      <c r="CG19" s="656"/>
      <c r="CH19" s="656"/>
      <c r="CI19" s="656"/>
      <c r="CJ19" s="656"/>
      <c r="CK19" s="656"/>
      <c r="CL19" s="656"/>
      <c r="CM19" s="656"/>
      <c r="CN19" s="656"/>
      <c r="CO19" s="656"/>
      <c r="CP19" s="656"/>
      <c r="CQ19" s="657"/>
      <c r="CR19" s="658" t="s">
        <v>117</v>
      </c>
      <c r="CS19" s="659"/>
      <c r="CT19" s="659"/>
      <c r="CU19" s="659"/>
      <c r="CV19" s="659"/>
      <c r="CW19" s="659"/>
      <c r="CX19" s="659"/>
      <c r="CY19" s="660"/>
      <c r="CZ19" s="661" t="s">
        <v>117</v>
      </c>
      <c r="DA19" s="661"/>
      <c r="DB19" s="661"/>
      <c r="DC19" s="661"/>
      <c r="DD19" s="667" t="s">
        <v>117</v>
      </c>
      <c r="DE19" s="659"/>
      <c r="DF19" s="659"/>
      <c r="DG19" s="659"/>
      <c r="DH19" s="659"/>
      <c r="DI19" s="659"/>
      <c r="DJ19" s="659"/>
      <c r="DK19" s="659"/>
      <c r="DL19" s="659"/>
      <c r="DM19" s="659"/>
      <c r="DN19" s="659"/>
      <c r="DO19" s="659"/>
      <c r="DP19" s="660"/>
      <c r="DQ19" s="667" t="s">
        <v>117</v>
      </c>
      <c r="DR19" s="659"/>
      <c r="DS19" s="659"/>
      <c r="DT19" s="659"/>
      <c r="DU19" s="659"/>
      <c r="DV19" s="659"/>
      <c r="DW19" s="659"/>
      <c r="DX19" s="659"/>
      <c r="DY19" s="659"/>
      <c r="DZ19" s="659"/>
      <c r="EA19" s="659"/>
      <c r="EB19" s="659"/>
      <c r="EC19" s="668"/>
    </row>
    <row r="20" spans="2:133" ht="11.25" customHeight="1" x14ac:dyDescent="0.2">
      <c r="B20" s="671" t="s">
        <v>261</v>
      </c>
      <c r="C20" s="672"/>
      <c r="D20" s="672"/>
      <c r="E20" s="672"/>
      <c r="F20" s="672"/>
      <c r="G20" s="672"/>
      <c r="H20" s="672"/>
      <c r="I20" s="672"/>
      <c r="J20" s="672"/>
      <c r="K20" s="672"/>
      <c r="L20" s="672"/>
      <c r="M20" s="672"/>
      <c r="N20" s="672"/>
      <c r="O20" s="672"/>
      <c r="P20" s="672"/>
      <c r="Q20" s="673"/>
      <c r="R20" s="658" t="s">
        <v>117</v>
      </c>
      <c r="S20" s="659"/>
      <c r="T20" s="659"/>
      <c r="U20" s="659"/>
      <c r="V20" s="659"/>
      <c r="W20" s="659"/>
      <c r="X20" s="659"/>
      <c r="Y20" s="660"/>
      <c r="Z20" s="661" t="s">
        <v>117</v>
      </c>
      <c r="AA20" s="661"/>
      <c r="AB20" s="661"/>
      <c r="AC20" s="661"/>
      <c r="AD20" s="662" t="s">
        <v>117</v>
      </c>
      <c r="AE20" s="662"/>
      <c r="AF20" s="662"/>
      <c r="AG20" s="662"/>
      <c r="AH20" s="662"/>
      <c r="AI20" s="662"/>
      <c r="AJ20" s="662"/>
      <c r="AK20" s="662"/>
      <c r="AL20" s="663" t="s">
        <v>117</v>
      </c>
      <c r="AM20" s="664"/>
      <c r="AN20" s="664"/>
      <c r="AO20" s="665"/>
      <c r="AP20" s="655" t="s">
        <v>262</v>
      </c>
      <c r="AQ20" s="656"/>
      <c r="AR20" s="656"/>
      <c r="AS20" s="656"/>
      <c r="AT20" s="656"/>
      <c r="AU20" s="656"/>
      <c r="AV20" s="656"/>
      <c r="AW20" s="656"/>
      <c r="AX20" s="656"/>
      <c r="AY20" s="656"/>
      <c r="AZ20" s="656"/>
      <c r="BA20" s="656"/>
      <c r="BB20" s="656"/>
      <c r="BC20" s="656"/>
      <c r="BD20" s="656"/>
      <c r="BE20" s="656"/>
      <c r="BF20" s="657"/>
      <c r="BG20" s="658" t="s">
        <v>117</v>
      </c>
      <c r="BH20" s="659"/>
      <c r="BI20" s="659"/>
      <c r="BJ20" s="659"/>
      <c r="BK20" s="659"/>
      <c r="BL20" s="659"/>
      <c r="BM20" s="659"/>
      <c r="BN20" s="660"/>
      <c r="BO20" s="661" t="s">
        <v>117</v>
      </c>
      <c r="BP20" s="661"/>
      <c r="BQ20" s="661"/>
      <c r="BR20" s="661"/>
      <c r="BS20" s="662" t="s">
        <v>117</v>
      </c>
      <c r="BT20" s="662"/>
      <c r="BU20" s="662"/>
      <c r="BV20" s="662"/>
      <c r="BW20" s="662"/>
      <c r="BX20" s="662"/>
      <c r="BY20" s="662"/>
      <c r="BZ20" s="662"/>
      <c r="CA20" s="662"/>
      <c r="CB20" s="666"/>
      <c r="CD20" s="655" t="s">
        <v>263</v>
      </c>
      <c r="CE20" s="656"/>
      <c r="CF20" s="656"/>
      <c r="CG20" s="656"/>
      <c r="CH20" s="656"/>
      <c r="CI20" s="656"/>
      <c r="CJ20" s="656"/>
      <c r="CK20" s="656"/>
      <c r="CL20" s="656"/>
      <c r="CM20" s="656"/>
      <c r="CN20" s="656"/>
      <c r="CO20" s="656"/>
      <c r="CP20" s="656"/>
      <c r="CQ20" s="657"/>
      <c r="CR20" s="658">
        <v>18487036</v>
      </c>
      <c r="CS20" s="659"/>
      <c r="CT20" s="659"/>
      <c r="CU20" s="659"/>
      <c r="CV20" s="659"/>
      <c r="CW20" s="659"/>
      <c r="CX20" s="659"/>
      <c r="CY20" s="660"/>
      <c r="CZ20" s="661">
        <v>100</v>
      </c>
      <c r="DA20" s="661"/>
      <c r="DB20" s="661"/>
      <c r="DC20" s="661"/>
      <c r="DD20" s="667">
        <v>4426131</v>
      </c>
      <c r="DE20" s="659"/>
      <c r="DF20" s="659"/>
      <c r="DG20" s="659"/>
      <c r="DH20" s="659"/>
      <c r="DI20" s="659"/>
      <c r="DJ20" s="659"/>
      <c r="DK20" s="659"/>
      <c r="DL20" s="659"/>
      <c r="DM20" s="659"/>
      <c r="DN20" s="659"/>
      <c r="DO20" s="659"/>
      <c r="DP20" s="660"/>
      <c r="DQ20" s="667">
        <v>6762550</v>
      </c>
      <c r="DR20" s="659"/>
      <c r="DS20" s="659"/>
      <c r="DT20" s="659"/>
      <c r="DU20" s="659"/>
      <c r="DV20" s="659"/>
      <c r="DW20" s="659"/>
      <c r="DX20" s="659"/>
      <c r="DY20" s="659"/>
      <c r="DZ20" s="659"/>
      <c r="EA20" s="659"/>
      <c r="EB20" s="659"/>
      <c r="EC20" s="668"/>
    </row>
    <row r="21" spans="2:133" ht="11.25" customHeight="1" x14ac:dyDescent="0.2">
      <c r="B21" s="655" t="s">
        <v>264</v>
      </c>
      <c r="C21" s="656"/>
      <c r="D21" s="656"/>
      <c r="E21" s="656"/>
      <c r="F21" s="656"/>
      <c r="G21" s="656"/>
      <c r="H21" s="656"/>
      <c r="I21" s="656"/>
      <c r="J21" s="656"/>
      <c r="K21" s="656"/>
      <c r="L21" s="656"/>
      <c r="M21" s="656"/>
      <c r="N21" s="656"/>
      <c r="O21" s="656"/>
      <c r="P21" s="656"/>
      <c r="Q21" s="657"/>
      <c r="R21" s="658">
        <v>2059534</v>
      </c>
      <c r="S21" s="659"/>
      <c r="T21" s="659"/>
      <c r="U21" s="659"/>
      <c r="V21" s="659"/>
      <c r="W21" s="659"/>
      <c r="X21" s="659"/>
      <c r="Y21" s="660"/>
      <c r="Z21" s="661">
        <v>10.5</v>
      </c>
      <c r="AA21" s="661"/>
      <c r="AB21" s="661"/>
      <c r="AC21" s="661"/>
      <c r="AD21" s="662">
        <v>421371</v>
      </c>
      <c r="AE21" s="662"/>
      <c r="AF21" s="662"/>
      <c r="AG21" s="662"/>
      <c r="AH21" s="662"/>
      <c r="AI21" s="662"/>
      <c r="AJ21" s="662"/>
      <c r="AK21" s="662"/>
      <c r="AL21" s="663">
        <v>15.9</v>
      </c>
      <c r="AM21" s="664"/>
      <c r="AN21" s="664"/>
      <c r="AO21" s="665"/>
      <c r="AP21" s="655" t="s">
        <v>265</v>
      </c>
      <c r="AQ21" s="674"/>
      <c r="AR21" s="674"/>
      <c r="AS21" s="674"/>
      <c r="AT21" s="674"/>
      <c r="AU21" s="674"/>
      <c r="AV21" s="674"/>
      <c r="AW21" s="674"/>
      <c r="AX21" s="674"/>
      <c r="AY21" s="674"/>
      <c r="AZ21" s="674"/>
      <c r="BA21" s="674"/>
      <c r="BB21" s="674"/>
      <c r="BC21" s="674"/>
      <c r="BD21" s="674"/>
      <c r="BE21" s="674"/>
      <c r="BF21" s="675"/>
      <c r="BG21" s="658" t="s">
        <v>117</v>
      </c>
      <c r="BH21" s="659"/>
      <c r="BI21" s="659"/>
      <c r="BJ21" s="659"/>
      <c r="BK21" s="659"/>
      <c r="BL21" s="659"/>
      <c r="BM21" s="659"/>
      <c r="BN21" s="660"/>
      <c r="BO21" s="661" t="s">
        <v>117</v>
      </c>
      <c r="BP21" s="661"/>
      <c r="BQ21" s="661"/>
      <c r="BR21" s="661"/>
      <c r="BS21" s="662" t="s">
        <v>117</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266</v>
      </c>
      <c r="C22" s="656"/>
      <c r="D22" s="656"/>
      <c r="E22" s="656"/>
      <c r="F22" s="656"/>
      <c r="G22" s="656"/>
      <c r="H22" s="656"/>
      <c r="I22" s="656"/>
      <c r="J22" s="656"/>
      <c r="K22" s="656"/>
      <c r="L22" s="656"/>
      <c r="M22" s="656"/>
      <c r="N22" s="656"/>
      <c r="O22" s="656"/>
      <c r="P22" s="656"/>
      <c r="Q22" s="657"/>
      <c r="R22" s="658">
        <v>421371</v>
      </c>
      <c r="S22" s="659"/>
      <c r="T22" s="659"/>
      <c r="U22" s="659"/>
      <c r="V22" s="659"/>
      <c r="W22" s="659"/>
      <c r="X22" s="659"/>
      <c r="Y22" s="660"/>
      <c r="Z22" s="661">
        <v>2.1</v>
      </c>
      <c r="AA22" s="661"/>
      <c r="AB22" s="661"/>
      <c r="AC22" s="661"/>
      <c r="AD22" s="662">
        <v>421371</v>
      </c>
      <c r="AE22" s="662"/>
      <c r="AF22" s="662"/>
      <c r="AG22" s="662"/>
      <c r="AH22" s="662"/>
      <c r="AI22" s="662"/>
      <c r="AJ22" s="662"/>
      <c r="AK22" s="662"/>
      <c r="AL22" s="663">
        <v>15.9</v>
      </c>
      <c r="AM22" s="664"/>
      <c r="AN22" s="664"/>
      <c r="AO22" s="665"/>
      <c r="AP22" s="655" t="s">
        <v>267</v>
      </c>
      <c r="AQ22" s="674"/>
      <c r="AR22" s="674"/>
      <c r="AS22" s="674"/>
      <c r="AT22" s="674"/>
      <c r="AU22" s="674"/>
      <c r="AV22" s="674"/>
      <c r="AW22" s="674"/>
      <c r="AX22" s="674"/>
      <c r="AY22" s="674"/>
      <c r="AZ22" s="674"/>
      <c r="BA22" s="674"/>
      <c r="BB22" s="674"/>
      <c r="BC22" s="674"/>
      <c r="BD22" s="674"/>
      <c r="BE22" s="674"/>
      <c r="BF22" s="675"/>
      <c r="BG22" s="658" t="s">
        <v>117</v>
      </c>
      <c r="BH22" s="659"/>
      <c r="BI22" s="659"/>
      <c r="BJ22" s="659"/>
      <c r="BK22" s="659"/>
      <c r="BL22" s="659"/>
      <c r="BM22" s="659"/>
      <c r="BN22" s="660"/>
      <c r="BO22" s="661" t="s">
        <v>117</v>
      </c>
      <c r="BP22" s="661"/>
      <c r="BQ22" s="661"/>
      <c r="BR22" s="661"/>
      <c r="BS22" s="662" t="s">
        <v>117</v>
      </c>
      <c r="BT22" s="662"/>
      <c r="BU22" s="662"/>
      <c r="BV22" s="662"/>
      <c r="BW22" s="662"/>
      <c r="BX22" s="662"/>
      <c r="BY22" s="662"/>
      <c r="BZ22" s="662"/>
      <c r="CA22" s="662"/>
      <c r="CB22" s="666"/>
      <c r="CD22" s="640" t="s">
        <v>268</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269</v>
      </c>
      <c r="C23" s="656"/>
      <c r="D23" s="656"/>
      <c r="E23" s="656"/>
      <c r="F23" s="656"/>
      <c r="G23" s="656"/>
      <c r="H23" s="656"/>
      <c r="I23" s="656"/>
      <c r="J23" s="656"/>
      <c r="K23" s="656"/>
      <c r="L23" s="656"/>
      <c r="M23" s="656"/>
      <c r="N23" s="656"/>
      <c r="O23" s="656"/>
      <c r="P23" s="656"/>
      <c r="Q23" s="657"/>
      <c r="R23" s="658">
        <v>26320</v>
      </c>
      <c r="S23" s="659"/>
      <c r="T23" s="659"/>
      <c r="U23" s="659"/>
      <c r="V23" s="659"/>
      <c r="W23" s="659"/>
      <c r="X23" s="659"/>
      <c r="Y23" s="660"/>
      <c r="Z23" s="661">
        <v>0.1</v>
      </c>
      <c r="AA23" s="661"/>
      <c r="AB23" s="661"/>
      <c r="AC23" s="661"/>
      <c r="AD23" s="662" t="s">
        <v>117</v>
      </c>
      <c r="AE23" s="662"/>
      <c r="AF23" s="662"/>
      <c r="AG23" s="662"/>
      <c r="AH23" s="662"/>
      <c r="AI23" s="662"/>
      <c r="AJ23" s="662"/>
      <c r="AK23" s="662"/>
      <c r="AL23" s="663" t="s">
        <v>117</v>
      </c>
      <c r="AM23" s="664"/>
      <c r="AN23" s="664"/>
      <c r="AO23" s="665"/>
      <c r="AP23" s="655" t="s">
        <v>270</v>
      </c>
      <c r="AQ23" s="674"/>
      <c r="AR23" s="674"/>
      <c r="AS23" s="674"/>
      <c r="AT23" s="674"/>
      <c r="AU23" s="674"/>
      <c r="AV23" s="674"/>
      <c r="AW23" s="674"/>
      <c r="AX23" s="674"/>
      <c r="AY23" s="674"/>
      <c r="AZ23" s="674"/>
      <c r="BA23" s="674"/>
      <c r="BB23" s="674"/>
      <c r="BC23" s="674"/>
      <c r="BD23" s="674"/>
      <c r="BE23" s="674"/>
      <c r="BF23" s="675"/>
      <c r="BG23" s="658" t="s">
        <v>117</v>
      </c>
      <c r="BH23" s="659"/>
      <c r="BI23" s="659"/>
      <c r="BJ23" s="659"/>
      <c r="BK23" s="659"/>
      <c r="BL23" s="659"/>
      <c r="BM23" s="659"/>
      <c r="BN23" s="660"/>
      <c r="BO23" s="661" t="s">
        <v>117</v>
      </c>
      <c r="BP23" s="661"/>
      <c r="BQ23" s="661"/>
      <c r="BR23" s="661"/>
      <c r="BS23" s="662" t="s">
        <v>117</v>
      </c>
      <c r="BT23" s="662"/>
      <c r="BU23" s="662"/>
      <c r="BV23" s="662"/>
      <c r="BW23" s="662"/>
      <c r="BX23" s="662"/>
      <c r="BY23" s="662"/>
      <c r="BZ23" s="662"/>
      <c r="CA23" s="662"/>
      <c r="CB23" s="666"/>
      <c r="CD23" s="640" t="s">
        <v>210</v>
      </c>
      <c r="CE23" s="641"/>
      <c r="CF23" s="641"/>
      <c r="CG23" s="641"/>
      <c r="CH23" s="641"/>
      <c r="CI23" s="641"/>
      <c r="CJ23" s="641"/>
      <c r="CK23" s="641"/>
      <c r="CL23" s="641"/>
      <c r="CM23" s="641"/>
      <c r="CN23" s="641"/>
      <c r="CO23" s="641"/>
      <c r="CP23" s="641"/>
      <c r="CQ23" s="642"/>
      <c r="CR23" s="640" t="s">
        <v>271</v>
      </c>
      <c r="CS23" s="641"/>
      <c r="CT23" s="641"/>
      <c r="CU23" s="641"/>
      <c r="CV23" s="641"/>
      <c r="CW23" s="641"/>
      <c r="CX23" s="641"/>
      <c r="CY23" s="642"/>
      <c r="CZ23" s="640" t="s">
        <v>272</v>
      </c>
      <c r="DA23" s="641"/>
      <c r="DB23" s="641"/>
      <c r="DC23" s="642"/>
      <c r="DD23" s="640" t="s">
        <v>273</v>
      </c>
      <c r="DE23" s="641"/>
      <c r="DF23" s="641"/>
      <c r="DG23" s="641"/>
      <c r="DH23" s="641"/>
      <c r="DI23" s="641"/>
      <c r="DJ23" s="641"/>
      <c r="DK23" s="642"/>
      <c r="DL23" s="685" t="s">
        <v>274</v>
      </c>
      <c r="DM23" s="686"/>
      <c r="DN23" s="686"/>
      <c r="DO23" s="686"/>
      <c r="DP23" s="686"/>
      <c r="DQ23" s="686"/>
      <c r="DR23" s="686"/>
      <c r="DS23" s="686"/>
      <c r="DT23" s="686"/>
      <c r="DU23" s="686"/>
      <c r="DV23" s="687"/>
      <c r="DW23" s="640" t="s">
        <v>275</v>
      </c>
      <c r="DX23" s="641"/>
      <c r="DY23" s="641"/>
      <c r="DZ23" s="641"/>
      <c r="EA23" s="641"/>
      <c r="EB23" s="641"/>
      <c r="EC23" s="642"/>
    </row>
    <row r="24" spans="2:133" ht="11.25" customHeight="1" x14ac:dyDescent="0.2">
      <c r="B24" s="655" t="s">
        <v>276</v>
      </c>
      <c r="C24" s="656"/>
      <c r="D24" s="656"/>
      <c r="E24" s="656"/>
      <c r="F24" s="656"/>
      <c r="G24" s="656"/>
      <c r="H24" s="656"/>
      <c r="I24" s="656"/>
      <c r="J24" s="656"/>
      <c r="K24" s="656"/>
      <c r="L24" s="656"/>
      <c r="M24" s="656"/>
      <c r="N24" s="656"/>
      <c r="O24" s="656"/>
      <c r="P24" s="656"/>
      <c r="Q24" s="657"/>
      <c r="R24" s="658">
        <v>1611843</v>
      </c>
      <c r="S24" s="659"/>
      <c r="T24" s="659"/>
      <c r="U24" s="659"/>
      <c r="V24" s="659"/>
      <c r="W24" s="659"/>
      <c r="X24" s="659"/>
      <c r="Y24" s="660"/>
      <c r="Z24" s="661">
        <v>8.1999999999999993</v>
      </c>
      <c r="AA24" s="661"/>
      <c r="AB24" s="661"/>
      <c r="AC24" s="661"/>
      <c r="AD24" s="662" t="s">
        <v>117</v>
      </c>
      <c r="AE24" s="662"/>
      <c r="AF24" s="662"/>
      <c r="AG24" s="662"/>
      <c r="AH24" s="662"/>
      <c r="AI24" s="662"/>
      <c r="AJ24" s="662"/>
      <c r="AK24" s="662"/>
      <c r="AL24" s="663" t="s">
        <v>117</v>
      </c>
      <c r="AM24" s="664"/>
      <c r="AN24" s="664"/>
      <c r="AO24" s="665"/>
      <c r="AP24" s="655" t="s">
        <v>277</v>
      </c>
      <c r="AQ24" s="674"/>
      <c r="AR24" s="674"/>
      <c r="AS24" s="674"/>
      <c r="AT24" s="674"/>
      <c r="AU24" s="674"/>
      <c r="AV24" s="674"/>
      <c r="AW24" s="674"/>
      <c r="AX24" s="674"/>
      <c r="AY24" s="674"/>
      <c r="AZ24" s="674"/>
      <c r="BA24" s="674"/>
      <c r="BB24" s="674"/>
      <c r="BC24" s="674"/>
      <c r="BD24" s="674"/>
      <c r="BE24" s="674"/>
      <c r="BF24" s="675"/>
      <c r="BG24" s="658" t="s">
        <v>117</v>
      </c>
      <c r="BH24" s="659"/>
      <c r="BI24" s="659"/>
      <c r="BJ24" s="659"/>
      <c r="BK24" s="659"/>
      <c r="BL24" s="659"/>
      <c r="BM24" s="659"/>
      <c r="BN24" s="660"/>
      <c r="BO24" s="661" t="s">
        <v>117</v>
      </c>
      <c r="BP24" s="661"/>
      <c r="BQ24" s="661"/>
      <c r="BR24" s="661"/>
      <c r="BS24" s="662" t="s">
        <v>117</v>
      </c>
      <c r="BT24" s="662"/>
      <c r="BU24" s="662"/>
      <c r="BV24" s="662"/>
      <c r="BW24" s="662"/>
      <c r="BX24" s="662"/>
      <c r="BY24" s="662"/>
      <c r="BZ24" s="662"/>
      <c r="CA24" s="662"/>
      <c r="CB24" s="666"/>
      <c r="CD24" s="644" t="s">
        <v>278</v>
      </c>
      <c r="CE24" s="645"/>
      <c r="CF24" s="645"/>
      <c r="CG24" s="645"/>
      <c r="CH24" s="645"/>
      <c r="CI24" s="645"/>
      <c r="CJ24" s="645"/>
      <c r="CK24" s="645"/>
      <c r="CL24" s="645"/>
      <c r="CM24" s="645"/>
      <c r="CN24" s="645"/>
      <c r="CO24" s="645"/>
      <c r="CP24" s="645"/>
      <c r="CQ24" s="646"/>
      <c r="CR24" s="647">
        <v>1505390</v>
      </c>
      <c r="CS24" s="648"/>
      <c r="CT24" s="648"/>
      <c r="CU24" s="648"/>
      <c r="CV24" s="648"/>
      <c r="CW24" s="648"/>
      <c r="CX24" s="648"/>
      <c r="CY24" s="649"/>
      <c r="CZ24" s="652">
        <v>8.1</v>
      </c>
      <c r="DA24" s="653"/>
      <c r="DB24" s="653"/>
      <c r="DC24" s="669"/>
      <c r="DD24" s="692">
        <v>583749</v>
      </c>
      <c r="DE24" s="648"/>
      <c r="DF24" s="648"/>
      <c r="DG24" s="648"/>
      <c r="DH24" s="648"/>
      <c r="DI24" s="648"/>
      <c r="DJ24" s="648"/>
      <c r="DK24" s="649"/>
      <c r="DL24" s="692">
        <v>483174</v>
      </c>
      <c r="DM24" s="648"/>
      <c r="DN24" s="648"/>
      <c r="DO24" s="648"/>
      <c r="DP24" s="648"/>
      <c r="DQ24" s="648"/>
      <c r="DR24" s="648"/>
      <c r="DS24" s="648"/>
      <c r="DT24" s="648"/>
      <c r="DU24" s="648"/>
      <c r="DV24" s="649"/>
      <c r="DW24" s="652">
        <v>18.2</v>
      </c>
      <c r="DX24" s="653"/>
      <c r="DY24" s="653"/>
      <c r="DZ24" s="653"/>
      <c r="EA24" s="653"/>
      <c r="EB24" s="653"/>
      <c r="EC24" s="654"/>
    </row>
    <row r="25" spans="2:133" ht="11.25" customHeight="1" x14ac:dyDescent="0.2">
      <c r="B25" s="655" t="s">
        <v>279</v>
      </c>
      <c r="C25" s="656"/>
      <c r="D25" s="656"/>
      <c r="E25" s="656"/>
      <c r="F25" s="656"/>
      <c r="G25" s="656"/>
      <c r="H25" s="656"/>
      <c r="I25" s="656"/>
      <c r="J25" s="656"/>
      <c r="K25" s="656"/>
      <c r="L25" s="656"/>
      <c r="M25" s="656"/>
      <c r="N25" s="656"/>
      <c r="O25" s="656"/>
      <c r="P25" s="656"/>
      <c r="Q25" s="657"/>
      <c r="R25" s="658">
        <v>4287087</v>
      </c>
      <c r="S25" s="659"/>
      <c r="T25" s="659"/>
      <c r="U25" s="659"/>
      <c r="V25" s="659"/>
      <c r="W25" s="659"/>
      <c r="X25" s="659"/>
      <c r="Y25" s="660"/>
      <c r="Z25" s="661">
        <v>21.8</v>
      </c>
      <c r="AA25" s="661"/>
      <c r="AB25" s="661"/>
      <c r="AC25" s="661"/>
      <c r="AD25" s="662">
        <v>2648924</v>
      </c>
      <c r="AE25" s="662"/>
      <c r="AF25" s="662"/>
      <c r="AG25" s="662"/>
      <c r="AH25" s="662"/>
      <c r="AI25" s="662"/>
      <c r="AJ25" s="662"/>
      <c r="AK25" s="662"/>
      <c r="AL25" s="663">
        <v>99.9</v>
      </c>
      <c r="AM25" s="664"/>
      <c r="AN25" s="664"/>
      <c r="AO25" s="665"/>
      <c r="AP25" s="655" t="s">
        <v>280</v>
      </c>
      <c r="AQ25" s="674"/>
      <c r="AR25" s="674"/>
      <c r="AS25" s="674"/>
      <c r="AT25" s="674"/>
      <c r="AU25" s="674"/>
      <c r="AV25" s="674"/>
      <c r="AW25" s="674"/>
      <c r="AX25" s="674"/>
      <c r="AY25" s="674"/>
      <c r="AZ25" s="674"/>
      <c r="BA25" s="674"/>
      <c r="BB25" s="674"/>
      <c r="BC25" s="674"/>
      <c r="BD25" s="674"/>
      <c r="BE25" s="674"/>
      <c r="BF25" s="675"/>
      <c r="BG25" s="658" t="s">
        <v>117</v>
      </c>
      <c r="BH25" s="659"/>
      <c r="BI25" s="659"/>
      <c r="BJ25" s="659"/>
      <c r="BK25" s="659"/>
      <c r="BL25" s="659"/>
      <c r="BM25" s="659"/>
      <c r="BN25" s="660"/>
      <c r="BO25" s="661" t="s">
        <v>117</v>
      </c>
      <c r="BP25" s="661"/>
      <c r="BQ25" s="661"/>
      <c r="BR25" s="661"/>
      <c r="BS25" s="662" t="s">
        <v>117</v>
      </c>
      <c r="BT25" s="662"/>
      <c r="BU25" s="662"/>
      <c r="BV25" s="662"/>
      <c r="BW25" s="662"/>
      <c r="BX25" s="662"/>
      <c r="BY25" s="662"/>
      <c r="BZ25" s="662"/>
      <c r="CA25" s="662"/>
      <c r="CB25" s="666"/>
      <c r="CD25" s="655" t="s">
        <v>281</v>
      </c>
      <c r="CE25" s="656"/>
      <c r="CF25" s="656"/>
      <c r="CG25" s="656"/>
      <c r="CH25" s="656"/>
      <c r="CI25" s="656"/>
      <c r="CJ25" s="656"/>
      <c r="CK25" s="656"/>
      <c r="CL25" s="656"/>
      <c r="CM25" s="656"/>
      <c r="CN25" s="656"/>
      <c r="CO25" s="656"/>
      <c r="CP25" s="656"/>
      <c r="CQ25" s="657"/>
      <c r="CR25" s="658">
        <v>1029772</v>
      </c>
      <c r="CS25" s="688"/>
      <c r="CT25" s="688"/>
      <c r="CU25" s="688"/>
      <c r="CV25" s="688"/>
      <c r="CW25" s="688"/>
      <c r="CX25" s="688"/>
      <c r="CY25" s="689"/>
      <c r="CZ25" s="663">
        <v>5.6</v>
      </c>
      <c r="DA25" s="690"/>
      <c r="DB25" s="690"/>
      <c r="DC25" s="693"/>
      <c r="DD25" s="667">
        <v>267998</v>
      </c>
      <c r="DE25" s="688"/>
      <c r="DF25" s="688"/>
      <c r="DG25" s="688"/>
      <c r="DH25" s="688"/>
      <c r="DI25" s="688"/>
      <c r="DJ25" s="688"/>
      <c r="DK25" s="689"/>
      <c r="DL25" s="667">
        <v>258700</v>
      </c>
      <c r="DM25" s="688"/>
      <c r="DN25" s="688"/>
      <c r="DO25" s="688"/>
      <c r="DP25" s="688"/>
      <c r="DQ25" s="688"/>
      <c r="DR25" s="688"/>
      <c r="DS25" s="688"/>
      <c r="DT25" s="688"/>
      <c r="DU25" s="688"/>
      <c r="DV25" s="689"/>
      <c r="DW25" s="663">
        <v>9.8000000000000007</v>
      </c>
      <c r="DX25" s="690"/>
      <c r="DY25" s="690"/>
      <c r="DZ25" s="690"/>
      <c r="EA25" s="690"/>
      <c r="EB25" s="690"/>
      <c r="EC25" s="691"/>
    </row>
    <row r="26" spans="2:133" ht="11.25" customHeight="1" x14ac:dyDescent="0.2">
      <c r="B26" s="655" t="s">
        <v>282</v>
      </c>
      <c r="C26" s="656"/>
      <c r="D26" s="656"/>
      <c r="E26" s="656"/>
      <c r="F26" s="656"/>
      <c r="G26" s="656"/>
      <c r="H26" s="656"/>
      <c r="I26" s="656"/>
      <c r="J26" s="656"/>
      <c r="K26" s="656"/>
      <c r="L26" s="656"/>
      <c r="M26" s="656"/>
      <c r="N26" s="656"/>
      <c r="O26" s="656"/>
      <c r="P26" s="656"/>
      <c r="Q26" s="657"/>
      <c r="R26" s="658" t="s">
        <v>117</v>
      </c>
      <c r="S26" s="659"/>
      <c r="T26" s="659"/>
      <c r="U26" s="659"/>
      <c r="V26" s="659"/>
      <c r="W26" s="659"/>
      <c r="X26" s="659"/>
      <c r="Y26" s="660"/>
      <c r="Z26" s="661" t="s">
        <v>117</v>
      </c>
      <c r="AA26" s="661"/>
      <c r="AB26" s="661"/>
      <c r="AC26" s="661"/>
      <c r="AD26" s="662" t="s">
        <v>117</v>
      </c>
      <c r="AE26" s="662"/>
      <c r="AF26" s="662"/>
      <c r="AG26" s="662"/>
      <c r="AH26" s="662"/>
      <c r="AI26" s="662"/>
      <c r="AJ26" s="662"/>
      <c r="AK26" s="662"/>
      <c r="AL26" s="663" t="s">
        <v>117</v>
      </c>
      <c r="AM26" s="664"/>
      <c r="AN26" s="664"/>
      <c r="AO26" s="665"/>
      <c r="AP26" s="655" t="s">
        <v>283</v>
      </c>
      <c r="AQ26" s="674"/>
      <c r="AR26" s="674"/>
      <c r="AS26" s="674"/>
      <c r="AT26" s="674"/>
      <c r="AU26" s="674"/>
      <c r="AV26" s="674"/>
      <c r="AW26" s="674"/>
      <c r="AX26" s="674"/>
      <c r="AY26" s="674"/>
      <c r="AZ26" s="674"/>
      <c r="BA26" s="674"/>
      <c r="BB26" s="674"/>
      <c r="BC26" s="674"/>
      <c r="BD26" s="674"/>
      <c r="BE26" s="674"/>
      <c r="BF26" s="675"/>
      <c r="BG26" s="658" t="s">
        <v>117</v>
      </c>
      <c r="BH26" s="659"/>
      <c r="BI26" s="659"/>
      <c r="BJ26" s="659"/>
      <c r="BK26" s="659"/>
      <c r="BL26" s="659"/>
      <c r="BM26" s="659"/>
      <c r="BN26" s="660"/>
      <c r="BO26" s="661" t="s">
        <v>117</v>
      </c>
      <c r="BP26" s="661"/>
      <c r="BQ26" s="661"/>
      <c r="BR26" s="661"/>
      <c r="BS26" s="662" t="s">
        <v>117</v>
      </c>
      <c r="BT26" s="662"/>
      <c r="BU26" s="662"/>
      <c r="BV26" s="662"/>
      <c r="BW26" s="662"/>
      <c r="BX26" s="662"/>
      <c r="BY26" s="662"/>
      <c r="BZ26" s="662"/>
      <c r="CA26" s="662"/>
      <c r="CB26" s="666"/>
      <c r="CD26" s="655" t="s">
        <v>284</v>
      </c>
      <c r="CE26" s="656"/>
      <c r="CF26" s="656"/>
      <c r="CG26" s="656"/>
      <c r="CH26" s="656"/>
      <c r="CI26" s="656"/>
      <c r="CJ26" s="656"/>
      <c r="CK26" s="656"/>
      <c r="CL26" s="656"/>
      <c r="CM26" s="656"/>
      <c r="CN26" s="656"/>
      <c r="CO26" s="656"/>
      <c r="CP26" s="656"/>
      <c r="CQ26" s="657"/>
      <c r="CR26" s="658">
        <v>700842</v>
      </c>
      <c r="CS26" s="659"/>
      <c r="CT26" s="659"/>
      <c r="CU26" s="659"/>
      <c r="CV26" s="659"/>
      <c r="CW26" s="659"/>
      <c r="CX26" s="659"/>
      <c r="CY26" s="660"/>
      <c r="CZ26" s="663">
        <v>3.8</v>
      </c>
      <c r="DA26" s="690"/>
      <c r="DB26" s="690"/>
      <c r="DC26" s="693"/>
      <c r="DD26" s="667">
        <v>148976</v>
      </c>
      <c r="DE26" s="659"/>
      <c r="DF26" s="659"/>
      <c r="DG26" s="659"/>
      <c r="DH26" s="659"/>
      <c r="DI26" s="659"/>
      <c r="DJ26" s="659"/>
      <c r="DK26" s="660"/>
      <c r="DL26" s="667" t="s">
        <v>117</v>
      </c>
      <c r="DM26" s="659"/>
      <c r="DN26" s="659"/>
      <c r="DO26" s="659"/>
      <c r="DP26" s="659"/>
      <c r="DQ26" s="659"/>
      <c r="DR26" s="659"/>
      <c r="DS26" s="659"/>
      <c r="DT26" s="659"/>
      <c r="DU26" s="659"/>
      <c r="DV26" s="660"/>
      <c r="DW26" s="663" t="s">
        <v>117</v>
      </c>
      <c r="DX26" s="690"/>
      <c r="DY26" s="690"/>
      <c r="DZ26" s="690"/>
      <c r="EA26" s="690"/>
      <c r="EB26" s="690"/>
      <c r="EC26" s="691"/>
    </row>
    <row r="27" spans="2:133" ht="11.25" customHeight="1" x14ac:dyDescent="0.2">
      <c r="B27" s="655" t="s">
        <v>285</v>
      </c>
      <c r="C27" s="656"/>
      <c r="D27" s="656"/>
      <c r="E27" s="656"/>
      <c r="F27" s="656"/>
      <c r="G27" s="656"/>
      <c r="H27" s="656"/>
      <c r="I27" s="656"/>
      <c r="J27" s="656"/>
      <c r="K27" s="656"/>
      <c r="L27" s="656"/>
      <c r="M27" s="656"/>
      <c r="N27" s="656"/>
      <c r="O27" s="656"/>
      <c r="P27" s="656"/>
      <c r="Q27" s="657"/>
      <c r="R27" s="658">
        <v>7</v>
      </c>
      <c r="S27" s="659"/>
      <c r="T27" s="659"/>
      <c r="U27" s="659"/>
      <c r="V27" s="659"/>
      <c r="W27" s="659"/>
      <c r="X27" s="659"/>
      <c r="Y27" s="660"/>
      <c r="Z27" s="661">
        <v>0</v>
      </c>
      <c r="AA27" s="661"/>
      <c r="AB27" s="661"/>
      <c r="AC27" s="661"/>
      <c r="AD27" s="662" t="s">
        <v>117</v>
      </c>
      <c r="AE27" s="662"/>
      <c r="AF27" s="662"/>
      <c r="AG27" s="662"/>
      <c r="AH27" s="662"/>
      <c r="AI27" s="662"/>
      <c r="AJ27" s="662"/>
      <c r="AK27" s="662"/>
      <c r="AL27" s="663" t="s">
        <v>117</v>
      </c>
      <c r="AM27" s="664"/>
      <c r="AN27" s="664"/>
      <c r="AO27" s="665"/>
      <c r="AP27" s="655" t="s">
        <v>286</v>
      </c>
      <c r="AQ27" s="656"/>
      <c r="AR27" s="656"/>
      <c r="AS27" s="656"/>
      <c r="AT27" s="656"/>
      <c r="AU27" s="656"/>
      <c r="AV27" s="656"/>
      <c r="AW27" s="656"/>
      <c r="AX27" s="656"/>
      <c r="AY27" s="656"/>
      <c r="AZ27" s="656"/>
      <c r="BA27" s="656"/>
      <c r="BB27" s="656"/>
      <c r="BC27" s="656"/>
      <c r="BD27" s="656"/>
      <c r="BE27" s="656"/>
      <c r="BF27" s="657"/>
      <c r="BG27" s="658">
        <v>1996925</v>
      </c>
      <c r="BH27" s="659"/>
      <c r="BI27" s="659"/>
      <c r="BJ27" s="659"/>
      <c r="BK27" s="659"/>
      <c r="BL27" s="659"/>
      <c r="BM27" s="659"/>
      <c r="BN27" s="660"/>
      <c r="BO27" s="661">
        <v>100</v>
      </c>
      <c r="BP27" s="661"/>
      <c r="BQ27" s="661"/>
      <c r="BR27" s="661"/>
      <c r="BS27" s="662" t="s">
        <v>117</v>
      </c>
      <c r="BT27" s="662"/>
      <c r="BU27" s="662"/>
      <c r="BV27" s="662"/>
      <c r="BW27" s="662"/>
      <c r="BX27" s="662"/>
      <c r="BY27" s="662"/>
      <c r="BZ27" s="662"/>
      <c r="CA27" s="662"/>
      <c r="CB27" s="666"/>
      <c r="CD27" s="655" t="s">
        <v>287</v>
      </c>
      <c r="CE27" s="656"/>
      <c r="CF27" s="656"/>
      <c r="CG27" s="656"/>
      <c r="CH27" s="656"/>
      <c r="CI27" s="656"/>
      <c r="CJ27" s="656"/>
      <c r="CK27" s="656"/>
      <c r="CL27" s="656"/>
      <c r="CM27" s="656"/>
      <c r="CN27" s="656"/>
      <c r="CO27" s="656"/>
      <c r="CP27" s="656"/>
      <c r="CQ27" s="657"/>
      <c r="CR27" s="658">
        <v>320646</v>
      </c>
      <c r="CS27" s="688"/>
      <c r="CT27" s="688"/>
      <c r="CU27" s="688"/>
      <c r="CV27" s="688"/>
      <c r="CW27" s="688"/>
      <c r="CX27" s="688"/>
      <c r="CY27" s="689"/>
      <c r="CZ27" s="663">
        <v>1.7</v>
      </c>
      <c r="DA27" s="690"/>
      <c r="DB27" s="690"/>
      <c r="DC27" s="693"/>
      <c r="DD27" s="667">
        <v>160779</v>
      </c>
      <c r="DE27" s="688"/>
      <c r="DF27" s="688"/>
      <c r="DG27" s="688"/>
      <c r="DH27" s="688"/>
      <c r="DI27" s="688"/>
      <c r="DJ27" s="688"/>
      <c r="DK27" s="689"/>
      <c r="DL27" s="667">
        <v>69502</v>
      </c>
      <c r="DM27" s="688"/>
      <c r="DN27" s="688"/>
      <c r="DO27" s="688"/>
      <c r="DP27" s="688"/>
      <c r="DQ27" s="688"/>
      <c r="DR27" s="688"/>
      <c r="DS27" s="688"/>
      <c r="DT27" s="688"/>
      <c r="DU27" s="688"/>
      <c r="DV27" s="689"/>
      <c r="DW27" s="663">
        <v>2.6</v>
      </c>
      <c r="DX27" s="690"/>
      <c r="DY27" s="690"/>
      <c r="DZ27" s="690"/>
      <c r="EA27" s="690"/>
      <c r="EB27" s="690"/>
      <c r="EC27" s="691"/>
    </row>
    <row r="28" spans="2:133" ht="11.25" customHeight="1" x14ac:dyDescent="0.2">
      <c r="B28" s="655" t="s">
        <v>288</v>
      </c>
      <c r="C28" s="656"/>
      <c r="D28" s="656"/>
      <c r="E28" s="656"/>
      <c r="F28" s="656"/>
      <c r="G28" s="656"/>
      <c r="H28" s="656"/>
      <c r="I28" s="656"/>
      <c r="J28" s="656"/>
      <c r="K28" s="656"/>
      <c r="L28" s="656"/>
      <c r="M28" s="656"/>
      <c r="N28" s="656"/>
      <c r="O28" s="656"/>
      <c r="P28" s="656"/>
      <c r="Q28" s="657"/>
      <c r="R28" s="658">
        <v>87098</v>
      </c>
      <c r="S28" s="659"/>
      <c r="T28" s="659"/>
      <c r="U28" s="659"/>
      <c r="V28" s="659"/>
      <c r="W28" s="659"/>
      <c r="X28" s="659"/>
      <c r="Y28" s="660"/>
      <c r="Z28" s="661">
        <v>0.4</v>
      </c>
      <c r="AA28" s="661"/>
      <c r="AB28" s="661"/>
      <c r="AC28" s="661"/>
      <c r="AD28" s="662">
        <v>59</v>
      </c>
      <c r="AE28" s="662"/>
      <c r="AF28" s="662"/>
      <c r="AG28" s="662"/>
      <c r="AH28" s="662"/>
      <c r="AI28" s="662"/>
      <c r="AJ28" s="662"/>
      <c r="AK28" s="662"/>
      <c r="AL28" s="663">
        <v>0</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289</v>
      </c>
      <c r="CE28" s="656"/>
      <c r="CF28" s="656"/>
      <c r="CG28" s="656"/>
      <c r="CH28" s="656"/>
      <c r="CI28" s="656"/>
      <c r="CJ28" s="656"/>
      <c r="CK28" s="656"/>
      <c r="CL28" s="656"/>
      <c r="CM28" s="656"/>
      <c r="CN28" s="656"/>
      <c r="CO28" s="656"/>
      <c r="CP28" s="656"/>
      <c r="CQ28" s="657"/>
      <c r="CR28" s="658">
        <v>154972</v>
      </c>
      <c r="CS28" s="659"/>
      <c r="CT28" s="659"/>
      <c r="CU28" s="659"/>
      <c r="CV28" s="659"/>
      <c r="CW28" s="659"/>
      <c r="CX28" s="659"/>
      <c r="CY28" s="660"/>
      <c r="CZ28" s="663">
        <v>0.8</v>
      </c>
      <c r="DA28" s="690"/>
      <c r="DB28" s="690"/>
      <c r="DC28" s="693"/>
      <c r="DD28" s="667">
        <v>154972</v>
      </c>
      <c r="DE28" s="659"/>
      <c r="DF28" s="659"/>
      <c r="DG28" s="659"/>
      <c r="DH28" s="659"/>
      <c r="DI28" s="659"/>
      <c r="DJ28" s="659"/>
      <c r="DK28" s="660"/>
      <c r="DL28" s="667">
        <v>154972</v>
      </c>
      <c r="DM28" s="659"/>
      <c r="DN28" s="659"/>
      <c r="DO28" s="659"/>
      <c r="DP28" s="659"/>
      <c r="DQ28" s="659"/>
      <c r="DR28" s="659"/>
      <c r="DS28" s="659"/>
      <c r="DT28" s="659"/>
      <c r="DU28" s="659"/>
      <c r="DV28" s="660"/>
      <c r="DW28" s="663">
        <v>5.8</v>
      </c>
      <c r="DX28" s="690"/>
      <c r="DY28" s="690"/>
      <c r="DZ28" s="690"/>
      <c r="EA28" s="690"/>
      <c r="EB28" s="690"/>
      <c r="EC28" s="691"/>
    </row>
    <row r="29" spans="2:133" ht="11.25" customHeight="1" x14ac:dyDescent="0.2">
      <c r="B29" s="655" t="s">
        <v>290</v>
      </c>
      <c r="C29" s="656"/>
      <c r="D29" s="656"/>
      <c r="E29" s="656"/>
      <c r="F29" s="656"/>
      <c r="G29" s="656"/>
      <c r="H29" s="656"/>
      <c r="I29" s="656"/>
      <c r="J29" s="656"/>
      <c r="K29" s="656"/>
      <c r="L29" s="656"/>
      <c r="M29" s="656"/>
      <c r="N29" s="656"/>
      <c r="O29" s="656"/>
      <c r="P29" s="656"/>
      <c r="Q29" s="657"/>
      <c r="R29" s="658">
        <v>3725</v>
      </c>
      <c r="S29" s="659"/>
      <c r="T29" s="659"/>
      <c r="U29" s="659"/>
      <c r="V29" s="659"/>
      <c r="W29" s="659"/>
      <c r="X29" s="659"/>
      <c r="Y29" s="660"/>
      <c r="Z29" s="661">
        <v>0</v>
      </c>
      <c r="AA29" s="661"/>
      <c r="AB29" s="661"/>
      <c r="AC29" s="661"/>
      <c r="AD29" s="662">
        <v>2</v>
      </c>
      <c r="AE29" s="662"/>
      <c r="AF29" s="662"/>
      <c r="AG29" s="662"/>
      <c r="AH29" s="662"/>
      <c r="AI29" s="662"/>
      <c r="AJ29" s="662"/>
      <c r="AK29" s="662"/>
      <c r="AL29" s="663">
        <v>0</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291</v>
      </c>
      <c r="CE29" s="697"/>
      <c r="CF29" s="655" t="s">
        <v>66</v>
      </c>
      <c r="CG29" s="656"/>
      <c r="CH29" s="656"/>
      <c r="CI29" s="656"/>
      <c r="CJ29" s="656"/>
      <c r="CK29" s="656"/>
      <c r="CL29" s="656"/>
      <c r="CM29" s="656"/>
      <c r="CN29" s="656"/>
      <c r="CO29" s="656"/>
      <c r="CP29" s="656"/>
      <c r="CQ29" s="657"/>
      <c r="CR29" s="658">
        <v>154972</v>
      </c>
      <c r="CS29" s="688"/>
      <c r="CT29" s="688"/>
      <c r="CU29" s="688"/>
      <c r="CV29" s="688"/>
      <c r="CW29" s="688"/>
      <c r="CX29" s="688"/>
      <c r="CY29" s="689"/>
      <c r="CZ29" s="663">
        <v>0.8</v>
      </c>
      <c r="DA29" s="690"/>
      <c r="DB29" s="690"/>
      <c r="DC29" s="693"/>
      <c r="DD29" s="667">
        <v>154972</v>
      </c>
      <c r="DE29" s="688"/>
      <c r="DF29" s="688"/>
      <c r="DG29" s="688"/>
      <c r="DH29" s="688"/>
      <c r="DI29" s="688"/>
      <c r="DJ29" s="688"/>
      <c r="DK29" s="689"/>
      <c r="DL29" s="667">
        <v>154972</v>
      </c>
      <c r="DM29" s="688"/>
      <c r="DN29" s="688"/>
      <c r="DO29" s="688"/>
      <c r="DP29" s="688"/>
      <c r="DQ29" s="688"/>
      <c r="DR29" s="688"/>
      <c r="DS29" s="688"/>
      <c r="DT29" s="688"/>
      <c r="DU29" s="688"/>
      <c r="DV29" s="689"/>
      <c r="DW29" s="663">
        <v>5.8</v>
      </c>
      <c r="DX29" s="690"/>
      <c r="DY29" s="690"/>
      <c r="DZ29" s="690"/>
      <c r="EA29" s="690"/>
      <c r="EB29" s="690"/>
      <c r="EC29" s="691"/>
    </row>
    <row r="30" spans="2:133" ht="11.25" customHeight="1" x14ac:dyDescent="0.2">
      <c r="B30" s="655" t="s">
        <v>292</v>
      </c>
      <c r="C30" s="656"/>
      <c r="D30" s="656"/>
      <c r="E30" s="656"/>
      <c r="F30" s="656"/>
      <c r="G30" s="656"/>
      <c r="H30" s="656"/>
      <c r="I30" s="656"/>
      <c r="J30" s="656"/>
      <c r="K30" s="656"/>
      <c r="L30" s="656"/>
      <c r="M30" s="656"/>
      <c r="N30" s="656"/>
      <c r="O30" s="656"/>
      <c r="P30" s="656"/>
      <c r="Q30" s="657"/>
      <c r="R30" s="658">
        <v>5957715</v>
      </c>
      <c r="S30" s="659"/>
      <c r="T30" s="659"/>
      <c r="U30" s="659"/>
      <c r="V30" s="659"/>
      <c r="W30" s="659"/>
      <c r="X30" s="659"/>
      <c r="Y30" s="660"/>
      <c r="Z30" s="661">
        <v>30.3</v>
      </c>
      <c r="AA30" s="661"/>
      <c r="AB30" s="661"/>
      <c r="AC30" s="661"/>
      <c r="AD30" s="662" t="s">
        <v>117</v>
      </c>
      <c r="AE30" s="662"/>
      <c r="AF30" s="662"/>
      <c r="AG30" s="662"/>
      <c r="AH30" s="662"/>
      <c r="AI30" s="662"/>
      <c r="AJ30" s="662"/>
      <c r="AK30" s="662"/>
      <c r="AL30" s="663" t="s">
        <v>117</v>
      </c>
      <c r="AM30" s="664"/>
      <c r="AN30" s="664"/>
      <c r="AO30" s="665"/>
      <c r="AP30" s="640" t="s">
        <v>210</v>
      </c>
      <c r="AQ30" s="641"/>
      <c r="AR30" s="641"/>
      <c r="AS30" s="641"/>
      <c r="AT30" s="641"/>
      <c r="AU30" s="641"/>
      <c r="AV30" s="641"/>
      <c r="AW30" s="641"/>
      <c r="AX30" s="641"/>
      <c r="AY30" s="641"/>
      <c r="AZ30" s="641"/>
      <c r="BA30" s="641"/>
      <c r="BB30" s="641"/>
      <c r="BC30" s="641"/>
      <c r="BD30" s="641"/>
      <c r="BE30" s="641"/>
      <c r="BF30" s="642"/>
      <c r="BG30" s="640" t="s">
        <v>293</v>
      </c>
      <c r="BH30" s="694"/>
      <c r="BI30" s="694"/>
      <c r="BJ30" s="694"/>
      <c r="BK30" s="694"/>
      <c r="BL30" s="694"/>
      <c r="BM30" s="694"/>
      <c r="BN30" s="694"/>
      <c r="BO30" s="694"/>
      <c r="BP30" s="694"/>
      <c r="BQ30" s="695"/>
      <c r="BR30" s="640" t="s">
        <v>294</v>
      </c>
      <c r="BS30" s="694"/>
      <c r="BT30" s="694"/>
      <c r="BU30" s="694"/>
      <c r="BV30" s="694"/>
      <c r="BW30" s="694"/>
      <c r="BX30" s="694"/>
      <c r="BY30" s="694"/>
      <c r="BZ30" s="694"/>
      <c r="CA30" s="694"/>
      <c r="CB30" s="695"/>
      <c r="CD30" s="698"/>
      <c r="CE30" s="699"/>
      <c r="CF30" s="655" t="s">
        <v>295</v>
      </c>
      <c r="CG30" s="656"/>
      <c r="CH30" s="656"/>
      <c r="CI30" s="656"/>
      <c r="CJ30" s="656"/>
      <c r="CK30" s="656"/>
      <c r="CL30" s="656"/>
      <c r="CM30" s="656"/>
      <c r="CN30" s="656"/>
      <c r="CO30" s="656"/>
      <c r="CP30" s="656"/>
      <c r="CQ30" s="657"/>
      <c r="CR30" s="658">
        <v>148022</v>
      </c>
      <c r="CS30" s="659"/>
      <c r="CT30" s="659"/>
      <c r="CU30" s="659"/>
      <c r="CV30" s="659"/>
      <c r="CW30" s="659"/>
      <c r="CX30" s="659"/>
      <c r="CY30" s="660"/>
      <c r="CZ30" s="663">
        <v>0.8</v>
      </c>
      <c r="DA30" s="690"/>
      <c r="DB30" s="690"/>
      <c r="DC30" s="693"/>
      <c r="DD30" s="667">
        <v>148022</v>
      </c>
      <c r="DE30" s="659"/>
      <c r="DF30" s="659"/>
      <c r="DG30" s="659"/>
      <c r="DH30" s="659"/>
      <c r="DI30" s="659"/>
      <c r="DJ30" s="659"/>
      <c r="DK30" s="660"/>
      <c r="DL30" s="667">
        <v>148022</v>
      </c>
      <c r="DM30" s="659"/>
      <c r="DN30" s="659"/>
      <c r="DO30" s="659"/>
      <c r="DP30" s="659"/>
      <c r="DQ30" s="659"/>
      <c r="DR30" s="659"/>
      <c r="DS30" s="659"/>
      <c r="DT30" s="659"/>
      <c r="DU30" s="659"/>
      <c r="DV30" s="660"/>
      <c r="DW30" s="663">
        <v>5.6</v>
      </c>
      <c r="DX30" s="690"/>
      <c r="DY30" s="690"/>
      <c r="DZ30" s="690"/>
      <c r="EA30" s="690"/>
      <c r="EB30" s="690"/>
      <c r="EC30" s="691"/>
    </row>
    <row r="31" spans="2:133" ht="11.25" customHeight="1" x14ac:dyDescent="0.2">
      <c r="B31" s="671" t="s">
        <v>296</v>
      </c>
      <c r="C31" s="672"/>
      <c r="D31" s="672"/>
      <c r="E31" s="672"/>
      <c r="F31" s="672"/>
      <c r="G31" s="672"/>
      <c r="H31" s="672"/>
      <c r="I31" s="672"/>
      <c r="J31" s="672"/>
      <c r="K31" s="672"/>
      <c r="L31" s="672"/>
      <c r="M31" s="672"/>
      <c r="N31" s="672"/>
      <c r="O31" s="672"/>
      <c r="P31" s="672"/>
      <c r="Q31" s="673"/>
      <c r="R31" s="658" t="s">
        <v>117</v>
      </c>
      <c r="S31" s="659"/>
      <c r="T31" s="659"/>
      <c r="U31" s="659"/>
      <c r="V31" s="659"/>
      <c r="W31" s="659"/>
      <c r="X31" s="659"/>
      <c r="Y31" s="660"/>
      <c r="Z31" s="661" t="s">
        <v>117</v>
      </c>
      <c r="AA31" s="661"/>
      <c r="AB31" s="661"/>
      <c r="AC31" s="661"/>
      <c r="AD31" s="662" t="s">
        <v>117</v>
      </c>
      <c r="AE31" s="662"/>
      <c r="AF31" s="662"/>
      <c r="AG31" s="662"/>
      <c r="AH31" s="662"/>
      <c r="AI31" s="662"/>
      <c r="AJ31" s="662"/>
      <c r="AK31" s="662"/>
      <c r="AL31" s="663" t="s">
        <v>117</v>
      </c>
      <c r="AM31" s="664"/>
      <c r="AN31" s="664"/>
      <c r="AO31" s="665"/>
      <c r="AP31" s="706" t="s">
        <v>297</v>
      </c>
      <c r="AQ31" s="707"/>
      <c r="AR31" s="707"/>
      <c r="AS31" s="707"/>
      <c r="AT31" s="712" t="s">
        <v>298</v>
      </c>
      <c r="AU31" s="200"/>
      <c r="AV31" s="200"/>
      <c r="AW31" s="200"/>
      <c r="AX31" s="644" t="s">
        <v>176</v>
      </c>
      <c r="AY31" s="645"/>
      <c r="AZ31" s="645"/>
      <c r="BA31" s="645"/>
      <c r="BB31" s="645"/>
      <c r="BC31" s="645"/>
      <c r="BD31" s="645"/>
      <c r="BE31" s="645"/>
      <c r="BF31" s="646"/>
      <c r="BG31" s="705">
        <v>99.9</v>
      </c>
      <c r="BH31" s="702"/>
      <c r="BI31" s="702"/>
      <c r="BJ31" s="702"/>
      <c r="BK31" s="702"/>
      <c r="BL31" s="702"/>
      <c r="BM31" s="653">
        <v>99.7</v>
      </c>
      <c r="BN31" s="702"/>
      <c r="BO31" s="702"/>
      <c r="BP31" s="702"/>
      <c r="BQ31" s="703"/>
      <c r="BR31" s="705">
        <v>100</v>
      </c>
      <c r="BS31" s="702"/>
      <c r="BT31" s="702"/>
      <c r="BU31" s="702"/>
      <c r="BV31" s="702"/>
      <c r="BW31" s="702"/>
      <c r="BX31" s="653">
        <v>99.7</v>
      </c>
      <c r="BY31" s="702"/>
      <c r="BZ31" s="702"/>
      <c r="CA31" s="702"/>
      <c r="CB31" s="703"/>
      <c r="CD31" s="698"/>
      <c r="CE31" s="699"/>
      <c r="CF31" s="655" t="s">
        <v>299</v>
      </c>
      <c r="CG31" s="656"/>
      <c r="CH31" s="656"/>
      <c r="CI31" s="656"/>
      <c r="CJ31" s="656"/>
      <c r="CK31" s="656"/>
      <c r="CL31" s="656"/>
      <c r="CM31" s="656"/>
      <c r="CN31" s="656"/>
      <c r="CO31" s="656"/>
      <c r="CP31" s="656"/>
      <c r="CQ31" s="657"/>
      <c r="CR31" s="658">
        <v>6950</v>
      </c>
      <c r="CS31" s="688"/>
      <c r="CT31" s="688"/>
      <c r="CU31" s="688"/>
      <c r="CV31" s="688"/>
      <c r="CW31" s="688"/>
      <c r="CX31" s="688"/>
      <c r="CY31" s="689"/>
      <c r="CZ31" s="663">
        <v>0</v>
      </c>
      <c r="DA31" s="690"/>
      <c r="DB31" s="690"/>
      <c r="DC31" s="693"/>
      <c r="DD31" s="667">
        <v>6950</v>
      </c>
      <c r="DE31" s="688"/>
      <c r="DF31" s="688"/>
      <c r="DG31" s="688"/>
      <c r="DH31" s="688"/>
      <c r="DI31" s="688"/>
      <c r="DJ31" s="688"/>
      <c r="DK31" s="689"/>
      <c r="DL31" s="667">
        <v>6950</v>
      </c>
      <c r="DM31" s="688"/>
      <c r="DN31" s="688"/>
      <c r="DO31" s="688"/>
      <c r="DP31" s="688"/>
      <c r="DQ31" s="688"/>
      <c r="DR31" s="688"/>
      <c r="DS31" s="688"/>
      <c r="DT31" s="688"/>
      <c r="DU31" s="688"/>
      <c r="DV31" s="689"/>
      <c r="DW31" s="663">
        <v>0.3</v>
      </c>
      <c r="DX31" s="690"/>
      <c r="DY31" s="690"/>
      <c r="DZ31" s="690"/>
      <c r="EA31" s="690"/>
      <c r="EB31" s="690"/>
      <c r="EC31" s="691"/>
    </row>
    <row r="32" spans="2:133" ht="11.25" customHeight="1" x14ac:dyDescent="0.2">
      <c r="B32" s="655" t="s">
        <v>300</v>
      </c>
      <c r="C32" s="656"/>
      <c r="D32" s="656"/>
      <c r="E32" s="656"/>
      <c r="F32" s="656"/>
      <c r="G32" s="656"/>
      <c r="H32" s="656"/>
      <c r="I32" s="656"/>
      <c r="J32" s="656"/>
      <c r="K32" s="656"/>
      <c r="L32" s="656"/>
      <c r="M32" s="656"/>
      <c r="N32" s="656"/>
      <c r="O32" s="656"/>
      <c r="P32" s="656"/>
      <c r="Q32" s="657"/>
      <c r="R32" s="658">
        <v>1404138</v>
      </c>
      <c r="S32" s="659"/>
      <c r="T32" s="659"/>
      <c r="U32" s="659"/>
      <c r="V32" s="659"/>
      <c r="W32" s="659"/>
      <c r="X32" s="659"/>
      <c r="Y32" s="660"/>
      <c r="Z32" s="661">
        <v>7.1</v>
      </c>
      <c r="AA32" s="661"/>
      <c r="AB32" s="661"/>
      <c r="AC32" s="661"/>
      <c r="AD32" s="662" t="s">
        <v>117</v>
      </c>
      <c r="AE32" s="662"/>
      <c r="AF32" s="662"/>
      <c r="AG32" s="662"/>
      <c r="AH32" s="662"/>
      <c r="AI32" s="662"/>
      <c r="AJ32" s="662"/>
      <c r="AK32" s="662"/>
      <c r="AL32" s="663" t="s">
        <v>117</v>
      </c>
      <c r="AM32" s="664"/>
      <c r="AN32" s="664"/>
      <c r="AO32" s="665"/>
      <c r="AP32" s="708"/>
      <c r="AQ32" s="709"/>
      <c r="AR32" s="709"/>
      <c r="AS32" s="709"/>
      <c r="AT32" s="713"/>
      <c r="AU32" s="196" t="s">
        <v>301</v>
      </c>
      <c r="AX32" s="655" t="s">
        <v>302</v>
      </c>
      <c r="AY32" s="656"/>
      <c r="AZ32" s="656"/>
      <c r="BA32" s="656"/>
      <c r="BB32" s="656"/>
      <c r="BC32" s="656"/>
      <c r="BD32" s="656"/>
      <c r="BE32" s="656"/>
      <c r="BF32" s="657"/>
      <c r="BG32" s="715">
        <v>99</v>
      </c>
      <c r="BH32" s="688"/>
      <c r="BI32" s="688"/>
      <c r="BJ32" s="688"/>
      <c r="BK32" s="688"/>
      <c r="BL32" s="688"/>
      <c r="BM32" s="664">
        <v>98.8</v>
      </c>
      <c r="BN32" s="688"/>
      <c r="BO32" s="688"/>
      <c r="BP32" s="688"/>
      <c r="BQ32" s="704"/>
      <c r="BR32" s="715">
        <v>99.9</v>
      </c>
      <c r="BS32" s="688"/>
      <c r="BT32" s="688"/>
      <c r="BU32" s="688"/>
      <c r="BV32" s="688"/>
      <c r="BW32" s="688"/>
      <c r="BX32" s="664">
        <v>99.6</v>
      </c>
      <c r="BY32" s="688"/>
      <c r="BZ32" s="688"/>
      <c r="CA32" s="688"/>
      <c r="CB32" s="704"/>
      <c r="CD32" s="700"/>
      <c r="CE32" s="701"/>
      <c r="CF32" s="655" t="s">
        <v>303</v>
      </c>
      <c r="CG32" s="656"/>
      <c r="CH32" s="656"/>
      <c r="CI32" s="656"/>
      <c r="CJ32" s="656"/>
      <c r="CK32" s="656"/>
      <c r="CL32" s="656"/>
      <c r="CM32" s="656"/>
      <c r="CN32" s="656"/>
      <c r="CO32" s="656"/>
      <c r="CP32" s="656"/>
      <c r="CQ32" s="657"/>
      <c r="CR32" s="658" t="s">
        <v>117</v>
      </c>
      <c r="CS32" s="659"/>
      <c r="CT32" s="659"/>
      <c r="CU32" s="659"/>
      <c r="CV32" s="659"/>
      <c r="CW32" s="659"/>
      <c r="CX32" s="659"/>
      <c r="CY32" s="660"/>
      <c r="CZ32" s="663" t="s">
        <v>117</v>
      </c>
      <c r="DA32" s="690"/>
      <c r="DB32" s="690"/>
      <c r="DC32" s="693"/>
      <c r="DD32" s="667" t="s">
        <v>117</v>
      </c>
      <c r="DE32" s="659"/>
      <c r="DF32" s="659"/>
      <c r="DG32" s="659"/>
      <c r="DH32" s="659"/>
      <c r="DI32" s="659"/>
      <c r="DJ32" s="659"/>
      <c r="DK32" s="660"/>
      <c r="DL32" s="667" t="s">
        <v>117</v>
      </c>
      <c r="DM32" s="659"/>
      <c r="DN32" s="659"/>
      <c r="DO32" s="659"/>
      <c r="DP32" s="659"/>
      <c r="DQ32" s="659"/>
      <c r="DR32" s="659"/>
      <c r="DS32" s="659"/>
      <c r="DT32" s="659"/>
      <c r="DU32" s="659"/>
      <c r="DV32" s="660"/>
      <c r="DW32" s="663" t="s">
        <v>117</v>
      </c>
      <c r="DX32" s="690"/>
      <c r="DY32" s="690"/>
      <c r="DZ32" s="690"/>
      <c r="EA32" s="690"/>
      <c r="EB32" s="690"/>
      <c r="EC32" s="691"/>
    </row>
    <row r="33" spans="2:133" ht="11.25" customHeight="1" x14ac:dyDescent="0.2">
      <c r="B33" s="655" t="s">
        <v>304</v>
      </c>
      <c r="C33" s="656"/>
      <c r="D33" s="656"/>
      <c r="E33" s="656"/>
      <c r="F33" s="656"/>
      <c r="G33" s="656"/>
      <c r="H33" s="656"/>
      <c r="I33" s="656"/>
      <c r="J33" s="656"/>
      <c r="K33" s="656"/>
      <c r="L33" s="656"/>
      <c r="M33" s="656"/>
      <c r="N33" s="656"/>
      <c r="O33" s="656"/>
      <c r="P33" s="656"/>
      <c r="Q33" s="657"/>
      <c r="R33" s="658">
        <v>67319</v>
      </c>
      <c r="S33" s="659"/>
      <c r="T33" s="659"/>
      <c r="U33" s="659"/>
      <c r="V33" s="659"/>
      <c r="W33" s="659"/>
      <c r="X33" s="659"/>
      <c r="Y33" s="660"/>
      <c r="Z33" s="661">
        <v>0.3</v>
      </c>
      <c r="AA33" s="661"/>
      <c r="AB33" s="661"/>
      <c r="AC33" s="661"/>
      <c r="AD33" s="662" t="s">
        <v>117</v>
      </c>
      <c r="AE33" s="662"/>
      <c r="AF33" s="662"/>
      <c r="AG33" s="662"/>
      <c r="AH33" s="662"/>
      <c r="AI33" s="662"/>
      <c r="AJ33" s="662"/>
      <c r="AK33" s="662"/>
      <c r="AL33" s="663" t="s">
        <v>117</v>
      </c>
      <c r="AM33" s="664"/>
      <c r="AN33" s="664"/>
      <c r="AO33" s="665"/>
      <c r="AP33" s="710"/>
      <c r="AQ33" s="711"/>
      <c r="AR33" s="711"/>
      <c r="AS33" s="711"/>
      <c r="AT33" s="714"/>
      <c r="AU33" s="201"/>
      <c r="AV33" s="201"/>
      <c r="AW33" s="201"/>
      <c r="AX33" s="679" t="s">
        <v>305</v>
      </c>
      <c r="AY33" s="680"/>
      <c r="AZ33" s="680"/>
      <c r="BA33" s="680"/>
      <c r="BB33" s="680"/>
      <c r="BC33" s="680"/>
      <c r="BD33" s="680"/>
      <c r="BE33" s="680"/>
      <c r="BF33" s="681"/>
      <c r="BG33" s="716">
        <v>100</v>
      </c>
      <c r="BH33" s="717"/>
      <c r="BI33" s="717"/>
      <c r="BJ33" s="717"/>
      <c r="BK33" s="717"/>
      <c r="BL33" s="717"/>
      <c r="BM33" s="718">
        <v>100</v>
      </c>
      <c r="BN33" s="717"/>
      <c r="BO33" s="717"/>
      <c r="BP33" s="717"/>
      <c r="BQ33" s="719"/>
      <c r="BR33" s="716">
        <v>100</v>
      </c>
      <c r="BS33" s="717"/>
      <c r="BT33" s="717"/>
      <c r="BU33" s="717"/>
      <c r="BV33" s="717"/>
      <c r="BW33" s="717"/>
      <c r="BX33" s="718">
        <v>100</v>
      </c>
      <c r="BY33" s="717"/>
      <c r="BZ33" s="717"/>
      <c r="CA33" s="717"/>
      <c r="CB33" s="719"/>
      <c r="CD33" s="655" t="s">
        <v>306</v>
      </c>
      <c r="CE33" s="656"/>
      <c r="CF33" s="656"/>
      <c r="CG33" s="656"/>
      <c r="CH33" s="656"/>
      <c r="CI33" s="656"/>
      <c r="CJ33" s="656"/>
      <c r="CK33" s="656"/>
      <c r="CL33" s="656"/>
      <c r="CM33" s="656"/>
      <c r="CN33" s="656"/>
      <c r="CO33" s="656"/>
      <c r="CP33" s="656"/>
      <c r="CQ33" s="657"/>
      <c r="CR33" s="658">
        <v>12450865</v>
      </c>
      <c r="CS33" s="688"/>
      <c r="CT33" s="688"/>
      <c r="CU33" s="688"/>
      <c r="CV33" s="688"/>
      <c r="CW33" s="688"/>
      <c r="CX33" s="688"/>
      <c r="CY33" s="689"/>
      <c r="CZ33" s="663">
        <v>67.3</v>
      </c>
      <c r="DA33" s="690"/>
      <c r="DB33" s="690"/>
      <c r="DC33" s="693"/>
      <c r="DD33" s="667">
        <v>5024226</v>
      </c>
      <c r="DE33" s="688"/>
      <c r="DF33" s="688"/>
      <c r="DG33" s="688"/>
      <c r="DH33" s="688"/>
      <c r="DI33" s="688"/>
      <c r="DJ33" s="688"/>
      <c r="DK33" s="689"/>
      <c r="DL33" s="667">
        <v>1038314</v>
      </c>
      <c r="DM33" s="688"/>
      <c r="DN33" s="688"/>
      <c r="DO33" s="688"/>
      <c r="DP33" s="688"/>
      <c r="DQ33" s="688"/>
      <c r="DR33" s="688"/>
      <c r="DS33" s="688"/>
      <c r="DT33" s="688"/>
      <c r="DU33" s="688"/>
      <c r="DV33" s="689"/>
      <c r="DW33" s="663">
        <v>39.200000000000003</v>
      </c>
      <c r="DX33" s="690"/>
      <c r="DY33" s="690"/>
      <c r="DZ33" s="690"/>
      <c r="EA33" s="690"/>
      <c r="EB33" s="690"/>
      <c r="EC33" s="691"/>
    </row>
    <row r="34" spans="2:133" ht="11.25" customHeight="1" x14ac:dyDescent="0.2">
      <c r="B34" s="655" t="s">
        <v>307</v>
      </c>
      <c r="C34" s="656"/>
      <c r="D34" s="656"/>
      <c r="E34" s="656"/>
      <c r="F34" s="656"/>
      <c r="G34" s="656"/>
      <c r="H34" s="656"/>
      <c r="I34" s="656"/>
      <c r="J34" s="656"/>
      <c r="K34" s="656"/>
      <c r="L34" s="656"/>
      <c r="M34" s="656"/>
      <c r="N34" s="656"/>
      <c r="O34" s="656"/>
      <c r="P34" s="656"/>
      <c r="Q34" s="657"/>
      <c r="R34" s="658">
        <v>18558</v>
      </c>
      <c r="S34" s="659"/>
      <c r="T34" s="659"/>
      <c r="U34" s="659"/>
      <c r="V34" s="659"/>
      <c r="W34" s="659"/>
      <c r="X34" s="659"/>
      <c r="Y34" s="660"/>
      <c r="Z34" s="661">
        <v>0.1</v>
      </c>
      <c r="AA34" s="661"/>
      <c r="AB34" s="661"/>
      <c r="AC34" s="661"/>
      <c r="AD34" s="662" t="s">
        <v>117</v>
      </c>
      <c r="AE34" s="662"/>
      <c r="AF34" s="662"/>
      <c r="AG34" s="662"/>
      <c r="AH34" s="662"/>
      <c r="AI34" s="662"/>
      <c r="AJ34" s="662"/>
      <c r="AK34" s="662"/>
      <c r="AL34" s="663" t="s">
        <v>117</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308</v>
      </c>
      <c r="CE34" s="656"/>
      <c r="CF34" s="656"/>
      <c r="CG34" s="656"/>
      <c r="CH34" s="656"/>
      <c r="CI34" s="656"/>
      <c r="CJ34" s="656"/>
      <c r="CK34" s="656"/>
      <c r="CL34" s="656"/>
      <c r="CM34" s="656"/>
      <c r="CN34" s="656"/>
      <c r="CO34" s="656"/>
      <c r="CP34" s="656"/>
      <c r="CQ34" s="657"/>
      <c r="CR34" s="658">
        <v>2298959</v>
      </c>
      <c r="CS34" s="659"/>
      <c r="CT34" s="659"/>
      <c r="CU34" s="659"/>
      <c r="CV34" s="659"/>
      <c r="CW34" s="659"/>
      <c r="CX34" s="659"/>
      <c r="CY34" s="660"/>
      <c r="CZ34" s="663">
        <v>12.4</v>
      </c>
      <c r="DA34" s="690"/>
      <c r="DB34" s="690"/>
      <c r="DC34" s="693"/>
      <c r="DD34" s="667">
        <v>838005</v>
      </c>
      <c r="DE34" s="659"/>
      <c r="DF34" s="659"/>
      <c r="DG34" s="659"/>
      <c r="DH34" s="659"/>
      <c r="DI34" s="659"/>
      <c r="DJ34" s="659"/>
      <c r="DK34" s="660"/>
      <c r="DL34" s="667">
        <v>427646</v>
      </c>
      <c r="DM34" s="659"/>
      <c r="DN34" s="659"/>
      <c r="DO34" s="659"/>
      <c r="DP34" s="659"/>
      <c r="DQ34" s="659"/>
      <c r="DR34" s="659"/>
      <c r="DS34" s="659"/>
      <c r="DT34" s="659"/>
      <c r="DU34" s="659"/>
      <c r="DV34" s="660"/>
      <c r="DW34" s="663">
        <v>16.100000000000001</v>
      </c>
      <c r="DX34" s="690"/>
      <c r="DY34" s="690"/>
      <c r="DZ34" s="690"/>
      <c r="EA34" s="690"/>
      <c r="EB34" s="690"/>
      <c r="EC34" s="691"/>
    </row>
    <row r="35" spans="2:133" ht="11.25" customHeight="1" x14ac:dyDescent="0.2">
      <c r="B35" s="655" t="s">
        <v>309</v>
      </c>
      <c r="C35" s="656"/>
      <c r="D35" s="656"/>
      <c r="E35" s="656"/>
      <c r="F35" s="656"/>
      <c r="G35" s="656"/>
      <c r="H35" s="656"/>
      <c r="I35" s="656"/>
      <c r="J35" s="656"/>
      <c r="K35" s="656"/>
      <c r="L35" s="656"/>
      <c r="M35" s="656"/>
      <c r="N35" s="656"/>
      <c r="O35" s="656"/>
      <c r="P35" s="656"/>
      <c r="Q35" s="657"/>
      <c r="R35" s="658">
        <v>5631442</v>
      </c>
      <c r="S35" s="659"/>
      <c r="T35" s="659"/>
      <c r="U35" s="659"/>
      <c r="V35" s="659"/>
      <c r="W35" s="659"/>
      <c r="X35" s="659"/>
      <c r="Y35" s="660"/>
      <c r="Z35" s="661">
        <v>28.7</v>
      </c>
      <c r="AA35" s="661"/>
      <c r="AB35" s="661"/>
      <c r="AC35" s="661"/>
      <c r="AD35" s="662" t="s">
        <v>117</v>
      </c>
      <c r="AE35" s="662"/>
      <c r="AF35" s="662"/>
      <c r="AG35" s="662"/>
      <c r="AH35" s="662"/>
      <c r="AI35" s="662"/>
      <c r="AJ35" s="662"/>
      <c r="AK35" s="662"/>
      <c r="AL35" s="663" t="s">
        <v>117</v>
      </c>
      <c r="AM35" s="664"/>
      <c r="AN35" s="664"/>
      <c r="AO35" s="665"/>
      <c r="AP35" s="204"/>
      <c r="AQ35" s="640" t="s">
        <v>310</v>
      </c>
      <c r="AR35" s="641"/>
      <c r="AS35" s="641"/>
      <c r="AT35" s="641"/>
      <c r="AU35" s="641"/>
      <c r="AV35" s="641"/>
      <c r="AW35" s="641"/>
      <c r="AX35" s="641"/>
      <c r="AY35" s="641"/>
      <c r="AZ35" s="641"/>
      <c r="BA35" s="641"/>
      <c r="BB35" s="641"/>
      <c r="BC35" s="641"/>
      <c r="BD35" s="641"/>
      <c r="BE35" s="641"/>
      <c r="BF35" s="642"/>
      <c r="BG35" s="640" t="s">
        <v>311</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312</v>
      </c>
      <c r="CE35" s="656"/>
      <c r="CF35" s="656"/>
      <c r="CG35" s="656"/>
      <c r="CH35" s="656"/>
      <c r="CI35" s="656"/>
      <c r="CJ35" s="656"/>
      <c r="CK35" s="656"/>
      <c r="CL35" s="656"/>
      <c r="CM35" s="656"/>
      <c r="CN35" s="656"/>
      <c r="CO35" s="656"/>
      <c r="CP35" s="656"/>
      <c r="CQ35" s="657"/>
      <c r="CR35" s="658">
        <v>2275</v>
      </c>
      <c r="CS35" s="688"/>
      <c r="CT35" s="688"/>
      <c r="CU35" s="688"/>
      <c r="CV35" s="688"/>
      <c r="CW35" s="688"/>
      <c r="CX35" s="688"/>
      <c r="CY35" s="689"/>
      <c r="CZ35" s="663">
        <v>0</v>
      </c>
      <c r="DA35" s="690"/>
      <c r="DB35" s="690"/>
      <c r="DC35" s="693"/>
      <c r="DD35" s="667">
        <v>1774</v>
      </c>
      <c r="DE35" s="688"/>
      <c r="DF35" s="688"/>
      <c r="DG35" s="688"/>
      <c r="DH35" s="688"/>
      <c r="DI35" s="688"/>
      <c r="DJ35" s="688"/>
      <c r="DK35" s="689"/>
      <c r="DL35" s="667">
        <v>1774</v>
      </c>
      <c r="DM35" s="688"/>
      <c r="DN35" s="688"/>
      <c r="DO35" s="688"/>
      <c r="DP35" s="688"/>
      <c r="DQ35" s="688"/>
      <c r="DR35" s="688"/>
      <c r="DS35" s="688"/>
      <c r="DT35" s="688"/>
      <c r="DU35" s="688"/>
      <c r="DV35" s="689"/>
      <c r="DW35" s="663">
        <v>0.1</v>
      </c>
      <c r="DX35" s="690"/>
      <c r="DY35" s="690"/>
      <c r="DZ35" s="690"/>
      <c r="EA35" s="690"/>
      <c r="EB35" s="690"/>
      <c r="EC35" s="691"/>
    </row>
    <row r="36" spans="2:133" ht="11.25" customHeight="1" x14ac:dyDescent="0.2">
      <c r="B36" s="655" t="s">
        <v>313</v>
      </c>
      <c r="C36" s="656"/>
      <c r="D36" s="656"/>
      <c r="E36" s="656"/>
      <c r="F36" s="656"/>
      <c r="G36" s="656"/>
      <c r="H36" s="656"/>
      <c r="I36" s="656"/>
      <c r="J36" s="656"/>
      <c r="K36" s="656"/>
      <c r="L36" s="656"/>
      <c r="M36" s="656"/>
      <c r="N36" s="656"/>
      <c r="O36" s="656"/>
      <c r="P36" s="656"/>
      <c r="Q36" s="657"/>
      <c r="R36" s="658">
        <v>1851416</v>
      </c>
      <c r="S36" s="659"/>
      <c r="T36" s="659"/>
      <c r="U36" s="659"/>
      <c r="V36" s="659"/>
      <c r="W36" s="659"/>
      <c r="X36" s="659"/>
      <c r="Y36" s="660"/>
      <c r="Z36" s="661">
        <v>9.4</v>
      </c>
      <c r="AA36" s="661"/>
      <c r="AB36" s="661"/>
      <c r="AC36" s="661"/>
      <c r="AD36" s="662" t="s">
        <v>117</v>
      </c>
      <c r="AE36" s="662"/>
      <c r="AF36" s="662"/>
      <c r="AG36" s="662"/>
      <c r="AH36" s="662"/>
      <c r="AI36" s="662"/>
      <c r="AJ36" s="662"/>
      <c r="AK36" s="662"/>
      <c r="AL36" s="663" t="s">
        <v>117</v>
      </c>
      <c r="AM36" s="664"/>
      <c r="AN36" s="664"/>
      <c r="AO36" s="665"/>
      <c r="AP36" s="204"/>
      <c r="AQ36" s="720" t="s">
        <v>314</v>
      </c>
      <c r="AR36" s="721"/>
      <c r="AS36" s="721"/>
      <c r="AT36" s="721"/>
      <c r="AU36" s="721"/>
      <c r="AV36" s="721"/>
      <c r="AW36" s="721"/>
      <c r="AX36" s="721"/>
      <c r="AY36" s="722"/>
      <c r="AZ36" s="647">
        <v>892949</v>
      </c>
      <c r="BA36" s="648"/>
      <c r="BB36" s="648"/>
      <c r="BC36" s="648"/>
      <c r="BD36" s="648"/>
      <c r="BE36" s="648"/>
      <c r="BF36" s="723"/>
      <c r="BG36" s="644" t="s">
        <v>315</v>
      </c>
      <c r="BH36" s="645"/>
      <c r="BI36" s="645"/>
      <c r="BJ36" s="645"/>
      <c r="BK36" s="645"/>
      <c r="BL36" s="645"/>
      <c r="BM36" s="645"/>
      <c r="BN36" s="645"/>
      <c r="BO36" s="645"/>
      <c r="BP36" s="645"/>
      <c r="BQ36" s="645"/>
      <c r="BR36" s="645"/>
      <c r="BS36" s="645"/>
      <c r="BT36" s="645"/>
      <c r="BU36" s="646"/>
      <c r="BV36" s="647">
        <v>80713</v>
      </c>
      <c r="BW36" s="648"/>
      <c r="BX36" s="648"/>
      <c r="BY36" s="648"/>
      <c r="BZ36" s="648"/>
      <c r="CA36" s="648"/>
      <c r="CB36" s="723"/>
      <c r="CD36" s="655" t="s">
        <v>316</v>
      </c>
      <c r="CE36" s="656"/>
      <c r="CF36" s="656"/>
      <c r="CG36" s="656"/>
      <c r="CH36" s="656"/>
      <c r="CI36" s="656"/>
      <c r="CJ36" s="656"/>
      <c r="CK36" s="656"/>
      <c r="CL36" s="656"/>
      <c r="CM36" s="656"/>
      <c r="CN36" s="656"/>
      <c r="CO36" s="656"/>
      <c r="CP36" s="656"/>
      <c r="CQ36" s="657"/>
      <c r="CR36" s="658">
        <v>1811739</v>
      </c>
      <c r="CS36" s="659"/>
      <c r="CT36" s="659"/>
      <c r="CU36" s="659"/>
      <c r="CV36" s="659"/>
      <c r="CW36" s="659"/>
      <c r="CX36" s="659"/>
      <c r="CY36" s="660"/>
      <c r="CZ36" s="663">
        <v>9.8000000000000007</v>
      </c>
      <c r="DA36" s="690"/>
      <c r="DB36" s="690"/>
      <c r="DC36" s="693"/>
      <c r="DD36" s="667">
        <v>1140095</v>
      </c>
      <c r="DE36" s="659"/>
      <c r="DF36" s="659"/>
      <c r="DG36" s="659"/>
      <c r="DH36" s="659"/>
      <c r="DI36" s="659"/>
      <c r="DJ36" s="659"/>
      <c r="DK36" s="660"/>
      <c r="DL36" s="667">
        <v>385012</v>
      </c>
      <c r="DM36" s="659"/>
      <c r="DN36" s="659"/>
      <c r="DO36" s="659"/>
      <c r="DP36" s="659"/>
      <c r="DQ36" s="659"/>
      <c r="DR36" s="659"/>
      <c r="DS36" s="659"/>
      <c r="DT36" s="659"/>
      <c r="DU36" s="659"/>
      <c r="DV36" s="660"/>
      <c r="DW36" s="663">
        <v>14.5</v>
      </c>
      <c r="DX36" s="690"/>
      <c r="DY36" s="690"/>
      <c r="DZ36" s="690"/>
      <c r="EA36" s="690"/>
      <c r="EB36" s="690"/>
      <c r="EC36" s="691"/>
    </row>
    <row r="37" spans="2:133" ht="11.25" customHeight="1" x14ac:dyDescent="0.2">
      <c r="B37" s="655" t="s">
        <v>317</v>
      </c>
      <c r="C37" s="656"/>
      <c r="D37" s="656"/>
      <c r="E37" s="656"/>
      <c r="F37" s="656"/>
      <c r="G37" s="656"/>
      <c r="H37" s="656"/>
      <c r="I37" s="656"/>
      <c r="J37" s="656"/>
      <c r="K37" s="656"/>
      <c r="L37" s="656"/>
      <c r="M37" s="656"/>
      <c r="N37" s="656"/>
      <c r="O37" s="656"/>
      <c r="P37" s="656"/>
      <c r="Q37" s="657"/>
      <c r="R37" s="658">
        <v>343865</v>
      </c>
      <c r="S37" s="659"/>
      <c r="T37" s="659"/>
      <c r="U37" s="659"/>
      <c r="V37" s="659"/>
      <c r="W37" s="659"/>
      <c r="X37" s="659"/>
      <c r="Y37" s="660"/>
      <c r="Z37" s="661">
        <v>1.7</v>
      </c>
      <c r="AA37" s="661"/>
      <c r="AB37" s="661"/>
      <c r="AC37" s="661"/>
      <c r="AD37" s="662">
        <v>1697</v>
      </c>
      <c r="AE37" s="662"/>
      <c r="AF37" s="662"/>
      <c r="AG37" s="662"/>
      <c r="AH37" s="662"/>
      <c r="AI37" s="662"/>
      <c r="AJ37" s="662"/>
      <c r="AK37" s="662"/>
      <c r="AL37" s="663">
        <v>0.1</v>
      </c>
      <c r="AM37" s="664"/>
      <c r="AN37" s="664"/>
      <c r="AO37" s="665"/>
      <c r="AQ37" s="724" t="s">
        <v>318</v>
      </c>
      <c r="AR37" s="725"/>
      <c r="AS37" s="725"/>
      <c r="AT37" s="725"/>
      <c r="AU37" s="725"/>
      <c r="AV37" s="725"/>
      <c r="AW37" s="725"/>
      <c r="AX37" s="725"/>
      <c r="AY37" s="726"/>
      <c r="AZ37" s="658">
        <v>499944</v>
      </c>
      <c r="BA37" s="659"/>
      <c r="BB37" s="659"/>
      <c r="BC37" s="659"/>
      <c r="BD37" s="688"/>
      <c r="BE37" s="688"/>
      <c r="BF37" s="704"/>
      <c r="BG37" s="655" t="s">
        <v>319</v>
      </c>
      <c r="BH37" s="656"/>
      <c r="BI37" s="656"/>
      <c r="BJ37" s="656"/>
      <c r="BK37" s="656"/>
      <c r="BL37" s="656"/>
      <c r="BM37" s="656"/>
      <c r="BN37" s="656"/>
      <c r="BO37" s="656"/>
      <c r="BP37" s="656"/>
      <c r="BQ37" s="656"/>
      <c r="BR37" s="656"/>
      <c r="BS37" s="656"/>
      <c r="BT37" s="656"/>
      <c r="BU37" s="657"/>
      <c r="BV37" s="658">
        <v>80713</v>
      </c>
      <c r="BW37" s="659"/>
      <c r="BX37" s="659"/>
      <c r="BY37" s="659"/>
      <c r="BZ37" s="659"/>
      <c r="CA37" s="659"/>
      <c r="CB37" s="668"/>
      <c r="CD37" s="655" t="s">
        <v>320</v>
      </c>
      <c r="CE37" s="656"/>
      <c r="CF37" s="656"/>
      <c r="CG37" s="656"/>
      <c r="CH37" s="656"/>
      <c r="CI37" s="656"/>
      <c r="CJ37" s="656"/>
      <c r="CK37" s="656"/>
      <c r="CL37" s="656"/>
      <c r="CM37" s="656"/>
      <c r="CN37" s="656"/>
      <c r="CO37" s="656"/>
      <c r="CP37" s="656"/>
      <c r="CQ37" s="657"/>
      <c r="CR37" s="658">
        <v>457373</v>
      </c>
      <c r="CS37" s="688"/>
      <c r="CT37" s="688"/>
      <c r="CU37" s="688"/>
      <c r="CV37" s="688"/>
      <c r="CW37" s="688"/>
      <c r="CX37" s="688"/>
      <c r="CY37" s="689"/>
      <c r="CZ37" s="663">
        <v>2.5</v>
      </c>
      <c r="DA37" s="690"/>
      <c r="DB37" s="690"/>
      <c r="DC37" s="693"/>
      <c r="DD37" s="667">
        <v>373373</v>
      </c>
      <c r="DE37" s="688"/>
      <c r="DF37" s="688"/>
      <c r="DG37" s="688"/>
      <c r="DH37" s="688"/>
      <c r="DI37" s="688"/>
      <c r="DJ37" s="688"/>
      <c r="DK37" s="689"/>
      <c r="DL37" s="667">
        <v>128471</v>
      </c>
      <c r="DM37" s="688"/>
      <c r="DN37" s="688"/>
      <c r="DO37" s="688"/>
      <c r="DP37" s="688"/>
      <c r="DQ37" s="688"/>
      <c r="DR37" s="688"/>
      <c r="DS37" s="688"/>
      <c r="DT37" s="688"/>
      <c r="DU37" s="688"/>
      <c r="DV37" s="689"/>
      <c r="DW37" s="663">
        <v>4.8</v>
      </c>
      <c r="DX37" s="690"/>
      <c r="DY37" s="690"/>
      <c r="DZ37" s="690"/>
      <c r="EA37" s="690"/>
      <c r="EB37" s="690"/>
      <c r="EC37" s="691"/>
    </row>
    <row r="38" spans="2:133" ht="11.25" customHeight="1" x14ac:dyDescent="0.2">
      <c r="B38" s="655" t="s">
        <v>321</v>
      </c>
      <c r="C38" s="656"/>
      <c r="D38" s="656"/>
      <c r="E38" s="656"/>
      <c r="F38" s="656"/>
      <c r="G38" s="656"/>
      <c r="H38" s="656"/>
      <c r="I38" s="656"/>
      <c r="J38" s="656"/>
      <c r="K38" s="656"/>
      <c r="L38" s="656"/>
      <c r="M38" s="656"/>
      <c r="N38" s="656"/>
      <c r="O38" s="656"/>
      <c r="P38" s="656"/>
      <c r="Q38" s="657"/>
      <c r="R38" s="658" t="s">
        <v>117</v>
      </c>
      <c r="S38" s="659"/>
      <c r="T38" s="659"/>
      <c r="U38" s="659"/>
      <c r="V38" s="659"/>
      <c r="W38" s="659"/>
      <c r="X38" s="659"/>
      <c r="Y38" s="660"/>
      <c r="Z38" s="661" t="s">
        <v>117</v>
      </c>
      <c r="AA38" s="661"/>
      <c r="AB38" s="661"/>
      <c r="AC38" s="661"/>
      <c r="AD38" s="662" t="s">
        <v>117</v>
      </c>
      <c r="AE38" s="662"/>
      <c r="AF38" s="662"/>
      <c r="AG38" s="662"/>
      <c r="AH38" s="662"/>
      <c r="AI38" s="662"/>
      <c r="AJ38" s="662"/>
      <c r="AK38" s="662"/>
      <c r="AL38" s="663" t="s">
        <v>117</v>
      </c>
      <c r="AM38" s="664"/>
      <c r="AN38" s="664"/>
      <c r="AO38" s="665"/>
      <c r="AQ38" s="724" t="s">
        <v>322</v>
      </c>
      <c r="AR38" s="725"/>
      <c r="AS38" s="725"/>
      <c r="AT38" s="725"/>
      <c r="AU38" s="725"/>
      <c r="AV38" s="725"/>
      <c r="AW38" s="725"/>
      <c r="AX38" s="725"/>
      <c r="AY38" s="726"/>
      <c r="AZ38" s="658">
        <v>29965</v>
      </c>
      <c r="BA38" s="659"/>
      <c r="BB38" s="659"/>
      <c r="BC38" s="659"/>
      <c r="BD38" s="688"/>
      <c r="BE38" s="688"/>
      <c r="BF38" s="704"/>
      <c r="BG38" s="655" t="s">
        <v>323</v>
      </c>
      <c r="BH38" s="656"/>
      <c r="BI38" s="656"/>
      <c r="BJ38" s="656"/>
      <c r="BK38" s="656"/>
      <c r="BL38" s="656"/>
      <c r="BM38" s="656"/>
      <c r="BN38" s="656"/>
      <c r="BO38" s="656"/>
      <c r="BP38" s="656"/>
      <c r="BQ38" s="656"/>
      <c r="BR38" s="656"/>
      <c r="BS38" s="656"/>
      <c r="BT38" s="656"/>
      <c r="BU38" s="657"/>
      <c r="BV38" s="658">
        <v>1072</v>
      </c>
      <c r="BW38" s="659"/>
      <c r="BX38" s="659"/>
      <c r="BY38" s="659"/>
      <c r="BZ38" s="659"/>
      <c r="CA38" s="659"/>
      <c r="CB38" s="668"/>
      <c r="CD38" s="655" t="s">
        <v>324</v>
      </c>
      <c r="CE38" s="656"/>
      <c r="CF38" s="656"/>
      <c r="CG38" s="656"/>
      <c r="CH38" s="656"/>
      <c r="CI38" s="656"/>
      <c r="CJ38" s="656"/>
      <c r="CK38" s="656"/>
      <c r="CL38" s="656"/>
      <c r="CM38" s="656"/>
      <c r="CN38" s="656"/>
      <c r="CO38" s="656"/>
      <c r="CP38" s="656"/>
      <c r="CQ38" s="657"/>
      <c r="CR38" s="658">
        <v>337404</v>
      </c>
      <c r="CS38" s="659"/>
      <c r="CT38" s="659"/>
      <c r="CU38" s="659"/>
      <c r="CV38" s="659"/>
      <c r="CW38" s="659"/>
      <c r="CX38" s="659"/>
      <c r="CY38" s="660"/>
      <c r="CZ38" s="663">
        <v>1.8</v>
      </c>
      <c r="DA38" s="690"/>
      <c r="DB38" s="690"/>
      <c r="DC38" s="693"/>
      <c r="DD38" s="667">
        <v>240757</v>
      </c>
      <c r="DE38" s="659"/>
      <c r="DF38" s="659"/>
      <c r="DG38" s="659"/>
      <c r="DH38" s="659"/>
      <c r="DI38" s="659"/>
      <c r="DJ38" s="659"/>
      <c r="DK38" s="660"/>
      <c r="DL38" s="667">
        <v>223882</v>
      </c>
      <c r="DM38" s="659"/>
      <c r="DN38" s="659"/>
      <c r="DO38" s="659"/>
      <c r="DP38" s="659"/>
      <c r="DQ38" s="659"/>
      <c r="DR38" s="659"/>
      <c r="DS38" s="659"/>
      <c r="DT38" s="659"/>
      <c r="DU38" s="659"/>
      <c r="DV38" s="660"/>
      <c r="DW38" s="663">
        <v>8.4</v>
      </c>
      <c r="DX38" s="690"/>
      <c r="DY38" s="690"/>
      <c r="DZ38" s="690"/>
      <c r="EA38" s="690"/>
      <c r="EB38" s="690"/>
      <c r="EC38" s="691"/>
    </row>
    <row r="39" spans="2:133" ht="11.25" customHeight="1" x14ac:dyDescent="0.2">
      <c r="B39" s="655" t="s">
        <v>325</v>
      </c>
      <c r="C39" s="656"/>
      <c r="D39" s="656"/>
      <c r="E39" s="656"/>
      <c r="F39" s="656"/>
      <c r="G39" s="656"/>
      <c r="H39" s="656"/>
      <c r="I39" s="656"/>
      <c r="J39" s="656"/>
      <c r="K39" s="656"/>
      <c r="L39" s="656"/>
      <c r="M39" s="656"/>
      <c r="N39" s="656"/>
      <c r="O39" s="656"/>
      <c r="P39" s="656"/>
      <c r="Q39" s="657"/>
      <c r="R39" s="658" t="s">
        <v>117</v>
      </c>
      <c r="S39" s="659"/>
      <c r="T39" s="659"/>
      <c r="U39" s="659"/>
      <c r="V39" s="659"/>
      <c r="W39" s="659"/>
      <c r="X39" s="659"/>
      <c r="Y39" s="660"/>
      <c r="Z39" s="661" t="s">
        <v>117</v>
      </c>
      <c r="AA39" s="661"/>
      <c r="AB39" s="661"/>
      <c r="AC39" s="661"/>
      <c r="AD39" s="662" t="s">
        <v>117</v>
      </c>
      <c r="AE39" s="662"/>
      <c r="AF39" s="662"/>
      <c r="AG39" s="662"/>
      <c r="AH39" s="662"/>
      <c r="AI39" s="662"/>
      <c r="AJ39" s="662"/>
      <c r="AK39" s="662"/>
      <c r="AL39" s="663" t="s">
        <v>117</v>
      </c>
      <c r="AM39" s="664"/>
      <c r="AN39" s="664"/>
      <c r="AO39" s="665"/>
      <c r="AQ39" s="724" t="s">
        <v>326</v>
      </c>
      <c r="AR39" s="725"/>
      <c r="AS39" s="725"/>
      <c r="AT39" s="725"/>
      <c r="AU39" s="725"/>
      <c r="AV39" s="725"/>
      <c r="AW39" s="725"/>
      <c r="AX39" s="725"/>
      <c r="AY39" s="726"/>
      <c r="AZ39" s="658">
        <v>25636</v>
      </c>
      <c r="BA39" s="659"/>
      <c r="BB39" s="659"/>
      <c r="BC39" s="659"/>
      <c r="BD39" s="688"/>
      <c r="BE39" s="688"/>
      <c r="BF39" s="704"/>
      <c r="BG39" s="655" t="s">
        <v>327</v>
      </c>
      <c r="BH39" s="656"/>
      <c r="BI39" s="656"/>
      <c r="BJ39" s="656"/>
      <c r="BK39" s="656"/>
      <c r="BL39" s="656"/>
      <c r="BM39" s="656"/>
      <c r="BN39" s="656"/>
      <c r="BO39" s="656"/>
      <c r="BP39" s="656"/>
      <c r="BQ39" s="656"/>
      <c r="BR39" s="656"/>
      <c r="BS39" s="656"/>
      <c r="BT39" s="656"/>
      <c r="BU39" s="657"/>
      <c r="BV39" s="658">
        <v>1815</v>
      </c>
      <c r="BW39" s="659"/>
      <c r="BX39" s="659"/>
      <c r="BY39" s="659"/>
      <c r="BZ39" s="659"/>
      <c r="CA39" s="659"/>
      <c r="CB39" s="668"/>
      <c r="CD39" s="655" t="s">
        <v>328</v>
      </c>
      <c r="CE39" s="656"/>
      <c r="CF39" s="656"/>
      <c r="CG39" s="656"/>
      <c r="CH39" s="656"/>
      <c r="CI39" s="656"/>
      <c r="CJ39" s="656"/>
      <c r="CK39" s="656"/>
      <c r="CL39" s="656"/>
      <c r="CM39" s="656"/>
      <c r="CN39" s="656"/>
      <c r="CO39" s="656"/>
      <c r="CP39" s="656"/>
      <c r="CQ39" s="657"/>
      <c r="CR39" s="658">
        <v>7980488</v>
      </c>
      <c r="CS39" s="688"/>
      <c r="CT39" s="688"/>
      <c r="CU39" s="688"/>
      <c r="CV39" s="688"/>
      <c r="CW39" s="688"/>
      <c r="CX39" s="688"/>
      <c r="CY39" s="689"/>
      <c r="CZ39" s="663">
        <v>43.2</v>
      </c>
      <c r="DA39" s="690"/>
      <c r="DB39" s="690"/>
      <c r="DC39" s="693"/>
      <c r="DD39" s="667">
        <v>2803595</v>
      </c>
      <c r="DE39" s="688"/>
      <c r="DF39" s="688"/>
      <c r="DG39" s="688"/>
      <c r="DH39" s="688"/>
      <c r="DI39" s="688"/>
      <c r="DJ39" s="688"/>
      <c r="DK39" s="689"/>
      <c r="DL39" s="667" t="s">
        <v>117</v>
      </c>
      <c r="DM39" s="688"/>
      <c r="DN39" s="688"/>
      <c r="DO39" s="688"/>
      <c r="DP39" s="688"/>
      <c r="DQ39" s="688"/>
      <c r="DR39" s="688"/>
      <c r="DS39" s="688"/>
      <c r="DT39" s="688"/>
      <c r="DU39" s="688"/>
      <c r="DV39" s="689"/>
      <c r="DW39" s="663" t="s">
        <v>117</v>
      </c>
      <c r="DX39" s="690"/>
      <c r="DY39" s="690"/>
      <c r="DZ39" s="690"/>
      <c r="EA39" s="690"/>
      <c r="EB39" s="690"/>
      <c r="EC39" s="691"/>
    </row>
    <row r="40" spans="2:133" ht="11.25" customHeight="1" x14ac:dyDescent="0.2">
      <c r="B40" s="655" t="s">
        <v>329</v>
      </c>
      <c r="C40" s="656"/>
      <c r="D40" s="656"/>
      <c r="E40" s="656"/>
      <c r="F40" s="656"/>
      <c r="G40" s="656"/>
      <c r="H40" s="656"/>
      <c r="I40" s="656"/>
      <c r="J40" s="656"/>
      <c r="K40" s="656"/>
      <c r="L40" s="656"/>
      <c r="M40" s="656"/>
      <c r="N40" s="656"/>
      <c r="O40" s="656"/>
      <c r="P40" s="656"/>
      <c r="Q40" s="657"/>
      <c r="R40" s="658" t="s">
        <v>117</v>
      </c>
      <c r="S40" s="659"/>
      <c r="T40" s="659"/>
      <c r="U40" s="659"/>
      <c r="V40" s="659"/>
      <c r="W40" s="659"/>
      <c r="X40" s="659"/>
      <c r="Y40" s="660"/>
      <c r="Z40" s="661" t="s">
        <v>117</v>
      </c>
      <c r="AA40" s="661"/>
      <c r="AB40" s="661"/>
      <c r="AC40" s="661"/>
      <c r="AD40" s="662" t="s">
        <v>117</v>
      </c>
      <c r="AE40" s="662"/>
      <c r="AF40" s="662"/>
      <c r="AG40" s="662"/>
      <c r="AH40" s="662"/>
      <c r="AI40" s="662"/>
      <c r="AJ40" s="662"/>
      <c r="AK40" s="662"/>
      <c r="AL40" s="663" t="s">
        <v>117</v>
      </c>
      <c r="AM40" s="664"/>
      <c r="AN40" s="664"/>
      <c r="AO40" s="665"/>
      <c r="AQ40" s="724" t="s">
        <v>330</v>
      </c>
      <c r="AR40" s="725"/>
      <c r="AS40" s="725"/>
      <c r="AT40" s="725"/>
      <c r="AU40" s="725"/>
      <c r="AV40" s="725"/>
      <c r="AW40" s="725"/>
      <c r="AX40" s="725"/>
      <c r="AY40" s="726"/>
      <c r="AZ40" s="658" t="s">
        <v>117</v>
      </c>
      <c r="BA40" s="659"/>
      <c r="BB40" s="659"/>
      <c r="BC40" s="659"/>
      <c r="BD40" s="688"/>
      <c r="BE40" s="688"/>
      <c r="BF40" s="704"/>
      <c r="BG40" s="708" t="s">
        <v>331</v>
      </c>
      <c r="BH40" s="709"/>
      <c r="BI40" s="709"/>
      <c r="BJ40" s="709"/>
      <c r="BK40" s="709"/>
      <c r="BL40" s="205"/>
      <c r="BM40" s="656" t="s">
        <v>332</v>
      </c>
      <c r="BN40" s="656"/>
      <c r="BO40" s="656"/>
      <c r="BP40" s="656"/>
      <c r="BQ40" s="656"/>
      <c r="BR40" s="656"/>
      <c r="BS40" s="656"/>
      <c r="BT40" s="656"/>
      <c r="BU40" s="657"/>
      <c r="BV40" s="658">
        <v>6</v>
      </c>
      <c r="BW40" s="659"/>
      <c r="BX40" s="659"/>
      <c r="BY40" s="659"/>
      <c r="BZ40" s="659"/>
      <c r="CA40" s="659"/>
      <c r="CB40" s="668"/>
      <c r="CD40" s="655" t="s">
        <v>333</v>
      </c>
      <c r="CE40" s="656"/>
      <c r="CF40" s="656"/>
      <c r="CG40" s="656"/>
      <c r="CH40" s="656"/>
      <c r="CI40" s="656"/>
      <c r="CJ40" s="656"/>
      <c r="CK40" s="656"/>
      <c r="CL40" s="656"/>
      <c r="CM40" s="656"/>
      <c r="CN40" s="656"/>
      <c r="CO40" s="656"/>
      <c r="CP40" s="656"/>
      <c r="CQ40" s="657"/>
      <c r="CR40" s="658">
        <v>20000</v>
      </c>
      <c r="CS40" s="659"/>
      <c r="CT40" s="659"/>
      <c r="CU40" s="659"/>
      <c r="CV40" s="659"/>
      <c r="CW40" s="659"/>
      <c r="CX40" s="659"/>
      <c r="CY40" s="660"/>
      <c r="CZ40" s="663">
        <v>0.1</v>
      </c>
      <c r="DA40" s="690"/>
      <c r="DB40" s="690"/>
      <c r="DC40" s="693"/>
      <c r="DD40" s="667" t="s">
        <v>117</v>
      </c>
      <c r="DE40" s="659"/>
      <c r="DF40" s="659"/>
      <c r="DG40" s="659"/>
      <c r="DH40" s="659"/>
      <c r="DI40" s="659"/>
      <c r="DJ40" s="659"/>
      <c r="DK40" s="660"/>
      <c r="DL40" s="667" t="s">
        <v>117</v>
      </c>
      <c r="DM40" s="659"/>
      <c r="DN40" s="659"/>
      <c r="DO40" s="659"/>
      <c r="DP40" s="659"/>
      <c r="DQ40" s="659"/>
      <c r="DR40" s="659"/>
      <c r="DS40" s="659"/>
      <c r="DT40" s="659"/>
      <c r="DU40" s="659"/>
      <c r="DV40" s="660"/>
      <c r="DW40" s="663" t="s">
        <v>117</v>
      </c>
      <c r="DX40" s="690"/>
      <c r="DY40" s="690"/>
      <c r="DZ40" s="690"/>
      <c r="EA40" s="690"/>
      <c r="EB40" s="690"/>
      <c r="EC40" s="691"/>
    </row>
    <row r="41" spans="2:133" ht="11.25" customHeight="1" x14ac:dyDescent="0.2">
      <c r="B41" s="679" t="s">
        <v>334</v>
      </c>
      <c r="C41" s="680"/>
      <c r="D41" s="680"/>
      <c r="E41" s="680"/>
      <c r="F41" s="680"/>
      <c r="G41" s="680"/>
      <c r="H41" s="680"/>
      <c r="I41" s="680"/>
      <c r="J41" s="680"/>
      <c r="K41" s="680"/>
      <c r="L41" s="680"/>
      <c r="M41" s="680"/>
      <c r="N41" s="680"/>
      <c r="O41" s="680"/>
      <c r="P41" s="680"/>
      <c r="Q41" s="681"/>
      <c r="R41" s="733">
        <v>19652370</v>
      </c>
      <c r="S41" s="734"/>
      <c r="T41" s="734"/>
      <c r="U41" s="734"/>
      <c r="V41" s="734"/>
      <c r="W41" s="734"/>
      <c r="X41" s="734"/>
      <c r="Y41" s="735"/>
      <c r="Z41" s="736">
        <v>100</v>
      </c>
      <c r="AA41" s="736"/>
      <c r="AB41" s="736"/>
      <c r="AC41" s="736"/>
      <c r="AD41" s="737">
        <v>2650682</v>
      </c>
      <c r="AE41" s="737"/>
      <c r="AF41" s="737"/>
      <c r="AG41" s="737"/>
      <c r="AH41" s="737"/>
      <c r="AI41" s="737"/>
      <c r="AJ41" s="737"/>
      <c r="AK41" s="737"/>
      <c r="AL41" s="738">
        <v>100</v>
      </c>
      <c r="AM41" s="718"/>
      <c r="AN41" s="718"/>
      <c r="AO41" s="739"/>
      <c r="AQ41" s="724" t="s">
        <v>335</v>
      </c>
      <c r="AR41" s="725"/>
      <c r="AS41" s="725"/>
      <c r="AT41" s="725"/>
      <c r="AU41" s="725"/>
      <c r="AV41" s="725"/>
      <c r="AW41" s="725"/>
      <c r="AX41" s="725"/>
      <c r="AY41" s="726"/>
      <c r="AZ41" s="658">
        <v>91202</v>
      </c>
      <c r="BA41" s="659"/>
      <c r="BB41" s="659"/>
      <c r="BC41" s="659"/>
      <c r="BD41" s="688"/>
      <c r="BE41" s="688"/>
      <c r="BF41" s="704"/>
      <c r="BG41" s="708"/>
      <c r="BH41" s="709"/>
      <c r="BI41" s="709"/>
      <c r="BJ41" s="709"/>
      <c r="BK41" s="709"/>
      <c r="BL41" s="205"/>
      <c r="BM41" s="656" t="s">
        <v>336</v>
      </c>
      <c r="BN41" s="656"/>
      <c r="BO41" s="656"/>
      <c r="BP41" s="656"/>
      <c r="BQ41" s="656"/>
      <c r="BR41" s="656"/>
      <c r="BS41" s="656"/>
      <c r="BT41" s="656"/>
      <c r="BU41" s="657"/>
      <c r="BV41" s="658">
        <v>50</v>
      </c>
      <c r="BW41" s="659"/>
      <c r="BX41" s="659"/>
      <c r="BY41" s="659"/>
      <c r="BZ41" s="659"/>
      <c r="CA41" s="659"/>
      <c r="CB41" s="668"/>
      <c r="CD41" s="655" t="s">
        <v>337</v>
      </c>
      <c r="CE41" s="656"/>
      <c r="CF41" s="656"/>
      <c r="CG41" s="656"/>
      <c r="CH41" s="656"/>
      <c r="CI41" s="656"/>
      <c r="CJ41" s="656"/>
      <c r="CK41" s="656"/>
      <c r="CL41" s="656"/>
      <c r="CM41" s="656"/>
      <c r="CN41" s="656"/>
      <c r="CO41" s="656"/>
      <c r="CP41" s="656"/>
      <c r="CQ41" s="657"/>
      <c r="CR41" s="658" t="s">
        <v>117</v>
      </c>
      <c r="CS41" s="688"/>
      <c r="CT41" s="688"/>
      <c r="CU41" s="688"/>
      <c r="CV41" s="688"/>
      <c r="CW41" s="688"/>
      <c r="CX41" s="688"/>
      <c r="CY41" s="689"/>
      <c r="CZ41" s="663" t="s">
        <v>117</v>
      </c>
      <c r="DA41" s="690"/>
      <c r="DB41" s="690"/>
      <c r="DC41" s="693"/>
      <c r="DD41" s="667" t="s">
        <v>117</v>
      </c>
      <c r="DE41" s="688"/>
      <c r="DF41" s="688"/>
      <c r="DG41" s="688"/>
      <c r="DH41" s="688"/>
      <c r="DI41" s="688"/>
      <c r="DJ41" s="688"/>
      <c r="DK41" s="689"/>
      <c r="DL41" s="727"/>
      <c r="DM41" s="728"/>
      <c r="DN41" s="728"/>
      <c r="DO41" s="728"/>
      <c r="DP41" s="728"/>
      <c r="DQ41" s="728"/>
      <c r="DR41" s="728"/>
      <c r="DS41" s="728"/>
      <c r="DT41" s="728"/>
      <c r="DU41" s="728"/>
      <c r="DV41" s="729"/>
      <c r="DW41" s="730"/>
      <c r="DX41" s="731"/>
      <c r="DY41" s="731"/>
      <c r="DZ41" s="731"/>
      <c r="EA41" s="731"/>
      <c r="EB41" s="731"/>
      <c r="EC41" s="732"/>
    </row>
    <row r="42" spans="2:133" ht="11.25" customHeight="1" x14ac:dyDescent="0.2">
      <c r="AQ42" s="740" t="s">
        <v>338</v>
      </c>
      <c r="AR42" s="741"/>
      <c r="AS42" s="741"/>
      <c r="AT42" s="741"/>
      <c r="AU42" s="741"/>
      <c r="AV42" s="741"/>
      <c r="AW42" s="741"/>
      <c r="AX42" s="741"/>
      <c r="AY42" s="742"/>
      <c r="AZ42" s="733">
        <v>246202</v>
      </c>
      <c r="BA42" s="734"/>
      <c r="BB42" s="734"/>
      <c r="BC42" s="734"/>
      <c r="BD42" s="717"/>
      <c r="BE42" s="717"/>
      <c r="BF42" s="719"/>
      <c r="BG42" s="710"/>
      <c r="BH42" s="711"/>
      <c r="BI42" s="711"/>
      <c r="BJ42" s="711"/>
      <c r="BK42" s="711"/>
      <c r="BL42" s="206"/>
      <c r="BM42" s="680" t="s">
        <v>339</v>
      </c>
      <c r="BN42" s="680"/>
      <c r="BO42" s="680"/>
      <c r="BP42" s="680"/>
      <c r="BQ42" s="680"/>
      <c r="BR42" s="680"/>
      <c r="BS42" s="680"/>
      <c r="BT42" s="680"/>
      <c r="BU42" s="681"/>
      <c r="BV42" s="733">
        <v>504</v>
      </c>
      <c r="BW42" s="734"/>
      <c r="BX42" s="734"/>
      <c r="BY42" s="734"/>
      <c r="BZ42" s="734"/>
      <c r="CA42" s="734"/>
      <c r="CB42" s="743"/>
      <c r="CD42" s="655" t="s">
        <v>340</v>
      </c>
      <c r="CE42" s="656"/>
      <c r="CF42" s="656"/>
      <c r="CG42" s="656"/>
      <c r="CH42" s="656"/>
      <c r="CI42" s="656"/>
      <c r="CJ42" s="656"/>
      <c r="CK42" s="656"/>
      <c r="CL42" s="656"/>
      <c r="CM42" s="656"/>
      <c r="CN42" s="656"/>
      <c r="CO42" s="656"/>
      <c r="CP42" s="656"/>
      <c r="CQ42" s="657"/>
      <c r="CR42" s="658">
        <v>4530781</v>
      </c>
      <c r="CS42" s="688"/>
      <c r="CT42" s="688"/>
      <c r="CU42" s="688"/>
      <c r="CV42" s="688"/>
      <c r="CW42" s="688"/>
      <c r="CX42" s="688"/>
      <c r="CY42" s="689"/>
      <c r="CZ42" s="663">
        <v>24.5</v>
      </c>
      <c r="DA42" s="690"/>
      <c r="DB42" s="690"/>
      <c r="DC42" s="693"/>
      <c r="DD42" s="667">
        <v>1154575</v>
      </c>
      <c r="DE42" s="688"/>
      <c r="DF42" s="688"/>
      <c r="DG42" s="688"/>
      <c r="DH42" s="688"/>
      <c r="DI42" s="688"/>
      <c r="DJ42" s="688"/>
      <c r="DK42" s="689"/>
      <c r="DL42" s="727"/>
      <c r="DM42" s="728"/>
      <c r="DN42" s="728"/>
      <c r="DO42" s="728"/>
      <c r="DP42" s="728"/>
      <c r="DQ42" s="728"/>
      <c r="DR42" s="728"/>
      <c r="DS42" s="728"/>
      <c r="DT42" s="728"/>
      <c r="DU42" s="728"/>
      <c r="DV42" s="729"/>
      <c r="DW42" s="730"/>
      <c r="DX42" s="731"/>
      <c r="DY42" s="731"/>
      <c r="DZ42" s="731"/>
      <c r="EA42" s="731"/>
      <c r="EB42" s="731"/>
      <c r="EC42" s="732"/>
    </row>
    <row r="43" spans="2:133" ht="11.25" customHeight="1" x14ac:dyDescent="0.2">
      <c r="B43" s="196" t="s">
        <v>341</v>
      </c>
      <c r="CD43" s="655" t="s">
        <v>342</v>
      </c>
      <c r="CE43" s="656"/>
      <c r="CF43" s="656"/>
      <c r="CG43" s="656"/>
      <c r="CH43" s="656"/>
      <c r="CI43" s="656"/>
      <c r="CJ43" s="656"/>
      <c r="CK43" s="656"/>
      <c r="CL43" s="656"/>
      <c r="CM43" s="656"/>
      <c r="CN43" s="656"/>
      <c r="CO43" s="656"/>
      <c r="CP43" s="656"/>
      <c r="CQ43" s="657"/>
      <c r="CR43" s="658" t="s">
        <v>117</v>
      </c>
      <c r="CS43" s="688"/>
      <c r="CT43" s="688"/>
      <c r="CU43" s="688"/>
      <c r="CV43" s="688"/>
      <c r="CW43" s="688"/>
      <c r="CX43" s="688"/>
      <c r="CY43" s="689"/>
      <c r="CZ43" s="663" t="s">
        <v>117</v>
      </c>
      <c r="DA43" s="690"/>
      <c r="DB43" s="690"/>
      <c r="DC43" s="693"/>
      <c r="DD43" s="667" t="s">
        <v>117</v>
      </c>
      <c r="DE43" s="688"/>
      <c r="DF43" s="688"/>
      <c r="DG43" s="688"/>
      <c r="DH43" s="688"/>
      <c r="DI43" s="688"/>
      <c r="DJ43" s="688"/>
      <c r="DK43" s="689"/>
      <c r="DL43" s="727"/>
      <c r="DM43" s="728"/>
      <c r="DN43" s="728"/>
      <c r="DO43" s="728"/>
      <c r="DP43" s="728"/>
      <c r="DQ43" s="728"/>
      <c r="DR43" s="728"/>
      <c r="DS43" s="728"/>
      <c r="DT43" s="728"/>
      <c r="DU43" s="728"/>
      <c r="DV43" s="729"/>
      <c r="DW43" s="730"/>
      <c r="DX43" s="731"/>
      <c r="DY43" s="731"/>
      <c r="DZ43" s="731"/>
      <c r="EA43" s="731"/>
      <c r="EB43" s="731"/>
      <c r="EC43" s="732"/>
    </row>
    <row r="44" spans="2:133" ht="11.25" customHeight="1" x14ac:dyDescent="0.2">
      <c r="B44" s="744" t="s">
        <v>343</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291</v>
      </c>
      <c r="CE44" s="697"/>
      <c r="CF44" s="655" t="s">
        <v>344</v>
      </c>
      <c r="CG44" s="656"/>
      <c r="CH44" s="656"/>
      <c r="CI44" s="656"/>
      <c r="CJ44" s="656"/>
      <c r="CK44" s="656"/>
      <c r="CL44" s="656"/>
      <c r="CM44" s="656"/>
      <c r="CN44" s="656"/>
      <c r="CO44" s="656"/>
      <c r="CP44" s="656"/>
      <c r="CQ44" s="657"/>
      <c r="CR44" s="658">
        <v>4426131</v>
      </c>
      <c r="CS44" s="659"/>
      <c r="CT44" s="659"/>
      <c r="CU44" s="659"/>
      <c r="CV44" s="659"/>
      <c r="CW44" s="659"/>
      <c r="CX44" s="659"/>
      <c r="CY44" s="660"/>
      <c r="CZ44" s="663">
        <v>23.9</v>
      </c>
      <c r="DA44" s="664"/>
      <c r="DB44" s="664"/>
      <c r="DC44" s="670"/>
      <c r="DD44" s="667">
        <v>1123057</v>
      </c>
      <c r="DE44" s="659"/>
      <c r="DF44" s="659"/>
      <c r="DG44" s="659"/>
      <c r="DH44" s="659"/>
      <c r="DI44" s="659"/>
      <c r="DJ44" s="659"/>
      <c r="DK44" s="660"/>
      <c r="DL44" s="727"/>
      <c r="DM44" s="728"/>
      <c r="DN44" s="728"/>
      <c r="DO44" s="728"/>
      <c r="DP44" s="728"/>
      <c r="DQ44" s="728"/>
      <c r="DR44" s="728"/>
      <c r="DS44" s="728"/>
      <c r="DT44" s="728"/>
      <c r="DU44" s="728"/>
      <c r="DV44" s="729"/>
      <c r="DW44" s="730"/>
      <c r="DX44" s="731"/>
      <c r="DY44" s="731"/>
      <c r="DZ44" s="731"/>
      <c r="EA44" s="731"/>
      <c r="EB44" s="731"/>
      <c r="EC44" s="732"/>
    </row>
    <row r="45" spans="2:133" ht="11.25" customHeight="1" x14ac:dyDescent="0.2">
      <c r="B45" s="744" t="s">
        <v>345</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346</v>
      </c>
      <c r="CG45" s="656"/>
      <c r="CH45" s="656"/>
      <c r="CI45" s="656"/>
      <c r="CJ45" s="656"/>
      <c r="CK45" s="656"/>
      <c r="CL45" s="656"/>
      <c r="CM45" s="656"/>
      <c r="CN45" s="656"/>
      <c r="CO45" s="656"/>
      <c r="CP45" s="656"/>
      <c r="CQ45" s="657"/>
      <c r="CR45" s="658">
        <v>3724776</v>
      </c>
      <c r="CS45" s="688"/>
      <c r="CT45" s="688"/>
      <c r="CU45" s="688"/>
      <c r="CV45" s="688"/>
      <c r="CW45" s="688"/>
      <c r="CX45" s="688"/>
      <c r="CY45" s="689"/>
      <c r="CZ45" s="663">
        <v>20.100000000000001</v>
      </c>
      <c r="DA45" s="690"/>
      <c r="DB45" s="690"/>
      <c r="DC45" s="693"/>
      <c r="DD45" s="667">
        <v>1036688</v>
      </c>
      <c r="DE45" s="688"/>
      <c r="DF45" s="688"/>
      <c r="DG45" s="688"/>
      <c r="DH45" s="688"/>
      <c r="DI45" s="688"/>
      <c r="DJ45" s="688"/>
      <c r="DK45" s="689"/>
      <c r="DL45" s="727"/>
      <c r="DM45" s="728"/>
      <c r="DN45" s="728"/>
      <c r="DO45" s="728"/>
      <c r="DP45" s="728"/>
      <c r="DQ45" s="728"/>
      <c r="DR45" s="728"/>
      <c r="DS45" s="728"/>
      <c r="DT45" s="728"/>
      <c r="DU45" s="728"/>
      <c r="DV45" s="729"/>
      <c r="DW45" s="730"/>
      <c r="DX45" s="731"/>
      <c r="DY45" s="731"/>
      <c r="DZ45" s="731"/>
      <c r="EA45" s="731"/>
      <c r="EB45" s="731"/>
      <c r="EC45" s="732"/>
    </row>
    <row r="46" spans="2:133" ht="11.25" customHeight="1" x14ac:dyDescent="0.2">
      <c r="B46" s="207"/>
      <c r="CD46" s="698"/>
      <c r="CE46" s="699"/>
      <c r="CF46" s="655" t="s">
        <v>347</v>
      </c>
      <c r="CG46" s="656"/>
      <c r="CH46" s="656"/>
      <c r="CI46" s="656"/>
      <c r="CJ46" s="656"/>
      <c r="CK46" s="656"/>
      <c r="CL46" s="656"/>
      <c r="CM46" s="656"/>
      <c r="CN46" s="656"/>
      <c r="CO46" s="656"/>
      <c r="CP46" s="656"/>
      <c r="CQ46" s="657"/>
      <c r="CR46" s="658">
        <v>701355</v>
      </c>
      <c r="CS46" s="659"/>
      <c r="CT46" s="659"/>
      <c r="CU46" s="659"/>
      <c r="CV46" s="659"/>
      <c r="CW46" s="659"/>
      <c r="CX46" s="659"/>
      <c r="CY46" s="660"/>
      <c r="CZ46" s="663">
        <v>3.8</v>
      </c>
      <c r="DA46" s="664"/>
      <c r="DB46" s="664"/>
      <c r="DC46" s="670"/>
      <c r="DD46" s="667">
        <v>86369</v>
      </c>
      <c r="DE46" s="659"/>
      <c r="DF46" s="659"/>
      <c r="DG46" s="659"/>
      <c r="DH46" s="659"/>
      <c r="DI46" s="659"/>
      <c r="DJ46" s="659"/>
      <c r="DK46" s="660"/>
      <c r="DL46" s="727"/>
      <c r="DM46" s="728"/>
      <c r="DN46" s="728"/>
      <c r="DO46" s="728"/>
      <c r="DP46" s="728"/>
      <c r="DQ46" s="728"/>
      <c r="DR46" s="728"/>
      <c r="DS46" s="728"/>
      <c r="DT46" s="728"/>
      <c r="DU46" s="728"/>
      <c r="DV46" s="729"/>
      <c r="DW46" s="730"/>
      <c r="DX46" s="731"/>
      <c r="DY46" s="731"/>
      <c r="DZ46" s="731"/>
      <c r="EA46" s="731"/>
      <c r="EB46" s="731"/>
      <c r="EC46" s="732"/>
    </row>
    <row r="47" spans="2:133" ht="11.25" customHeight="1" x14ac:dyDescent="0.2">
      <c r="B47" s="207"/>
      <c r="CD47" s="698"/>
      <c r="CE47" s="699"/>
      <c r="CF47" s="655" t="s">
        <v>348</v>
      </c>
      <c r="CG47" s="656"/>
      <c r="CH47" s="656"/>
      <c r="CI47" s="656"/>
      <c r="CJ47" s="656"/>
      <c r="CK47" s="656"/>
      <c r="CL47" s="656"/>
      <c r="CM47" s="656"/>
      <c r="CN47" s="656"/>
      <c r="CO47" s="656"/>
      <c r="CP47" s="656"/>
      <c r="CQ47" s="657"/>
      <c r="CR47" s="658">
        <v>104650</v>
      </c>
      <c r="CS47" s="688"/>
      <c r="CT47" s="688"/>
      <c r="CU47" s="688"/>
      <c r="CV47" s="688"/>
      <c r="CW47" s="688"/>
      <c r="CX47" s="688"/>
      <c r="CY47" s="689"/>
      <c r="CZ47" s="663">
        <v>0.6</v>
      </c>
      <c r="DA47" s="690"/>
      <c r="DB47" s="690"/>
      <c r="DC47" s="693"/>
      <c r="DD47" s="667">
        <v>31518</v>
      </c>
      <c r="DE47" s="688"/>
      <c r="DF47" s="688"/>
      <c r="DG47" s="688"/>
      <c r="DH47" s="688"/>
      <c r="DI47" s="688"/>
      <c r="DJ47" s="688"/>
      <c r="DK47" s="689"/>
      <c r="DL47" s="727"/>
      <c r="DM47" s="728"/>
      <c r="DN47" s="728"/>
      <c r="DO47" s="728"/>
      <c r="DP47" s="728"/>
      <c r="DQ47" s="728"/>
      <c r="DR47" s="728"/>
      <c r="DS47" s="728"/>
      <c r="DT47" s="728"/>
      <c r="DU47" s="728"/>
      <c r="DV47" s="729"/>
      <c r="DW47" s="730"/>
      <c r="DX47" s="731"/>
      <c r="DY47" s="731"/>
      <c r="DZ47" s="731"/>
      <c r="EA47" s="731"/>
      <c r="EB47" s="731"/>
      <c r="EC47" s="732"/>
    </row>
    <row r="48" spans="2:133" ht="11" x14ac:dyDescent="0.2">
      <c r="B48" s="207"/>
      <c r="CD48" s="700"/>
      <c r="CE48" s="701"/>
      <c r="CF48" s="655" t="s">
        <v>349</v>
      </c>
      <c r="CG48" s="656"/>
      <c r="CH48" s="656"/>
      <c r="CI48" s="656"/>
      <c r="CJ48" s="656"/>
      <c r="CK48" s="656"/>
      <c r="CL48" s="656"/>
      <c r="CM48" s="656"/>
      <c r="CN48" s="656"/>
      <c r="CO48" s="656"/>
      <c r="CP48" s="656"/>
      <c r="CQ48" s="657"/>
      <c r="CR48" s="658" t="s">
        <v>117</v>
      </c>
      <c r="CS48" s="659"/>
      <c r="CT48" s="659"/>
      <c r="CU48" s="659"/>
      <c r="CV48" s="659"/>
      <c r="CW48" s="659"/>
      <c r="CX48" s="659"/>
      <c r="CY48" s="660"/>
      <c r="CZ48" s="663" t="s">
        <v>117</v>
      </c>
      <c r="DA48" s="664"/>
      <c r="DB48" s="664"/>
      <c r="DC48" s="670"/>
      <c r="DD48" s="667" t="s">
        <v>117</v>
      </c>
      <c r="DE48" s="659"/>
      <c r="DF48" s="659"/>
      <c r="DG48" s="659"/>
      <c r="DH48" s="659"/>
      <c r="DI48" s="659"/>
      <c r="DJ48" s="659"/>
      <c r="DK48" s="660"/>
      <c r="DL48" s="727"/>
      <c r="DM48" s="728"/>
      <c r="DN48" s="728"/>
      <c r="DO48" s="728"/>
      <c r="DP48" s="728"/>
      <c r="DQ48" s="728"/>
      <c r="DR48" s="728"/>
      <c r="DS48" s="728"/>
      <c r="DT48" s="728"/>
      <c r="DU48" s="728"/>
      <c r="DV48" s="729"/>
      <c r="DW48" s="730"/>
      <c r="DX48" s="731"/>
      <c r="DY48" s="731"/>
      <c r="DZ48" s="731"/>
      <c r="EA48" s="731"/>
      <c r="EB48" s="731"/>
      <c r="EC48" s="732"/>
    </row>
    <row r="49" spans="2:133" ht="11.25" customHeight="1" x14ac:dyDescent="0.2">
      <c r="B49" s="207"/>
      <c r="CD49" s="679" t="s">
        <v>350</v>
      </c>
      <c r="CE49" s="680"/>
      <c r="CF49" s="680"/>
      <c r="CG49" s="680"/>
      <c r="CH49" s="680"/>
      <c r="CI49" s="680"/>
      <c r="CJ49" s="680"/>
      <c r="CK49" s="680"/>
      <c r="CL49" s="680"/>
      <c r="CM49" s="680"/>
      <c r="CN49" s="680"/>
      <c r="CO49" s="680"/>
      <c r="CP49" s="680"/>
      <c r="CQ49" s="681"/>
      <c r="CR49" s="733">
        <v>18487036</v>
      </c>
      <c r="CS49" s="717"/>
      <c r="CT49" s="717"/>
      <c r="CU49" s="717"/>
      <c r="CV49" s="717"/>
      <c r="CW49" s="717"/>
      <c r="CX49" s="717"/>
      <c r="CY49" s="746"/>
      <c r="CZ49" s="738">
        <v>100</v>
      </c>
      <c r="DA49" s="747"/>
      <c r="DB49" s="747"/>
      <c r="DC49" s="748"/>
      <c r="DD49" s="749">
        <v>6762550</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nwY+Qblqi4VhOQt05ktFHMXxN6p1P6vi+PC8fL0oV4VNF2Q7KXry+Ruwt2YKsZIkxDBzer2V+5lYmOPz+lZSqg==" saltValue="BAQjzdDLrZMqR0Jv1dGEX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workbookViewId="0">
      <selection activeCell="AK72" sqref="AK72:AO72"/>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351</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352</v>
      </c>
      <c r="DK2" s="758"/>
      <c r="DL2" s="758"/>
      <c r="DM2" s="758"/>
      <c r="DN2" s="758"/>
      <c r="DO2" s="759"/>
      <c r="DP2" s="210"/>
      <c r="DQ2" s="757" t="s">
        <v>353</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354</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355</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356</v>
      </c>
      <c r="B5" s="763"/>
      <c r="C5" s="763"/>
      <c r="D5" s="763"/>
      <c r="E5" s="763"/>
      <c r="F5" s="763"/>
      <c r="G5" s="763"/>
      <c r="H5" s="763"/>
      <c r="I5" s="763"/>
      <c r="J5" s="763"/>
      <c r="K5" s="763"/>
      <c r="L5" s="763"/>
      <c r="M5" s="763"/>
      <c r="N5" s="763"/>
      <c r="O5" s="763"/>
      <c r="P5" s="764"/>
      <c r="Q5" s="768" t="s">
        <v>357</v>
      </c>
      <c r="R5" s="769"/>
      <c r="S5" s="769"/>
      <c r="T5" s="769"/>
      <c r="U5" s="770"/>
      <c r="V5" s="768" t="s">
        <v>358</v>
      </c>
      <c r="W5" s="769"/>
      <c r="X5" s="769"/>
      <c r="Y5" s="769"/>
      <c r="Z5" s="770"/>
      <c r="AA5" s="768" t="s">
        <v>359</v>
      </c>
      <c r="AB5" s="769"/>
      <c r="AC5" s="769"/>
      <c r="AD5" s="769"/>
      <c r="AE5" s="769"/>
      <c r="AF5" s="774" t="s">
        <v>360</v>
      </c>
      <c r="AG5" s="769"/>
      <c r="AH5" s="769"/>
      <c r="AI5" s="769"/>
      <c r="AJ5" s="775"/>
      <c r="AK5" s="769" t="s">
        <v>361</v>
      </c>
      <c r="AL5" s="769"/>
      <c r="AM5" s="769"/>
      <c r="AN5" s="769"/>
      <c r="AO5" s="770"/>
      <c r="AP5" s="768" t="s">
        <v>362</v>
      </c>
      <c r="AQ5" s="769"/>
      <c r="AR5" s="769"/>
      <c r="AS5" s="769"/>
      <c r="AT5" s="770"/>
      <c r="AU5" s="768" t="s">
        <v>363</v>
      </c>
      <c r="AV5" s="769"/>
      <c r="AW5" s="769"/>
      <c r="AX5" s="769"/>
      <c r="AY5" s="775"/>
      <c r="AZ5" s="214"/>
      <c r="BA5" s="214"/>
      <c r="BB5" s="214"/>
      <c r="BC5" s="214"/>
      <c r="BD5" s="214"/>
      <c r="BE5" s="215"/>
      <c r="BF5" s="215"/>
      <c r="BG5" s="215"/>
      <c r="BH5" s="215"/>
      <c r="BI5" s="215"/>
      <c r="BJ5" s="215"/>
      <c r="BK5" s="215"/>
      <c r="BL5" s="215"/>
      <c r="BM5" s="215"/>
      <c r="BN5" s="215"/>
      <c r="BO5" s="215"/>
      <c r="BP5" s="215"/>
      <c r="BQ5" s="762" t="s">
        <v>364</v>
      </c>
      <c r="BR5" s="763"/>
      <c r="BS5" s="763"/>
      <c r="BT5" s="763"/>
      <c r="BU5" s="763"/>
      <c r="BV5" s="763"/>
      <c r="BW5" s="763"/>
      <c r="BX5" s="763"/>
      <c r="BY5" s="763"/>
      <c r="BZ5" s="763"/>
      <c r="CA5" s="763"/>
      <c r="CB5" s="763"/>
      <c r="CC5" s="763"/>
      <c r="CD5" s="763"/>
      <c r="CE5" s="763"/>
      <c r="CF5" s="763"/>
      <c r="CG5" s="764"/>
      <c r="CH5" s="768" t="s">
        <v>365</v>
      </c>
      <c r="CI5" s="769"/>
      <c r="CJ5" s="769"/>
      <c r="CK5" s="769"/>
      <c r="CL5" s="770"/>
      <c r="CM5" s="768" t="s">
        <v>366</v>
      </c>
      <c r="CN5" s="769"/>
      <c r="CO5" s="769"/>
      <c r="CP5" s="769"/>
      <c r="CQ5" s="770"/>
      <c r="CR5" s="768" t="s">
        <v>367</v>
      </c>
      <c r="CS5" s="769"/>
      <c r="CT5" s="769"/>
      <c r="CU5" s="769"/>
      <c r="CV5" s="770"/>
      <c r="CW5" s="768" t="s">
        <v>368</v>
      </c>
      <c r="CX5" s="769"/>
      <c r="CY5" s="769"/>
      <c r="CZ5" s="769"/>
      <c r="DA5" s="770"/>
      <c r="DB5" s="768" t="s">
        <v>369</v>
      </c>
      <c r="DC5" s="769"/>
      <c r="DD5" s="769"/>
      <c r="DE5" s="769"/>
      <c r="DF5" s="770"/>
      <c r="DG5" s="804" t="s">
        <v>370</v>
      </c>
      <c r="DH5" s="805"/>
      <c r="DI5" s="805"/>
      <c r="DJ5" s="805"/>
      <c r="DK5" s="806"/>
      <c r="DL5" s="804" t="s">
        <v>371</v>
      </c>
      <c r="DM5" s="805"/>
      <c r="DN5" s="805"/>
      <c r="DO5" s="805"/>
      <c r="DP5" s="806"/>
      <c r="DQ5" s="768" t="s">
        <v>372</v>
      </c>
      <c r="DR5" s="769"/>
      <c r="DS5" s="769"/>
      <c r="DT5" s="769"/>
      <c r="DU5" s="770"/>
      <c r="DV5" s="768" t="s">
        <v>363</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7"/>
      <c r="DH6" s="808"/>
      <c r="DI6" s="808"/>
      <c r="DJ6" s="808"/>
      <c r="DK6" s="809"/>
      <c r="DL6" s="807"/>
      <c r="DM6" s="808"/>
      <c r="DN6" s="808"/>
      <c r="DO6" s="808"/>
      <c r="DP6" s="809"/>
      <c r="DQ6" s="771"/>
      <c r="DR6" s="772"/>
      <c r="DS6" s="772"/>
      <c r="DT6" s="772"/>
      <c r="DU6" s="773"/>
      <c r="DV6" s="771"/>
      <c r="DW6" s="772"/>
      <c r="DX6" s="772"/>
      <c r="DY6" s="772"/>
      <c r="DZ6" s="777"/>
      <c r="EA6" s="216"/>
    </row>
    <row r="7" spans="1:131" s="217" customFormat="1" ht="26.25" customHeight="1" thickTop="1" x14ac:dyDescent="0.2">
      <c r="A7" s="218">
        <v>1</v>
      </c>
      <c r="B7" s="790" t="s">
        <v>373</v>
      </c>
      <c r="C7" s="791"/>
      <c r="D7" s="791"/>
      <c r="E7" s="791"/>
      <c r="F7" s="791"/>
      <c r="G7" s="791"/>
      <c r="H7" s="791"/>
      <c r="I7" s="791"/>
      <c r="J7" s="791"/>
      <c r="K7" s="791"/>
      <c r="L7" s="791"/>
      <c r="M7" s="791"/>
      <c r="N7" s="791"/>
      <c r="O7" s="791"/>
      <c r="P7" s="792"/>
      <c r="Q7" s="793">
        <v>19652</v>
      </c>
      <c r="R7" s="794"/>
      <c r="S7" s="794"/>
      <c r="T7" s="794"/>
      <c r="U7" s="794"/>
      <c r="V7" s="794">
        <v>18487</v>
      </c>
      <c r="W7" s="794"/>
      <c r="X7" s="794"/>
      <c r="Y7" s="794"/>
      <c r="Z7" s="794"/>
      <c r="AA7" s="794">
        <v>1165</v>
      </c>
      <c r="AB7" s="794"/>
      <c r="AC7" s="794"/>
      <c r="AD7" s="794"/>
      <c r="AE7" s="795"/>
      <c r="AF7" s="796">
        <v>1049</v>
      </c>
      <c r="AG7" s="797"/>
      <c r="AH7" s="797"/>
      <c r="AI7" s="797"/>
      <c r="AJ7" s="798"/>
      <c r="AK7" s="799">
        <v>1</v>
      </c>
      <c r="AL7" s="800"/>
      <c r="AM7" s="800"/>
      <c r="AN7" s="800"/>
      <c r="AO7" s="800"/>
      <c r="AP7" s="800">
        <v>931</v>
      </c>
      <c r="AQ7" s="800"/>
      <c r="AR7" s="800"/>
      <c r="AS7" s="800"/>
      <c r="AT7" s="800"/>
      <c r="AU7" s="801"/>
      <c r="AV7" s="801"/>
      <c r="AW7" s="801"/>
      <c r="AX7" s="801"/>
      <c r="AY7" s="802"/>
      <c r="AZ7" s="214"/>
      <c r="BA7" s="214"/>
      <c r="BB7" s="214"/>
      <c r="BC7" s="214"/>
      <c r="BD7" s="214"/>
      <c r="BE7" s="215"/>
      <c r="BF7" s="215"/>
      <c r="BG7" s="215"/>
      <c r="BH7" s="215"/>
      <c r="BI7" s="215"/>
      <c r="BJ7" s="215"/>
      <c r="BK7" s="215"/>
      <c r="BL7" s="215"/>
      <c r="BM7" s="215"/>
      <c r="BN7" s="215"/>
      <c r="BO7" s="215"/>
      <c r="BP7" s="215"/>
      <c r="BQ7" s="218">
        <v>1</v>
      </c>
      <c r="BR7" s="219"/>
      <c r="BS7" s="781" t="s">
        <v>554</v>
      </c>
      <c r="BT7" s="782"/>
      <c r="BU7" s="782"/>
      <c r="BV7" s="782"/>
      <c r="BW7" s="782"/>
      <c r="BX7" s="782"/>
      <c r="BY7" s="782"/>
      <c r="BZ7" s="782"/>
      <c r="CA7" s="782"/>
      <c r="CB7" s="782"/>
      <c r="CC7" s="782"/>
      <c r="CD7" s="782"/>
      <c r="CE7" s="782"/>
      <c r="CF7" s="782"/>
      <c r="CG7" s="803"/>
      <c r="CH7" s="778">
        <v>15</v>
      </c>
      <c r="CI7" s="779"/>
      <c r="CJ7" s="779"/>
      <c r="CK7" s="779"/>
      <c r="CL7" s="780"/>
      <c r="CM7" s="778">
        <v>34</v>
      </c>
      <c r="CN7" s="779"/>
      <c r="CO7" s="779"/>
      <c r="CP7" s="779"/>
      <c r="CQ7" s="780"/>
      <c r="CR7" s="778">
        <v>30</v>
      </c>
      <c r="CS7" s="779"/>
      <c r="CT7" s="779"/>
      <c r="CU7" s="779"/>
      <c r="CV7" s="780"/>
      <c r="CW7" s="778" t="s">
        <v>542</v>
      </c>
      <c r="CX7" s="779"/>
      <c r="CY7" s="779"/>
      <c r="CZ7" s="779"/>
      <c r="DA7" s="780"/>
      <c r="DB7" s="778" t="s">
        <v>542</v>
      </c>
      <c r="DC7" s="779"/>
      <c r="DD7" s="779"/>
      <c r="DE7" s="779"/>
      <c r="DF7" s="780"/>
      <c r="DG7" s="778" t="s">
        <v>542</v>
      </c>
      <c r="DH7" s="779"/>
      <c r="DI7" s="779"/>
      <c r="DJ7" s="779"/>
      <c r="DK7" s="780"/>
      <c r="DL7" s="778" t="s">
        <v>542</v>
      </c>
      <c r="DM7" s="779"/>
      <c r="DN7" s="779"/>
      <c r="DO7" s="779"/>
      <c r="DP7" s="780"/>
      <c r="DQ7" s="778" t="s">
        <v>542</v>
      </c>
      <c r="DR7" s="779"/>
      <c r="DS7" s="779"/>
      <c r="DT7" s="779"/>
      <c r="DU7" s="780"/>
      <c r="DV7" s="781"/>
      <c r="DW7" s="782"/>
      <c r="DX7" s="782"/>
      <c r="DY7" s="782"/>
      <c r="DZ7" s="783"/>
      <c r="EA7" s="216"/>
    </row>
    <row r="8" spans="1:131" s="217" customFormat="1" ht="26.25" customHeight="1" x14ac:dyDescent="0.2">
      <c r="A8" s="220">
        <v>2</v>
      </c>
      <c r="B8" s="819" t="s">
        <v>374</v>
      </c>
      <c r="C8" s="820"/>
      <c r="D8" s="820"/>
      <c r="E8" s="820"/>
      <c r="F8" s="820"/>
      <c r="G8" s="820"/>
      <c r="H8" s="820"/>
      <c r="I8" s="820"/>
      <c r="J8" s="820"/>
      <c r="K8" s="820"/>
      <c r="L8" s="820"/>
      <c r="M8" s="820"/>
      <c r="N8" s="820"/>
      <c r="O8" s="820"/>
      <c r="P8" s="821"/>
      <c r="Q8" s="822">
        <v>1</v>
      </c>
      <c r="R8" s="823"/>
      <c r="S8" s="823"/>
      <c r="T8" s="823"/>
      <c r="U8" s="823"/>
      <c r="V8" s="823">
        <v>1</v>
      </c>
      <c r="W8" s="823"/>
      <c r="X8" s="823"/>
      <c r="Y8" s="823"/>
      <c r="Z8" s="823"/>
      <c r="AA8" s="823">
        <v>0</v>
      </c>
      <c r="AB8" s="823"/>
      <c r="AC8" s="823"/>
      <c r="AD8" s="823"/>
      <c r="AE8" s="824"/>
      <c r="AF8" s="825" t="s">
        <v>117</v>
      </c>
      <c r="AG8" s="826"/>
      <c r="AH8" s="826"/>
      <c r="AI8" s="826"/>
      <c r="AJ8" s="827"/>
      <c r="AK8" s="788">
        <v>1</v>
      </c>
      <c r="AL8" s="789"/>
      <c r="AM8" s="789"/>
      <c r="AN8" s="789"/>
      <c r="AO8" s="789"/>
      <c r="AP8" s="789">
        <v>1</v>
      </c>
      <c r="AQ8" s="789"/>
      <c r="AR8" s="789"/>
      <c r="AS8" s="789"/>
      <c r="AT8" s="789"/>
      <c r="AU8" s="810"/>
      <c r="AV8" s="810"/>
      <c r="AW8" s="810"/>
      <c r="AX8" s="810"/>
      <c r="AY8" s="811"/>
      <c r="AZ8" s="214"/>
      <c r="BA8" s="214"/>
      <c r="BB8" s="214"/>
      <c r="BC8" s="214"/>
      <c r="BD8" s="214"/>
      <c r="BE8" s="215"/>
      <c r="BF8" s="215"/>
      <c r="BG8" s="215"/>
      <c r="BH8" s="215"/>
      <c r="BI8" s="215"/>
      <c r="BJ8" s="215"/>
      <c r="BK8" s="215"/>
      <c r="BL8" s="215"/>
      <c r="BM8" s="215"/>
      <c r="BN8" s="215"/>
      <c r="BO8" s="215"/>
      <c r="BP8" s="215"/>
      <c r="BQ8" s="220">
        <v>2</v>
      </c>
      <c r="BR8" s="221"/>
      <c r="BS8" s="812"/>
      <c r="BT8" s="813"/>
      <c r="BU8" s="813"/>
      <c r="BV8" s="813"/>
      <c r="BW8" s="813"/>
      <c r="BX8" s="813"/>
      <c r="BY8" s="813"/>
      <c r="BZ8" s="813"/>
      <c r="CA8" s="813"/>
      <c r="CB8" s="813"/>
      <c r="CC8" s="813"/>
      <c r="CD8" s="813"/>
      <c r="CE8" s="813"/>
      <c r="CF8" s="813"/>
      <c r="CG8" s="814"/>
      <c r="CH8" s="815"/>
      <c r="CI8" s="816"/>
      <c r="CJ8" s="816"/>
      <c r="CK8" s="816"/>
      <c r="CL8" s="817"/>
      <c r="CM8" s="815"/>
      <c r="CN8" s="816"/>
      <c r="CO8" s="816"/>
      <c r="CP8" s="816"/>
      <c r="CQ8" s="817"/>
      <c r="CR8" s="815"/>
      <c r="CS8" s="816"/>
      <c r="CT8" s="816"/>
      <c r="CU8" s="816"/>
      <c r="CV8" s="817"/>
      <c r="CW8" s="815"/>
      <c r="CX8" s="816"/>
      <c r="CY8" s="816"/>
      <c r="CZ8" s="816"/>
      <c r="DA8" s="817"/>
      <c r="DB8" s="815"/>
      <c r="DC8" s="816"/>
      <c r="DD8" s="816"/>
      <c r="DE8" s="816"/>
      <c r="DF8" s="817"/>
      <c r="DG8" s="815"/>
      <c r="DH8" s="816"/>
      <c r="DI8" s="816"/>
      <c r="DJ8" s="816"/>
      <c r="DK8" s="817"/>
      <c r="DL8" s="815"/>
      <c r="DM8" s="816"/>
      <c r="DN8" s="816"/>
      <c r="DO8" s="816"/>
      <c r="DP8" s="817"/>
      <c r="DQ8" s="815"/>
      <c r="DR8" s="816"/>
      <c r="DS8" s="816"/>
      <c r="DT8" s="816"/>
      <c r="DU8" s="817"/>
      <c r="DV8" s="812"/>
      <c r="DW8" s="813"/>
      <c r="DX8" s="813"/>
      <c r="DY8" s="813"/>
      <c r="DZ8" s="818"/>
      <c r="EA8" s="216"/>
    </row>
    <row r="9" spans="1:131" s="217" customFormat="1" ht="26.25" customHeight="1" x14ac:dyDescent="0.2">
      <c r="A9" s="220">
        <v>3</v>
      </c>
      <c r="B9" s="819"/>
      <c r="C9" s="820"/>
      <c r="D9" s="820"/>
      <c r="E9" s="820"/>
      <c r="F9" s="820"/>
      <c r="G9" s="820"/>
      <c r="H9" s="820"/>
      <c r="I9" s="820"/>
      <c r="J9" s="820"/>
      <c r="K9" s="820"/>
      <c r="L9" s="820"/>
      <c r="M9" s="820"/>
      <c r="N9" s="820"/>
      <c r="O9" s="820"/>
      <c r="P9" s="821"/>
      <c r="Q9" s="822"/>
      <c r="R9" s="823"/>
      <c r="S9" s="823"/>
      <c r="T9" s="823"/>
      <c r="U9" s="823"/>
      <c r="V9" s="823"/>
      <c r="W9" s="823"/>
      <c r="X9" s="823"/>
      <c r="Y9" s="823"/>
      <c r="Z9" s="823"/>
      <c r="AA9" s="823"/>
      <c r="AB9" s="823"/>
      <c r="AC9" s="823"/>
      <c r="AD9" s="823"/>
      <c r="AE9" s="824"/>
      <c r="AF9" s="825"/>
      <c r="AG9" s="826"/>
      <c r="AH9" s="826"/>
      <c r="AI9" s="826"/>
      <c r="AJ9" s="827"/>
      <c r="AK9" s="788"/>
      <c r="AL9" s="789"/>
      <c r="AM9" s="789"/>
      <c r="AN9" s="789"/>
      <c r="AO9" s="789"/>
      <c r="AP9" s="789"/>
      <c r="AQ9" s="789"/>
      <c r="AR9" s="789"/>
      <c r="AS9" s="789"/>
      <c r="AT9" s="789"/>
      <c r="AU9" s="810"/>
      <c r="AV9" s="810"/>
      <c r="AW9" s="810"/>
      <c r="AX9" s="810"/>
      <c r="AY9" s="811"/>
      <c r="AZ9" s="214"/>
      <c r="BA9" s="214"/>
      <c r="BB9" s="214"/>
      <c r="BC9" s="214"/>
      <c r="BD9" s="214"/>
      <c r="BE9" s="215"/>
      <c r="BF9" s="215"/>
      <c r="BG9" s="215"/>
      <c r="BH9" s="215"/>
      <c r="BI9" s="215"/>
      <c r="BJ9" s="215"/>
      <c r="BK9" s="215"/>
      <c r="BL9" s="215"/>
      <c r="BM9" s="215"/>
      <c r="BN9" s="215"/>
      <c r="BO9" s="215"/>
      <c r="BP9" s="215"/>
      <c r="BQ9" s="220">
        <v>3</v>
      </c>
      <c r="BR9" s="221"/>
      <c r="BS9" s="812"/>
      <c r="BT9" s="813"/>
      <c r="BU9" s="813"/>
      <c r="BV9" s="813"/>
      <c r="BW9" s="813"/>
      <c r="BX9" s="813"/>
      <c r="BY9" s="813"/>
      <c r="BZ9" s="813"/>
      <c r="CA9" s="813"/>
      <c r="CB9" s="813"/>
      <c r="CC9" s="813"/>
      <c r="CD9" s="813"/>
      <c r="CE9" s="813"/>
      <c r="CF9" s="813"/>
      <c r="CG9" s="814"/>
      <c r="CH9" s="815"/>
      <c r="CI9" s="816"/>
      <c r="CJ9" s="816"/>
      <c r="CK9" s="816"/>
      <c r="CL9" s="817"/>
      <c r="CM9" s="815"/>
      <c r="CN9" s="816"/>
      <c r="CO9" s="816"/>
      <c r="CP9" s="816"/>
      <c r="CQ9" s="817"/>
      <c r="CR9" s="815"/>
      <c r="CS9" s="816"/>
      <c r="CT9" s="816"/>
      <c r="CU9" s="816"/>
      <c r="CV9" s="817"/>
      <c r="CW9" s="815"/>
      <c r="CX9" s="816"/>
      <c r="CY9" s="816"/>
      <c r="CZ9" s="816"/>
      <c r="DA9" s="817"/>
      <c r="DB9" s="815"/>
      <c r="DC9" s="816"/>
      <c r="DD9" s="816"/>
      <c r="DE9" s="816"/>
      <c r="DF9" s="817"/>
      <c r="DG9" s="815"/>
      <c r="DH9" s="816"/>
      <c r="DI9" s="816"/>
      <c r="DJ9" s="816"/>
      <c r="DK9" s="817"/>
      <c r="DL9" s="815"/>
      <c r="DM9" s="816"/>
      <c r="DN9" s="816"/>
      <c r="DO9" s="816"/>
      <c r="DP9" s="817"/>
      <c r="DQ9" s="815"/>
      <c r="DR9" s="816"/>
      <c r="DS9" s="816"/>
      <c r="DT9" s="816"/>
      <c r="DU9" s="817"/>
      <c r="DV9" s="812"/>
      <c r="DW9" s="813"/>
      <c r="DX9" s="813"/>
      <c r="DY9" s="813"/>
      <c r="DZ9" s="818"/>
      <c r="EA9" s="216"/>
    </row>
    <row r="10" spans="1:131" s="217" customFormat="1" ht="26.25" customHeight="1" x14ac:dyDescent="0.2">
      <c r="A10" s="220">
        <v>4</v>
      </c>
      <c r="B10" s="819"/>
      <c r="C10" s="820"/>
      <c r="D10" s="820"/>
      <c r="E10" s="820"/>
      <c r="F10" s="820"/>
      <c r="G10" s="820"/>
      <c r="H10" s="820"/>
      <c r="I10" s="820"/>
      <c r="J10" s="820"/>
      <c r="K10" s="820"/>
      <c r="L10" s="820"/>
      <c r="M10" s="820"/>
      <c r="N10" s="820"/>
      <c r="O10" s="820"/>
      <c r="P10" s="821"/>
      <c r="Q10" s="822"/>
      <c r="R10" s="823"/>
      <c r="S10" s="823"/>
      <c r="T10" s="823"/>
      <c r="U10" s="823"/>
      <c r="V10" s="823"/>
      <c r="W10" s="823"/>
      <c r="X10" s="823"/>
      <c r="Y10" s="823"/>
      <c r="Z10" s="823"/>
      <c r="AA10" s="823"/>
      <c r="AB10" s="823"/>
      <c r="AC10" s="823"/>
      <c r="AD10" s="823"/>
      <c r="AE10" s="824"/>
      <c r="AF10" s="825"/>
      <c r="AG10" s="826"/>
      <c r="AH10" s="826"/>
      <c r="AI10" s="826"/>
      <c r="AJ10" s="827"/>
      <c r="AK10" s="788"/>
      <c r="AL10" s="789"/>
      <c r="AM10" s="789"/>
      <c r="AN10" s="789"/>
      <c r="AO10" s="789"/>
      <c r="AP10" s="789"/>
      <c r="AQ10" s="789"/>
      <c r="AR10" s="789"/>
      <c r="AS10" s="789"/>
      <c r="AT10" s="789"/>
      <c r="AU10" s="810"/>
      <c r="AV10" s="810"/>
      <c r="AW10" s="810"/>
      <c r="AX10" s="810"/>
      <c r="AY10" s="811"/>
      <c r="AZ10" s="214"/>
      <c r="BA10" s="214"/>
      <c r="BB10" s="214"/>
      <c r="BC10" s="214"/>
      <c r="BD10" s="214"/>
      <c r="BE10" s="215"/>
      <c r="BF10" s="215"/>
      <c r="BG10" s="215"/>
      <c r="BH10" s="215"/>
      <c r="BI10" s="215"/>
      <c r="BJ10" s="215"/>
      <c r="BK10" s="215"/>
      <c r="BL10" s="215"/>
      <c r="BM10" s="215"/>
      <c r="BN10" s="215"/>
      <c r="BO10" s="215"/>
      <c r="BP10" s="215"/>
      <c r="BQ10" s="220">
        <v>4</v>
      </c>
      <c r="BR10" s="221"/>
      <c r="BS10" s="812"/>
      <c r="BT10" s="813"/>
      <c r="BU10" s="813"/>
      <c r="BV10" s="813"/>
      <c r="BW10" s="813"/>
      <c r="BX10" s="813"/>
      <c r="BY10" s="813"/>
      <c r="BZ10" s="813"/>
      <c r="CA10" s="813"/>
      <c r="CB10" s="813"/>
      <c r="CC10" s="813"/>
      <c r="CD10" s="813"/>
      <c r="CE10" s="813"/>
      <c r="CF10" s="813"/>
      <c r="CG10" s="814"/>
      <c r="CH10" s="815"/>
      <c r="CI10" s="816"/>
      <c r="CJ10" s="816"/>
      <c r="CK10" s="816"/>
      <c r="CL10" s="817"/>
      <c r="CM10" s="815"/>
      <c r="CN10" s="816"/>
      <c r="CO10" s="816"/>
      <c r="CP10" s="816"/>
      <c r="CQ10" s="817"/>
      <c r="CR10" s="815"/>
      <c r="CS10" s="816"/>
      <c r="CT10" s="816"/>
      <c r="CU10" s="816"/>
      <c r="CV10" s="817"/>
      <c r="CW10" s="815"/>
      <c r="CX10" s="816"/>
      <c r="CY10" s="816"/>
      <c r="CZ10" s="816"/>
      <c r="DA10" s="817"/>
      <c r="DB10" s="815"/>
      <c r="DC10" s="816"/>
      <c r="DD10" s="816"/>
      <c r="DE10" s="816"/>
      <c r="DF10" s="817"/>
      <c r="DG10" s="815"/>
      <c r="DH10" s="816"/>
      <c r="DI10" s="816"/>
      <c r="DJ10" s="816"/>
      <c r="DK10" s="817"/>
      <c r="DL10" s="815"/>
      <c r="DM10" s="816"/>
      <c r="DN10" s="816"/>
      <c r="DO10" s="816"/>
      <c r="DP10" s="817"/>
      <c r="DQ10" s="815"/>
      <c r="DR10" s="816"/>
      <c r="DS10" s="816"/>
      <c r="DT10" s="816"/>
      <c r="DU10" s="817"/>
      <c r="DV10" s="812"/>
      <c r="DW10" s="813"/>
      <c r="DX10" s="813"/>
      <c r="DY10" s="813"/>
      <c r="DZ10" s="818"/>
      <c r="EA10" s="216"/>
    </row>
    <row r="11" spans="1:131" s="217" customFormat="1" ht="26.25" customHeight="1" x14ac:dyDescent="0.2">
      <c r="A11" s="220">
        <v>5</v>
      </c>
      <c r="B11" s="819"/>
      <c r="C11" s="820"/>
      <c r="D11" s="820"/>
      <c r="E11" s="820"/>
      <c r="F11" s="820"/>
      <c r="G11" s="820"/>
      <c r="H11" s="820"/>
      <c r="I11" s="820"/>
      <c r="J11" s="820"/>
      <c r="K11" s="820"/>
      <c r="L11" s="820"/>
      <c r="M11" s="820"/>
      <c r="N11" s="820"/>
      <c r="O11" s="820"/>
      <c r="P11" s="821"/>
      <c r="Q11" s="822"/>
      <c r="R11" s="823"/>
      <c r="S11" s="823"/>
      <c r="T11" s="823"/>
      <c r="U11" s="823"/>
      <c r="V11" s="823"/>
      <c r="W11" s="823"/>
      <c r="X11" s="823"/>
      <c r="Y11" s="823"/>
      <c r="Z11" s="823"/>
      <c r="AA11" s="823"/>
      <c r="AB11" s="823"/>
      <c r="AC11" s="823"/>
      <c r="AD11" s="823"/>
      <c r="AE11" s="824"/>
      <c r="AF11" s="825"/>
      <c r="AG11" s="826"/>
      <c r="AH11" s="826"/>
      <c r="AI11" s="826"/>
      <c r="AJ11" s="827"/>
      <c r="AK11" s="788"/>
      <c r="AL11" s="789"/>
      <c r="AM11" s="789"/>
      <c r="AN11" s="789"/>
      <c r="AO11" s="789"/>
      <c r="AP11" s="789"/>
      <c r="AQ11" s="789"/>
      <c r="AR11" s="789"/>
      <c r="AS11" s="789"/>
      <c r="AT11" s="789"/>
      <c r="AU11" s="810"/>
      <c r="AV11" s="810"/>
      <c r="AW11" s="810"/>
      <c r="AX11" s="810"/>
      <c r="AY11" s="811"/>
      <c r="AZ11" s="214"/>
      <c r="BA11" s="214"/>
      <c r="BB11" s="214"/>
      <c r="BC11" s="214"/>
      <c r="BD11" s="214"/>
      <c r="BE11" s="215"/>
      <c r="BF11" s="215"/>
      <c r="BG11" s="215"/>
      <c r="BH11" s="215"/>
      <c r="BI11" s="215"/>
      <c r="BJ11" s="215"/>
      <c r="BK11" s="215"/>
      <c r="BL11" s="215"/>
      <c r="BM11" s="215"/>
      <c r="BN11" s="215"/>
      <c r="BO11" s="215"/>
      <c r="BP11" s="215"/>
      <c r="BQ11" s="220">
        <v>5</v>
      </c>
      <c r="BR11" s="221"/>
      <c r="BS11" s="812"/>
      <c r="BT11" s="813"/>
      <c r="BU11" s="813"/>
      <c r="BV11" s="813"/>
      <c r="BW11" s="813"/>
      <c r="BX11" s="813"/>
      <c r="BY11" s="813"/>
      <c r="BZ11" s="813"/>
      <c r="CA11" s="813"/>
      <c r="CB11" s="813"/>
      <c r="CC11" s="813"/>
      <c r="CD11" s="813"/>
      <c r="CE11" s="813"/>
      <c r="CF11" s="813"/>
      <c r="CG11" s="814"/>
      <c r="CH11" s="815"/>
      <c r="CI11" s="816"/>
      <c r="CJ11" s="816"/>
      <c r="CK11" s="816"/>
      <c r="CL11" s="817"/>
      <c r="CM11" s="815"/>
      <c r="CN11" s="816"/>
      <c r="CO11" s="816"/>
      <c r="CP11" s="816"/>
      <c r="CQ11" s="817"/>
      <c r="CR11" s="815"/>
      <c r="CS11" s="816"/>
      <c r="CT11" s="816"/>
      <c r="CU11" s="816"/>
      <c r="CV11" s="817"/>
      <c r="CW11" s="815"/>
      <c r="CX11" s="816"/>
      <c r="CY11" s="816"/>
      <c r="CZ11" s="816"/>
      <c r="DA11" s="817"/>
      <c r="DB11" s="815"/>
      <c r="DC11" s="816"/>
      <c r="DD11" s="816"/>
      <c r="DE11" s="816"/>
      <c r="DF11" s="817"/>
      <c r="DG11" s="815"/>
      <c r="DH11" s="816"/>
      <c r="DI11" s="816"/>
      <c r="DJ11" s="816"/>
      <c r="DK11" s="817"/>
      <c r="DL11" s="815"/>
      <c r="DM11" s="816"/>
      <c r="DN11" s="816"/>
      <c r="DO11" s="816"/>
      <c r="DP11" s="817"/>
      <c r="DQ11" s="815"/>
      <c r="DR11" s="816"/>
      <c r="DS11" s="816"/>
      <c r="DT11" s="816"/>
      <c r="DU11" s="817"/>
      <c r="DV11" s="812"/>
      <c r="DW11" s="813"/>
      <c r="DX11" s="813"/>
      <c r="DY11" s="813"/>
      <c r="DZ11" s="818"/>
      <c r="EA11" s="216"/>
    </row>
    <row r="12" spans="1:131" s="217" customFormat="1" ht="26.25" customHeight="1" x14ac:dyDescent="0.2">
      <c r="A12" s="220">
        <v>6</v>
      </c>
      <c r="B12" s="819"/>
      <c r="C12" s="820"/>
      <c r="D12" s="820"/>
      <c r="E12" s="820"/>
      <c r="F12" s="820"/>
      <c r="G12" s="820"/>
      <c r="H12" s="820"/>
      <c r="I12" s="820"/>
      <c r="J12" s="820"/>
      <c r="K12" s="820"/>
      <c r="L12" s="820"/>
      <c r="M12" s="820"/>
      <c r="N12" s="820"/>
      <c r="O12" s="820"/>
      <c r="P12" s="821"/>
      <c r="Q12" s="822"/>
      <c r="R12" s="823"/>
      <c r="S12" s="823"/>
      <c r="T12" s="823"/>
      <c r="U12" s="823"/>
      <c r="V12" s="823"/>
      <c r="W12" s="823"/>
      <c r="X12" s="823"/>
      <c r="Y12" s="823"/>
      <c r="Z12" s="823"/>
      <c r="AA12" s="823"/>
      <c r="AB12" s="823"/>
      <c r="AC12" s="823"/>
      <c r="AD12" s="823"/>
      <c r="AE12" s="824"/>
      <c r="AF12" s="825"/>
      <c r="AG12" s="826"/>
      <c r="AH12" s="826"/>
      <c r="AI12" s="826"/>
      <c r="AJ12" s="827"/>
      <c r="AK12" s="788"/>
      <c r="AL12" s="789"/>
      <c r="AM12" s="789"/>
      <c r="AN12" s="789"/>
      <c r="AO12" s="789"/>
      <c r="AP12" s="789"/>
      <c r="AQ12" s="789"/>
      <c r="AR12" s="789"/>
      <c r="AS12" s="789"/>
      <c r="AT12" s="789"/>
      <c r="AU12" s="810"/>
      <c r="AV12" s="810"/>
      <c r="AW12" s="810"/>
      <c r="AX12" s="810"/>
      <c r="AY12" s="811"/>
      <c r="AZ12" s="214"/>
      <c r="BA12" s="214"/>
      <c r="BB12" s="214"/>
      <c r="BC12" s="214"/>
      <c r="BD12" s="214"/>
      <c r="BE12" s="215"/>
      <c r="BF12" s="215"/>
      <c r="BG12" s="215"/>
      <c r="BH12" s="215"/>
      <c r="BI12" s="215"/>
      <c r="BJ12" s="215"/>
      <c r="BK12" s="215"/>
      <c r="BL12" s="215"/>
      <c r="BM12" s="215"/>
      <c r="BN12" s="215"/>
      <c r="BO12" s="215"/>
      <c r="BP12" s="215"/>
      <c r="BQ12" s="220">
        <v>6</v>
      </c>
      <c r="BR12" s="221"/>
      <c r="BS12" s="812"/>
      <c r="BT12" s="813"/>
      <c r="BU12" s="813"/>
      <c r="BV12" s="813"/>
      <c r="BW12" s="813"/>
      <c r="BX12" s="813"/>
      <c r="BY12" s="813"/>
      <c r="BZ12" s="813"/>
      <c r="CA12" s="813"/>
      <c r="CB12" s="813"/>
      <c r="CC12" s="813"/>
      <c r="CD12" s="813"/>
      <c r="CE12" s="813"/>
      <c r="CF12" s="813"/>
      <c r="CG12" s="814"/>
      <c r="CH12" s="815"/>
      <c r="CI12" s="816"/>
      <c r="CJ12" s="816"/>
      <c r="CK12" s="816"/>
      <c r="CL12" s="817"/>
      <c r="CM12" s="815"/>
      <c r="CN12" s="816"/>
      <c r="CO12" s="816"/>
      <c r="CP12" s="816"/>
      <c r="CQ12" s="817"/>
      <c r="CR12" s="815"/>
      <c r="CS12" s="816"/>
      <c r="CT12" s="816"/>
      <c r="CU12" s="816"/>
      <c r="CV12" s="817"/>
      <c r="CW12" s="815"/>
      <c r="CX12" s="816"/>
      <c r="CY12" s="816"/>
      <c r="CZ12" s="816"/>
      <c r="DA12" s="817"/>
      <c r="DB12" s="815"/>
      <c r="DC12" s="816"/>
      <c r="DD12" s="816"/>
      <c r="DE12" s="816"/>
      <c r="DF12" s="817"/>
      <c r="DG12" s="815"/>
      <c r="DH12" s="816"/>
      <c r="DI12" s="816"/>
      <c r="DJ12" s="816"/>
      <c r="DK12" s="817"/>
      <c r="DL12" s="815"/>
      <c r="DM12" s="816"/>
      <c r="DN12" s="816"/>
      <c r="DO12" s="816"/>
      <c r="DP12" s="817"/>
      <c r="DQ12" s="815"/>
      <c r="DR12" s="816"/>
      <c r="DS12" s="816"/>
      <c r="DT12" s="816"/>
      <c r="DU12" s="817"/>
      <c r="DV12" s="812"/>
      <c r="DW12" s="813"/>
      <c r="DX12" s="813"/>
      <c r="DY12" s="813"/>
      <c r="DZ12" s="818"/>
      <c r="EA12" s="216"/>
    </row>
    <row r="13" spans="1:131" s="217" customFormat="1" ht="26.25" customHeight="1" x14ac:dyDescent="0.2">
      <c r="A13" s="220">
        <v>7</v>
      </c>
      <c r="B13" s="819"/>
      <c r="C13" s="820"/>
      <c r="D13" s="820"/>
      <c r="E13" s="820"/>
      <c r="F13" s="820"/>
      <c r="G13" s="820"/>
      <c r="H13" s="820"/>
      <c r="I13" s="820"/>
      <c r="J13" s="820"/>
      <c r="K13" s="820"/>
      <c r="L13" s="820"/>
      <c r="M13" s="820"/>
      <c r="N13" s="820"/>
      <c r="O13" s="820"/>
      <c r="P13" s="821"/>
      <c r="Q13" s="822"/>
      <c r="R13" s="823"/>
      <c r="S13" s="823"/>
      <c r="T13" s="823"/>
      <c r="U13" s="823"/>
      <c r="V13" s="823"/>
      <c r="W13" s="823"/>
      <c r="X13" s="823"/>
      <c r="Y13" s="823"/>
      <c r="Z13" s="823"/>
      <c r="AA13" s="823"/>
      <c r="AB13" s="823"/>
      <c r="AC13" s="823"/>
      <c r="AD13" s="823"/>
      <c r="AE13" s="824"/>
      <c r="AF13" s="825"/>
      <c r="AG13" s="826"/>
      <c r="AH13" s="826"/>
      <c r="AI13" s="826"/>
      <c r="AJ13" s="827"/>
      <c r="AK13" s="788"/>
      <c r="AL13" s="789"/>
      <c r="AM13" s="789"/>
      <c r="AN13" s="789"/>
      <c r="AO13" s="789"/>
      <c r="AP13" s="789"/>
      <c r="AQ13" s="789"/>
      <c r="AR13" s="789"/>
      <c r="AS13" s="789"/>
      <c r="AT13" s="789"/>
      <c r="AU13" s="810"/>
      <c r="AV13" s="810"/>
      <c r="AW13" s="810"/>
      <c r="AX13" s="810"/>
      <c r="AY13" s="811"/>
      <c r="AZ13" s="214"/>
      <c r="BA13" s="214"/>
      <c r="BB13" s="214"/>
      <c r="BC13" s="214"/>
      <c r="BD13" s="214"/>
      <c r="BE13" s="215"/>
      <c r="BF13" s="215"/>
      <c r="BG13" s="215"/>
      <c r="BH13" s="215"/>
      <c r="BI13" s="215"/>
      <c r="BJ13" s="215"/>
      <c r="BK13" s="215"/>
      <c r="BL13" s="215"/>
      <c r="BM13" s="215"/>
      <c r="BN13" s="215"/>
      <c r="BO13" s="215"/>
      <c r="BP13" s="215"/>
      <c r="BQ13" s="220">
        <v>7</v>
      </c>
      <c r="BR13" s="221"/>
      <c r="BS13" s="812"/>
      <c r="BT13" s="813"/>
      <c r="BU13" s="813"/>
      <c r="BV13" s="813"/>
      <c r="BW13" s="813"/>
      <c r="BX13" s="813"/>
      <c r="BY13" s="813"/>
      <c r="BZ13" s="813"/>
      <c r="CA13" s="813"/>
      <c r="CB13" s="813"/>
      <c r="CC13" s="813"/>
      <c r="CD13" s="813"/>
      <c r="CE13" s="813"/>
      <c r="CF13" s="813"/>
      <c r="CG13" s="814"/>
      <c r="CH13" s="815"/>
      <c r="CI13" s="816"/>
      <c r="CJ13" s="816"/>
      <c r="CK13" s="816"/>
      <c r="CL13" s="817"/>
      <c r="CM13" s="815"/>
      <c r="CN13" s="816"/>
      <c r="CO13" s="816"/>
      <c r="CP13" s="816"/>
      <c r="CQ13" s="817"/>
      <c r="CR13" s="815"/>
      <c r="CS13" s="816"/>
      <c r="CT13" s="816"/>
      <c r="CU13" s="816"/>
      <c r="CV13" s="817"/>
      <c r="CW13" s="815"/>
      <c r="CX13" s="816"/>
      <c r="CY13" s="816"/>
      <c r="CZ13" s="816"/>
      <c r="DA13" s="817"/>
      <c r="DB13" s="815"/>
      <c r="DC13" s="816"/>
      <c r="DD13" s="816"/>
      <c r="DE13" s="816"/>
      <c r="DF13" s="817"/>
      <c r="DG13" s="815"/>
      <c r="DH13" s="816"/>
      <c r="DI13" s="816"/>
      <c r="DJ13" s="816"/>
      <c r="DK13" s="817"/>
      <c r="DL13" s="815"/>
      <c r="DM13" s="816"/>
      <c r="DN13" s="816"/>
      <c r="DO13" s="816"/>
      <c r="DP13" s="817"/>
      <c r="DQ13" s="815"/>
      <c r="DR13" s="816"/>
      <c r="DS13" s="816"/>
      <c r="DT13" s="816"/>
      <c r="DU13" s="817"/>
      <c r="DV13" s="812"/>
      <c r="DW13" s="813"/>
      <c r="DX13" s="813"/>
      <c r="DY13" s="813"/>
      <c r="DZ13" s="818"/>
      <c r="EA13" s="216"/>
    </row>
    <row r="14" spans="1:131" s="217" customFormat="1" ht="26.25" customHeight="1" x14ac:dyDescent="0.2">
      <c r="A14" s="220">
        <v>8</v>
      </c>
      <c r="B14" s="819"/>
      <c r="C14" s="820"/>
      <c r="D14" s="820"/>
      <c r="E14" s="820"/>
      <c r="F14" s="820"/>
      <c r="G14" s="820"/>
      <c r="H14" s="820"/>
      <c r="I14" s="820"/>
      <c r="J14" s="820"/>
      <c r="K14" s="820"/>
      <c r="L14" s="820"/>
      <c r="M14" s="820"/>
      <c r="N14" s="820"/>
      <c r="O14" s="820"/>
      <c r="P14" s="821"/>
      <c r="Q14" s="822"/>
      <c r="R14" s="823"/>
      <c r="S14" s="823"/>
      <c r="T14" s="823"/>
      <c r="U14" s="823"/>
      <c r="V14" s="823"/>
      <c r="W14" s="823"/>
      <c r="X14" s="823"/>
      <c r="Y14" s="823"/>
      <c r="Z14" s="823"/>
      <c r="AA14" s="823"/>
      <c r="AB14" s="823"/>
      <c r="AC14" s="823"/>
      <c r="AD14" s="823"/>
      <c r="AE14" s="824"/>
      <c r="AF14" s="825"/>
      <c r="AG14" s="826"/>
      <c r="AH14" s="826"/>
      <c r="AI14" s="826"/>
      <c r="AJ14" s="827"/>
      <c r="AK14" s="788"/>
      <c r="AL14" s="789"/>
      <c r="AM14" s="789"/>
      <c r="AN14" s="789"/>
      <c r="AO14" s="789"/>
      <c r="AP14" s="789"/>
      <c r="AQ14" s="789"/>
      <c r="AR14" s="789"/>
      <c r="AS14" s="789"/>
      <c r="AT14" s="789"/>
      <c r="AU14" s="810"/>
      <c r="AV14" s="810"/>
      <c r="AW14" s="810"/>
      <c r="AX14" s="810"/>
      <c r="AY14" s="811"/>
      <c r="AZ14" s="214"/>
      <c r="BA14" s="214"/>
      <c r="BB14" s="214"/>
      <c r="BC14" s="214"/>
      <c r="BD14" s="214"/>
      <c r="BE14" s="215"/>
      <c r="BF14" s="215"/>
      <c r="BG14" s="215"/>
      <c r="BH14" s="215"/>
      <c r="BI14" s="215"/>
      <c r="BJ14" s="215"/>
      <c r="BK14" s="215"/>
      <c r="BL14" s="215"/>
      <c r="BM14" s="215"/>
      <c r="BN14" s="215"/>
      <c r="BO14" s="215"/>
      <c r="BP14" s="215"/>
      <c r="BQ14" s="220">
        <v>8</v>
      </c>
      <c r="BR14" s="221"/>
      <c r="BS14" s="812"/>
      <c r="BT14" s="813"/>
      <c r="BU14" s="813"/>
      <c r="BV14" s="813"/>
      <c r="BW14" s="813"/>
      <c r="BX14" s="813"/>
      <c r="BY14" s="813"/>
      <c r="BZ14" s="813"/>
      <c r="CA14" s="813"/>
      <c r="CB14" s="813"/>
      <c r="CC14" s="813"/>
      <c r="CD14" s="813"/>
      <c r="CE14" s="813"/>
      <c r="CF14" s="813"/>
      <c r="CG14" s="814"/>
      <c r="CH14" s="815"/>
      <c r="CI14" s="816"/>
      <c r="CJ14" s="816"/>
      <c r="CK14" s="816"/>
      <c r="CL14" s="817"/>
      <c r="CM14" s="815"/>
      <c r="CN14" s="816"/>
      <c r="CO14" s="816"/>
      <c r="CP14" s="816"/>
      <c r="CQ14" s="817"/>
      <c r="CR14" s="815"/>
      <c r="CS14" s="816"/>
      <c r="CT14" s="816"/>
      <c r="CU14" s="816"/>
      <c r="CV14" s="817"/>
      <c r="CW14" s="815"/>
      <c r="CX14" s="816"/>
      <c r="CY14" s="816"/>
      <c r="CZ14" s="816"/>
      <c r="DA14" s="817"/>
      <c r="DB14" s="815"/>
      <c r="DC14" s="816"/>
      <c r="DD14" s="816"/>
      <c r="DE14" s="816"/>
      <c r="DF14" s="817"/>
      <c r="DG14" s="815"/>
      <c r="DH14" s="816"/>
      <c r="DI14" s="816"/>
      <c r="DJ14" s="816"/>
      <c r="DK14" s="817"/>
      <c r="DL14" s="815"/>
      <c r="DM14" s="816"/>
      <c r="DN14" s="816"/>
      <c r="DO14" s="816"/>
      <c r="DP14" s="817"/>
      <c r="DQ14" s="815"/>
      <c r="DR14" s="816"/>
      <c r="DS14" s="816"/>
      <c r="DT14" s="816"/>
      <c r="DU14" s="817"/>
      <c r="DV14" s="812"/>
      <c r="DW14" s="813"/>
      <c r="DX14" s="813"/>
      <c r="DY14" s="813"/>
      <c r="DZ14" s="818"/>
      <c r="EA14" s="216"/>
    </row>
    <row r="15" spans="1:131" s="217" customFormat="1" ht="26.25" customHeight="1" x14ac:dyDescent="0.2">
      <c r="A15" s="220">
        <v>9</v>
      </c>
      <c r="B15" s="819"/>
      <c r="C15" s="820"/>
      <c r="D15" s="820"/>
      <c r="E15" s="820"/>
      <c r="F15" s="820"/>
      <c r="G15" s="820"/>
      <c r="H15" s="820"/>
      <c r="I15" s="820"/>
      <c r="J15" s="820"/>
      <c r="K15" s="820"/>
      <c r="L15" s="820"/>
      <c r="M15" s="820"/>
      <c r="N15" s="820"/>
      <c r="O15" s="820"/>
      <c r="P15" s="821"/>
      <c r="Q15" s="822"/>
      <c r="R15" s="823"/>
      <c r="S15" s="823"/>
      <c r="T15" s="823"/>
      <c r="U15" s="823"/>
      <c r="V15" s="823"/>
      <c r="W15" s="823"/>
      <c r="X15" s="823"/>
      <c r="Y15" s="823"/>
      <c r="Z15" s="823"/>
      <c r="AA15" s="823"/>
      <c r="AB15" s="823"/>
      <c r="AC15" s="823"/>
      <c r="AD15" s="823"/>
      <c r="AE15" s="824"/>
      <c r="AF15" s="825"/>
      <c r="AG15" s="826"/>
      <c r="AH15" s="826"/>
      <c r="AI15" s="826"/>
      <c r="AJ15" s="827"/>
      <c r="AK15" s="788"/>
      <c r="AL15" s="789"/>
      <c r="AM15" s="789"/>
      <c r="AN15" s="789"/>
      <c r="AO15" s="789"/>
      <c r="AP15" s="789"/>
      <c r="AQ15" s="789"/>
      <c r="AR15" s="789"/>
      <c r="AS15" s="789"/>
      <c r="AT15" s="789"/>
      <c r="AU15" s="810"/>
      <c r="AV15" s="810"/>
      <c r="AW15" s="810"/>
      <c r="AX15" s="810"/>
      <c r="AY15" s="811"/>
      <c r="AZ15" s="214"/>
      <c r="BA15" s="214"/>
      <c r="BB15" s="214"/>
      <c r="BC15" s="214"/>
      <c r="BD15" s="214"/>
      <c r="BE15" s="215"/>
      <c r="BF15" s="215"/>
      <c r="BG15" s="215"/>
      <c r="BH15" s="215"/>
      <c r="BI15" s="215"/>
      <c r="BJ15" s="215"/>
      <c r="BK15" s="215"/>
      <c r="BL15" s="215"/>
      <c r="BM15" s="215"/>
      <c r="BN15" s="215"/>
      <c r="BO15" s="215"/>
      <c r="BP15" s="215"/>
      <c r="BQ15" s="220">
        <v>9</v>
      </c>
      <c r="BR15" s="221"/>
      <c r="BS15" s="812"/>
      <c r="BT15" s="813"/>
      <c r="BU15" s="813"/>
      <c r="BV15" s="813"/>
      <c r="BW15" s="813"/>
      <c r="BX15" s="813"/>
      <c r="BY15" s="813"/>
      <c r="BZ15" s="813"/>
      <c r="CA15" s="813"/>
      <c r="CB15" s="813"/>
      <c r="CC15" s="813"/>
      <c r="CD15" s="813"/>
      <c r="CE15" s="813"/>
      <c r="CF15" s="813"/>
      <c r="CG15" s="814"/>
      <c r="CH15" s="815"/>
      <c r="CI15" s="816"/>
      <c r="CJ15" s="816"/>
      <c r="CK15" s="816"/>
      <c r="CL15" s="817"/>
      <c r="CM15" s="815"/>
      <c r="CN15" s="816"/>
      <c r="CO15" s="816"/>
      <c r="CP15" s="816"/>
      <c r="CQ15" s="817"/>
      <c r="CR15" s="815"/>
      <c r="CS15" s="816"/>
      <c r="CT15" s="816"/>
      <c r="CU15" s="816"/>
      <c r="CV15" s="817"/>
      <c r="CW15" s="815"/>
      <c r="CX15" s="816"/>
      <c r="CY15" s="816"/>
      <c r="CZ15" s="816"/>
      <c r="DA15" s="817"/>
      <c r="DB15" s="815"/>
      <c r="DC15" s="816"/>
      <c r="DD15" s="816"/>
      <c r="DE15" s="816"/>
      <c r="DF15" s="817"/>
      <c r="DG15" s="815"/>
      <c r="DH15" s="816"/>
      <c r="DI15" s="816"/>
      <c r="DJ15" s="816"/>
      <c r="DK15" s="817"/>
      <c r="DL15" s="815"/>
      <c r="DM15" s="816"/>
      <c r="DN15" s="816"/>
      <c r="DO15" s="816"/>
      <c r="DP15" s="817"/>
      <c r="DQ15" s="815"/>
      <c r="DR15" s="816"/>
      <c r="DS15" s="816"/>
      <c r="DT15" s="816"/>
      <c r="DU15" s="817"/>
      <c r="DV15" s="812"/>
      <c r="DW15" s="813"/>
      <c r="DX15" s="813"/>
      <c r="DY15" s="813"/>
      <c r="DZ15" s="818"/>
      <c r="EA15" s="216"/>
    </row>
    <row r="16" spans="1:131" s="217" customFormat="1" ht="26.25" customHeight="1" x14ac:dyDescent="0.2">
      <c r="A16" s="220">
        <v>10</v>
      </c>
      <c r="B16" s="819"/>
      <c r="C16" s="820"/>
      <c r="D16" s="820"/>
      <c r="E16" s="820"/>
      <c r="F16" s="820"/>
      <c r="G16" s="820"/>
      <c r="H16" s="820"/>
      <c r="I16" s="820"/>
      <c r="J16" s="820"/>
      <c r="K16" s="820"/>
      <c r="L16" s="820"/>
      <c r="M16" s="820"/>
      <c r="N16" s="820"/>
      <c r="O16" s="820"/>
      <c r="P16" s="821"/>
      <c r="Q16" s="822"/>
      <c r="R16" s="823"/>
      <c r="S16" s="823"/>
      <c r="T16" s="823"/>
      <c r="U16" s="823"/>
      <c r="V16" s="823"/>
      <c r="W16" s="823"/>
      <c r="X16" s="823"/>
      <c r="Y16" s="823"/>
      <c r="Z16" s="823"/>
      <c r="AA16" s="823"/>
      <c r="AB16" s="823"/>
      <c r="AC16" s="823"/>
      <c r="AD16" s="823"/>
      <c r="AE16" s="824"/>
      <c r="AF16" s="825"/>
      <c r="AG16" s="826"/>
      <c r="AH16" s="826"/>
      <c r="AI16" s="826"/>
      <c r="AJ16" s="827"/>
      <c r="AK16" s="788"/>
      <c r="AL16" s="789"/>
      <c r="AM16" s="789"/>
      <c r="AN16" s="789"/>
      <c r="AO16" s="789"/>
      <c r="AP16" s="789"/>
      <c r="AQ16" s="789"/>
      <c r="AR16" s="789"/>
      <c r="AS16" s="789"/>
      <c r="AT16" s="789"/>
      <c r="AU16" s="810"/>
      <c r="AV16" s="810"/>
      <c r="AW16" s="810"/>
      <c r="AX16" s="810"/>
      <c r="AY16" s="811"/>
      <c r="AZ16" s="214"/>
      <c r="BA16" s="214"/>
      <c r="BB16" s="214"/>
      <c r="BC16" s="214"/>
      <c r="BD16" s="214"/>
      <c r="BE16" s="215"/>
      <c r="BF16" s="215"/>
      <c r="BG16" s="215"/>
      <c r="BH16" s="215"/>
      <c r="BI16" s="215"/>
      <c r="BJ16" s="215"/>
      <c r="BK16" s="215"/>
      <c r="BL16" s="215"/>
      <c r="BM16" s="215"/>
      <c r="BN16" s="215"/>
      <c r="BO16" s="215"/>
      <c r="BP16" s="215"/>
      <c r="BQ16" s="220">
        <v>10</v>
      </c>
      <c r="BR16" s="221"/>
      <c r="BS16" s="812"/>
      <c r="BT16" s="813"/>
      <c r="BU16" s="813"/>
      <c r="BV16" s="813"/>
      <c r="BW16" s="813"/>
      <c r="BX16" s="813"/>
      <c r="BY16" s="813"/>
      <c r="BZ16" s="813"/>
      <c r="CA16" s="813"/>
      <c r="CB16" s="813"/>
      <c r="CC16" s="813"/>
      <c r="CD16" s="813"/>
      <c r="CE16" s="813"/>
      <c r="CF16" s="813"/>
      <c r="CG16" s="814"/>
      <c r="CH16" s="815"/>
      <c r="CI16" s="816"/>
      <c r="CJ16" s="816"/>
      <c r="CK16" s="816"/>
      <c r="CL16" s="817"/>
      <c r="CM16" s="815"/>
      <c r="CN16" s="816"/>
      <c r="CO16" s="816"/>
      <c r="CP16" s="816"/>
      <c r="CQ16" s="817"/>
      <c r="CR16" s="815"/>
      <c r="CS16" s="816"/>
      <c r="CT16" s="816"/>
      <c r="CU16" s="816"/>
      <c r="CV16" s="817"/>
      <c r="CW16" s="815"/>
      <c r="CX16" s="816"/>
      <c r="CY16" s="816"/>
      <c r="CZ16" s="816"/>
      <c r="DA16" s="817"/>
      <c r="DB16" s="815"/>
      <c r="DC16" s="816"/>
      <c r="DD16" s="816"/>
      <c r="DE16" s="816"/>
      <c r="DF16" s="817"/>
      <c r="DG16" s="815"/>
      <c r="DH16" s="816"/>
      <c r="DI16" s="816"/>
      <c r="DJ16" s="816"/>
      <c r="DK16" s="817"/>
      <c r="DL16" s="815"/>
      <c r="DM16" s="816"/>
      <c r="DN16" s="816"/>
      <c r="DO16" s="816"/>
      <c r="DP16" s="817"/>
      <c r="DQ16" s="815"/>
      <c r="DR16" s="816"/>
      <c r="DS16" s="816"/>
      <c r="DT16" s="816"/>
      <c r="DU16" s="817"/>
      <c r="DV16" s="812"/>
      <c r="DW16" s="813"/>
      <c r="DX16" s="813"/>
      <c r="DY16" s="813"/>
      <c r="DZ16" s="818"/>
      <c r="EA16" s="216"/>
    </row>
    <row r="17" spans="1:131" s="217" customFormat="1" ht="26.25" customHeight="1" x14ac:dyDescent="0.2">
      <c r="A17" s="220">
        <v>11</v>
      </c>
      <c r="B17" s="819"/>
      <c r="C17" s="820"/>
      <c r="D17" s="820"/>
      <c r="E17" s="820"/>
      <c r="F17" s="820"/>
      <c r="G17" s="820"/>
      <c r="H17" s="820"/>
      <c r="I17" s="820"/>
      <c r="J17" s="820"/>
      <c r="K17" s="820"/>
      <c r="L17" s="820"/>
      <c r="M17" s="820"/>
      <c r="N17" s="820"/>
      <c r="O17" s="820"/>
      <c r="P17" s="821"/>
      <c r="Q17" s="822"/>
      <c r="R17" s="823"/>
      <c r="S17" s="823"/>
      <c r="T17" s="823"/>
      <c r="U17" s="823"/>
      <c r="V17" s="823"/>
      <c r="W17" s="823"/>
      <c r="X17" s="823"/>
      <c r="Y17" s="823"/>
      <c r="Z17" s="823"/>
      <c r="AA17" s="823"/>
      <c r="AB17" s="823"/>
      <c r="AC17" s="823"/>
      <c r="AD17" s="823"/>
      <c r="AE17" s="824"/>
      <c r="AF17" s="825"/>
      <c r="AG17" s="826"/>
      <c r="AH17" s="826"/>
      <c r="AI17" s="826"/>
      <c r="AJ17" s="827"/>
      <c r="AK17" s="788"/>
      <c r="AL17" s="789"/>
      <c r="AM17" s="789"/>
      <c r="AN17" s="789"/>
      <c r="AO17" s="789"/>
      <c r="AP17" s="789"/>
      <c r="AQ17" s="789"/>
      <c r="AR17" s="789"/>
      <c r="AS17" s="789"/>
      <c r="AT17" s="789"/>
      <c r="AU17" s="810"/>
      <c r="AV17" s="810"/>
      <c r="AW17" s="810"/>
      <c r="AX17" s="810"/>
      <c r="AY17" s="811"/>
      <c r="AZ17" s="214"/>
      <c r="BA17" s="214"/>
      <c r="BB17" s="214"/>
      <c r="BC17" s="214"/>
      <c r="BD17" s="214"/>
      <c r="BE17" s="215"/>
      <c r="BF17" s="215"/>
      <c r="BG17" s="215"/>
      <c r="BH17" s="215"/>
      <c r="BI17" s="215"/>
      <c r="BJ17" s="215"/>
      <c r="BK17" s="215"/>
      <c r="BL17" s="215"/>
      <c r="BM17" s="215"/>
      <c r="BN17" s="215"/>
      <c r="BO17" s="215"/>
      <c r="BP17" s="215"/>
      <c r="BQ17" s="220">
        <v>11</v>
      </c>
      <c r="BR17" s="221"/>
      <c r="BS17" s="812"/>
      <c r="BT17" s="813"/>
      <c r="BU17" s="813"/>
      <c r="BV17" s="813"/>
      <c r="BW17" s="813"/>
      <c r="BX17" s="813"/>
      <c r="BY17" s="813"/>
      <c r="BZ17" s="813"/>
      <c r="CA17" s="813"/>
      <c r="CB17" s="813"/>
      <c r="CC17" s="813"/>
      <c r="CD17" s="813"/>
      <c r="CE17" s="813"/>
      <c r="CF17" s="813"/>
      <c r="CG17" s="814"/>
      <c r="CH17" s="815"/>
      <c r="CI17" s="816"/>
      <c r="CJ17" s="816"/>
      <c r="CK17" s="816"/>
      <c r="CL17" s="817"/>
      <c r="CM17" s="815"/>
      <c r="CN17" s="816"/>
      <c r="CO17" s="816"/>
      <c r="CP17" s="816"/>
      <c r="CQ17" s="817"/>
      <c r="CR17" s="815"/>
      <c r="CS17" s="816"/>
      <c r="CT17" s="816"/>
      <c r="CU17" s="816"/>
      <c r="CV17" s="817"/>
      <c r="CW17" s="815"/>
      <c r="CX17" s="816"/>
      <c r="CY17" s="816"/>
      <c r="CZ17" s="816"/>
      <c r="DA17" s="817"/>
      <c r="DB17" s="815"/>
      <c r="DC17" s="816"/>
      <c r="DD17" s="816"/>
      <c r="DE17" s="816"/>
      <c r="DF17" s="817"/>
      <c r="DG17" s="815"/>
      <c r="DH17" s="816"/>
      <c r="DI17" s="816"/>
      <c r="DJ17" s="816"/>
      <c r="DK17" s="817"/>
      <c r="DL17" s="815"/>
      <c r="DM17" s="816"/>
      <c r="DN17" s="816"/>
      <c r="DO17" s="816"/>
      <c r="DP17" s="817"/>
      <c r="DQ17" s="815"/>
      <c r="DR17" s="816"/>
      <c r="DS17" s="816"/>
      <c r="DT17" s="816"/>
      <c r="DU17" s="817"/>
      <c r="DV17" s="812"/>
      <c r="DW17" s="813"/>
      <c r="DX17" s="813"/>
      <c r="DY17" s="813"/>
      <c r="DZ17" s="818"/>
      <c r="EA17" s="216"/>
    </row>
    <row r="18" spans="1:131" s="217" customFormat="1" ht="26.25" customHeight="1" x14ac:dyDescent="0.2">
      <c r="A18" s="220">
        <v>12</v>
      </c>
      <c r="B18" s="819"/>
      <c r="C18" s="820"/>
      <c r="D18" s="820"/>
      <c r="E18" s="820"/>
      <c r="F18" s="820"/>
      <c r="G18" s="820"/>
      <c r="H18" s="820"/>
      <c r="I18" s="820"/>
      <c r="J18" s="820"/>
      <c r="K18" s="820"/>
      <c r="L18" s="820"/>
      <c r="M18" s="820"/>
      <c r="N18" s="820"/>
      <c r="O18" s="820"/>
      <c r="P18" s="821"/>
      <c r="Q18" s="822"/>
      <c r="R18" s="823"/>
      <c r="S18" s="823"/>
      <c r="T18" s="823"/>
      <c r="U18" s="823"/>
      <c r="V18" s="823"/>
      <c r="W18" s="823"/>
      <c r="X18" s="823"/>
      <c r="Y18" s="823"/>
      <c r="Z18" s="823"/>
      <c r="AA18" s="823"/>
      <c r="AB18" s="823"/>
      <c r="AC18" s="823"/>
      <c r="AD18" s="823"/>
      <c r="AE18" s="824"/>
      <c r="AF18" s="825"/>
      <c r="AG18" s="826"/>
      <c r="AH18" s="826"/>
      <c r="AI18" s="826"/>
      <c r="AJ18" s="827"/>
      <c r="AK18" s="788"/>
      <c r="AL18" s="789"/>
      <c r="AM18" s="789"/>
      <c r="AN18" s="789"/>
      <c r="AO18" s="789"/>
      <c r="AP18" s="789"/>
      <c r="AQ18" s="789"/>
      <c r="AR18" s="789"/>
      <c r="AS18" s="789"/>
      <c r="AT18" s="789"/>
      <c r="AU18" s="810"/>
      <c r="AV18" s="810"/>
      <c r="AW18" s="810"/>
      <c r="AX18" s="810"/>
      <c r="AY18" s="811"/>
      <c r="AZ18" s="214"/>
      <c r="BA18" s="214"/>
      <c r="BB18" s="214"/>
      <c r="BC18" s="214"/>
      <c r="BD18" s="214"/>
      <c r="BE18" s="215"/>
      <c r="BF18" s="215"/>
      <c r="BG18" s="215"/>
      <c r="BH18" s="215"/>
      <c r="BI18" s="215"/>
      <c r="BJ18" s="215"/>
      <c r="BK18" s="215"/>
      <c r="BL18" s="215"/>
      <c r="BM18" s="215"/>
      <c r="BN18" s="215"/>
      <c r="BO18" s="215"/>
      <c r="BP18" s="215"/>
      <c r="BQ18" s="220">
        <v>12</v>
      </c>
      <c r="BR18" s="221"/>
      <c r="BS18" s="812"/>
      <c r="BT18" s="813"/>
      <c r="BU18" s="813"/>
      <c r="BV18" s="813"/>
      <c r="BW18" s="813"/>
      <c r="BX18" s="813"/>
      <c r="BY18" s="813"/>
      <c r="BZ18" s="813"/>
      <c r="CA18" s="813"/>
      <c r="CB18" s="813"/>
      <c r="CC18" s="813"/>
      <c r="CD18" s="813"/>
      <c r="CE18" s="813"/>
      <c r="CF18" s="813"/>
      <c r="CG18" s="814"/>
      <c r="CH18" s="815"/>
      <c r="CI18" s="816"/>
      <c r="CJ18" s="816"/>
      <c r="CK18" s="816"/>
      <c r="CL18" s="817"/>
      <c r="CM18" s="815"/>
      <c r="CN18" s="816"/>
      <c r="CO18" s="816"/>
      <c r="CP18" s="816"/>
      <c r="CQ18" s="817"/>
      <c r="CR18" s="815"/>
      <c r="CS18" s="816"/>
      <c r="CT18" s="816"/>
      <c r="CU18" s="816"/>
      <c r="CV18" s="817"/>
      <c r="CW18" s="815"/>
      <c r="CX18" s="816"/>
      <c r="CY18" s="816"/>
      <c r="CZ18" s="816"/>
      <c r="DA18" s="817"/>
      <c r="DB18" s="815"/>
      <c r="DC18" s="816"/>
      <c r="DD18" s="816"/>
      <c r="DE18" s="816"/>
      <c r="DF18" s="817"/>
      <c r="DG18" s="815"/>
      <c r="DH18" s="816"/>
      <c r="DI18" s="816"/>
      <c r="DJ18" s="816"/>
      <c r="DK18" s="817"/>
      <c r="DL18" s="815"/>
      <c r="DM18" s="816"/>
      <c r="DN18" s="816"/>
      <c r="DO18" s="816"/>
      <c r="DP18" s="817"/>
      <c r="DQ18" s="815"/>
      <c r="DR18" s="816"/>
      <c r="DS18" s="816"/>
      <c r="DT18" s="816"/>
      <c r="DU18" s="817"/>
      <c r="DV18" s="812"/>
      <c r="DW18" s="813"/>
      <c r="DX18" s="813"/>
      <c r="DY18" s="813"/>
      <c r="DZ18" s="818"/>
      <c r="EA18" s="216"/>
    </row>
    <row r="19" spans="1:131" s="217" customFormat="1" ht="26.25" customHeight="1" x14ac:dyDescent="0.2">
      <c r="A19" s="220">
        <v>13</v>
      </c>
      <c r="B19" s="819"/>
      <c r="C19" s="820"/>
      <c r="D19" s="820"/>
      <c r="E19" s="820"/>
      <c r="F19" s="820"/>
      <c r="G19" s="820"/>
      <c r="H19" s="820"/>
      <c r="I19" s="820"/>
      <c r="J19" s="820"/>
      <c r="K19" s="820"/>
      <c r="L19" s="820"/>
      <c r="M19" s="820"/>
      <c r="N19" s="820"/>
      <c r="O19" s="820"/>
      <c r="P19" s="821"/>
      <c r="Q19" s="822"/>
      <c r="R19" s="823"/>
      <c r="S19" s="823"/>
      <c r="T19" s="823"/>
      <c r="U19" s="823"/>
      <c r="V19" s="823"/>
      <c r="W19" s="823"/>
      <c r="X19" s="823"/>
      <c r="Y19" s="823"/>
      <c r="Z19" s="823"/>
      <c r="AA19" s="823"/>
      <c r="AB19" s="823"/>
      <c r="AC19" s="823"/>
      <c r="AD19" s="823"/>
      <c r="AE19" s="824"/>
      <c r="AF19" s="825"/>
      <c r="AG19" s="826"/>
      <c r="AH19" s="826"/>
      <c r="AI19" s="826"/>
      <c r="AJ19" s="827"/>
      <c r="AK19" s="788"/>
      <c r="AL19" s="789"/>
      <c r="AM19" s="789"/>
      <c r="AN19" s="789"/>
      <c r="AO19" s="789"/>
      <c r="AP19" s="789"/>
      <c r="AQ19" s="789"/>
      <c r="AR19" s="789"/>
      <c r="AS19" s="789"/>
      <c r="AT19" s="789"/>
      <c r="AU19" s="810"/>
      <c r="AV19" s="810"/>
      <c r="AW19" s="810"/>
      <c r="AX19" s="810"/>
      <c r="AY19" s="811"/>
      <c r="AZ19" s="214"/>
      <c r="BA19" s="214"/>
      <c r="BB19" s="214"/>
      <c r="BC19" s="214"/>
      <c r="BD19" s="214"/>
      <c r="BE19" s="215"/>
      <c r="BF19" s="215"/>
      <c r="BG19" s="215"/>
      <c r="BH19" s="215"/>
      <c r="BI19" s="215"/>
      <c r="BJ19" s="215"/>
      <c r="BK19" s="215"/>
      <c r="BL19" s="215"/>
      <c r="BM19" s="215"/>
      <c r="BN19" s="215"/>
      <c r="BO19" s="215"/>
      <c r="BP19" s="215"/>
      <c r="BQ19" s="220">
        <v>13</v>
      </c>
      <c r="BR19" s="221"/>
      <c r="BS19" s="812"/>
      <c r="BT19" s="813"/>
      <c r="BU19" s="813"/>
      <c r="BV19" s="813"/>
      <c r="BW19" s="813"/>
      <c r="BX19" s="813"/>
      <c r="BY19" s="813"/>
      <c r="BZ19" s="813"/>
      <c r="CA19" s="813"/>
      <c r="CB19" s="813"/>
      <c r="CC19" s="813"/>
      <c r="CD19" s="813"/>
      <c r="CE19" s="813"/>
      <c r="CF19" s="813"/>
      <c r="CG19" s="814"/>
      <c r="CH19" s="815"/>
      <c r="CI19" s="816"/>
      <c r="CJ19" s="816"/>
      <c r="CK19" s="816"/>
      <c r="CL19" s="817"/>
      <c r="CM19" s="815"/>
      <c r="CN19" s="816"/>
      <c r="CO19" s="816"/>
      <c r="CP19" s="816"/>
      <c r="CQ19" s="817"/>
      <c r="CR19" s="815"/>
      <c r="CS19" s="816"/>
      <c r="CT19" s="816"/>
      <c r="CU19" s="816"/>
      <c r="CV19" s="817"/>
      <c r="CW19" s="815"/>
      <c r="CX19" s="816"/>
      <c r="CY19" s="816"/>
      <c r="CZ19" s="816"/>
      <c r="DA19" s="817"/>
      <c r="DB19" s="815"/>
      <c r="DC19" s="816"/>
      <c r="DD19" s="816"/>
      <c r="DE19" s="816"/>
      <c r="DF19" s="817"/>
      <c r="DG19" s="815"/>
      <c r="DH19" s="816"/>
      <c r="DI19" s="816"/>
      <c r="DJ19" s="816"/>
      <c r="DK19" s="817"/>
      <c r="DL19" s="815"/>
      <c r="DM19" s="816"/>
      <c r="DN19" s="816"/>
      <c r="DO19" s="816"/>
      <c r="DP19" s="817"/>
      <c r="DQ19" s="815"/>
      <c r="DR19" s="816"/>
      <c r="DS19" s="816"/>
      <c r="DT19" s="816"/>
      <c r="DU19" s="817"/>
      <c r="DV19" s="812"/>
      <c r="DW19" s="813"/>
      <c r="DX19" s="813"/>
      <c r="DY19" s="813"/>
      <c r="DZ19" s="818"/>
      <c r="EA19" s="216"/>
    </row>
    <row r="20" spans="1:131" s="217" customFormat="1" ht="26.25" customHeight="1" x14ac:dyDescent="0.2">
      <c r="A20" s="220">
        <v>14</v>
      </c>
      <c r="B20" s="819"/>
      <c r="C20" s="820"/>
      <c r="D20" s="820"/>
      <c r="E20" s="820"/>
      <c r="F20" s="820"/>
      <c r="G20" s="820"/>
      <c r="H20" s="820"/>
      <c r="I20" s="820"/>
      <c r="J20" s="820"/>
      <c r="K20" s="820"/>
      <c r="L20" s="820"/>
      <c r="M20" s="820"/>
      <c r="N20" s="820"/>
      <c r="O20" s="820"/>
      <c r="P20" s="821"/>
      <c r="Q20" s="822"/>
      <c r="R20" s="823"/>
      <c r="S20" s="823"/>
      <c r="T20" s="823"/>
      <c r="U20" s="823"/>
      <c r="V20" s="823"/>
      <c r="W20" s="823"/>
      <c r="X20" s="823"/>
      <c r="Y20" s="823"/>
      <c r="Z20" s="823"/>
      <c r="AA20" s="823"/>
      <c r="AB20" s="823"/>
      <c r="AC20" s="823"/>
      <c r="AD20" s="823"/>
      <c r="AE20" s="824"/>
      <c r="AF20" s="825"/>
      <c r="AG20" s="826"/>
      <c r="AH20" s="826"/>
      <c r="AI20" s="826"/>
      <c r="AJ20" s="827"/>
      <c r="AK20" s="788"/>
      <c r="AL20" s="789"/>
      <c r="AM20" s="789"/>
      <c r="AN20" s="789"/>
      <c r="AO20" s="789"/>
      <c r="AP20" s="789"/>
      <c r="AQ20" s="789"/>
      <c r="AR20" s="789"/>
      <c r="AS20" s="789"/>
      <c r="AT20" s="789"/>
      <c r="AU20" s="810"/>
      <c r="AV20" s="810"/>
      <c r="AW20" s="810"/>
      <c r="AX20" s="810"/>
      <c r="AY20" s="811"/>
      <c r="AZ20" s="214"/>
      <c r="BA20" s="214"/>
      <c r="BB20" s="214"/>
      <c r="BC20" s="214"/>
      <c r="BD20" s="214"/>
      <c r="BE20" s="215"/>
      <c r="BF20" s="215"/>
      <c r="BG20" s="215"/>
      <c r="BH20" s="215"/>
      <c r="BI20" s="215"/>
      <c r="BJ20" s="215"/>
      <c r="BK20" s="215"/>
      <c r="BL20" s="215"/>
      <c r="BM20" s="215"/>
      <c r="BN20" s="215"/>
      <c r="BO20" s="215"/>
      <c r="BP20" s="215"/>
      <c r="BQ20" s="220">
        <v>14</v>
      </c>
      <c r="BR20" s="221"/>
      <c r="BS20" s="812"/>
      <c r="BT20" s="813"/>
      <c r="BU20" s="813"/>
      <c r="BV20" s="813"/>
      <c r="BW20" s="813"/>
      <c r="BX20" s="813"/>
      <c r="BY20" s="813"/>
      <c r="BZ20" s="813"/>
      <c r="CA20" s="813"/>
      <c r="CB20" s="813"/>
      <c r="CC20" s="813"/>
      <c r="CD20" s="813"/>
      <c r="CE20" s="813"/>
      <c r="CF20" s="813"/>
      <c r="CG20" s="814"/>
      <c r="CH20" s="815"/>
      <c r="CI20" s="816"/>
      <c r="CJ20" s="816"/>
      <c r="CK20" s="816"/>
      <c r="CL20" s="817"/>
      <c r="CM20" s="815"/>
      <c r="CN20" s="816"/>
      <c r="CO20" s="816"/>
      <c r="CP20" s="816"/>
      <c r="CQ20" s="817"/>
      <c r="CR20" s="815"/>
      <c r="CS20" s="816"/>
      <c r="CT20" s="816"/>
      <c r="CU20" s="816"/>
      <c r="CV20" s="817"/>
      <c r="CW20" s="815"/>
      <c r="CX20" s="816"/>
      <c r="CY20" s="816"/>
      <c r="CZ20" s="816"/>
      <c r="DA20" s="817"/>
      <c r="DB20" s="815"/>
      <c r="DC20" s="816"/>
      <c r="DD20" s="816"/>
      <c r="DE20" s="816"/>
      <c r="DF20" s="817"/>
      <c r="DG20" s="815"/>
      <c r="DH20" s="816"/>
      <c r="DI20" s="816"/>
      <c r="DJ20" s="816"/>
      <c r="DK20" s="817"/>
      <c r="DL20" s="815"/>
      <c r="DM20" s="816"/>
      <c r="DN20" s="816"/>
      <c r="DO20" s="816"/>
      <c r="DP20" s="817"/>
      <c r="DQ20" s="815"/>
      <c r="DR20" s="816"/>
      <c r="DS20" s="816"/>
      <c r="DT20" s="816"/>
      <c r="DU20" s="817"/>
      <c r="DV20" s="812"/>
      <c r="DW20" s="813"/>
      <c r="DX20" s="813"/>
      <c r="DY20" s="813"/>
      <c r="DZ20" s="818"/>
      <c r="EA20" s="216"/>
    </row>
    <row r="21" spans="1:131" s="217" customFormat="1" ht="26.25" customHeight="1" thickBot="1" x14ac:dyDescent="0.25">
      <c r="A21" s="220">
        <v>15</v>
      </c>
      <c r="B21" s="819"/>
      <c r="C21" s="820"/>
      <c r="D21" s="820"/>
      <c r="E21" s="820"/>
      <c r="F21" s="820"/>
      <c r="G21" s="820"/>
      <c r="H21" s="820"/>
      <c r="I21" s="820"/>
      <c r="J21" s="820"/>
      <c r="K21" s="820"/>
      <c r="L21" s="820"/>
      <c r="M21" s="820"/>
      <c r="N21" s="820"/>
      <c r="O21" s="820"/>
      <c r="P21" s="821"/>
      <c r="Q21" s="822"/>
      <c r="R21" s="823"/>
      <c r="S21" s="823"/>
      <c r="T21" s="823"/>
      <c r="U21" s="823"/>
      <c r="V21" s="823"/>
      <c r="W21" s="823"/>
      <c r="X21" s="823"/>
      <c r="Y21" s="823"/>
      <c r="Z21" s="823"/>
      <c r="AA21" s="823"/>
      <c r="AB21" s="823"/>
      <c r="AC21" s="823"/>
      <c r="AD21" s="823"/>
      <c r="AE21" s="824"/>
      <c r="AF21" s="825"/>
      <c r="AG21" s="826"/>
      <c r="AH21" s="826"/>
      <c r="AI21" s="826"/>
      <c r="AJ21" s="827"/>
      <c r="AK21" s="788"/>
      <c r="AL21" s="789"/>
      <c r="AM21" s="789"/>
      <c r="AN21" s="789"/>
      <c r="AO21" s="789"/>
      <c r="AP21" s="789"/>
      <c r="AQ21" s="789"/>
      <c r="AR21" s="789"/>
      <c r="AS21" s="789"/>
      <c r="AT21" s="789"/>
      <c r="AU21" s="810"/>
      <c r="AV21" s="810"/>
      <c r="AW21" s="810"/>
      <c r="AX21" s="810"/>
      <c r="AY21" s="811"/>
      <c r="AZ21" s="214"/>
      <c r="BA21" s="214"/>
      <c r="BB21" s="214"/>
      <c r="BC21" s="214"/>
      <c r="BD21" s="214"/>
      <c r="BE21" s="215"/>
      <c r="BF21" s="215"/>
      <c r="BG21" s="215"/>
      <c r="BH21" s="215"/>
      <c r="BI21" s="215"/>
      <c r="BJ21" s="215"/>
      <c r="BK21" s="215"/>
      <c r="BL21" s="215"/>
      <c r="BM21" s="215"/>
      <c r="BN21" s="215"/>
      <c r="BO21" s="215"/>
      <c r="BP21" s="215"/>
      <c r="BQ21" s="220">
        <v>15</v>
      </c>
      <c r="BR21" s="221"/>
      <c r="BS21" s="812"/>
      <c r="BT21" s="813"/>
      <c r="BU21" s="813"/>
      <c r="BV21" s="813"/>
      <c r="BW21" s="813"/>
      <c r="BX21" s="813"/>
      <c r="BY21" s="813"/>
      <c r="BZ21" s="813"/>
      <c r="CA21" s="813"/>
      <c r="CB21" s="813"/>
      <c r="CC21" s="813"/>
      <c r="CD21" s="813"/>
      <c r="CE21" s="813"/>
      <c r="CF21" s="813"/>
      <c r="CG21" s="814"/>
      <c r="CH21" s="815"/>
      <c r="CI21" s="816"/>
      <c r="CJ21" s="816"/>
      <c r="CK21" s="816"/>
      <c r="CL21" s="817"/>
      <c r="CM21" s="815"/>
      <c r="CN21" s="816"/>
      <c r="CO21" s="816"/>
      <c r="CP21" s="816"/>
      <c r="CQ21" s="817"/>
      <c r="CR21" s="815"/>
      <c r="CS21" s="816"/>
      <c r="CT21" s="816"/>
      <c r="CU21" s="816"/>
      <c r="CV21" s="817"/>
      <c r="CW21" s="815"/>
      <c r="CX21" s="816"/>
      <c r="CY21" s="816"/>
      <c r="CZ21" s="816"/>
      <c r="DA21" s="817"/>
      <c r="DB21" s="815"/>
      <c r="DC21" s="816"/>
      <c r="DD21" s="816"/>
      <c r="DE21" s="816"/>
      <c r="DF21" s="817"/>
      <c r="DG21" s="815"/>
      <c r="DH21" s="816"/>
      <c r="DI21" s="816"/>
      <c r="DJ21" s="816"/>
      <c r="DK21" s="817"/>
      <c r="DL21" s="815"/>
      <c r="DM21" s="816"/>
      <c r="DN21" s="816"/>
      <c r="DO21" s="816"/>
      <c r="DP21" s="817"/>
      <c r="DQ21" s="815"/>
      <c r="DR21" s="816"/>
      <c r="DS21" s="816"/>
      <c r="DT21" s="816"/>
      <c r="DU21" s="817"/>
      <c r="DV21" s="812"/>
      <c r="DW21" s="813"/>
      <c r="DX21" s="813"/>
      <c r="DY21" s="813"/>
      <c r="DZ21" s="818"/>
      <c r="EA21" s="216"/>
    </row>
    <row r="22" spans="1:131" s="217" customFormat="1" ht="26.25" customHeight="1" x14ac:dyDescent="0.2">
      <c r="A22" s="220">
        <v>16</v>
      </c>
      <c r="B22" s="819"/>
      <c r="C22" s="820"/>
      <c r="D22" s="820"/>
      <c r="E22" s="820"/>
      <c r="F22" s="820"/>
      <c r="G22" s="820"/>
      <c r="H22" s="820"/>
      <c r="I22" s="820"/>
      <c r="J22" s="820"/>
      <c r="K22" s="820"/>
      <c r="L22" s="820"/>
      <c r="M22" s="820"/>
      <c r="N22" s="820"/>
      <c r="O22" s="820"/>
      <c r="P22" s="821"/>
      <c r="Q22" s="838"/>
      <c r="R22" s="839"/>
      <c r="S22" s="839"/>
      <c r="T22" s="839"/>
      <c r="U22" s="839"/>
      <c r="V22" s="839"/>
      <c r="W22" s="839"/>
      <c r="X22" s="839"/>
      <c r="Y22" s="839"/>
      <c r="Z22" s="839"/>
      <c r="AA22" s="839"/>
      <c r="AB22" s="839"/>
      <c r="AC22" s="839"/>
      <c r="AD22" s="839"/>
      <c r="AE22" s="840"/>
      <c r="AF22" s="825"/>
      <c r="AG22" s="826"/>
      <c r="AH22" s="826"/>
      <c r="AI22" s="826"/>
      <c r="AJ22" s="827"/>
      <c r="AK22" s="841"/>
      <c r="AL22" s="842"/>
      <c r="AM22" s="842"/>
      <c r="AN22" s="842"/>
      <c r="AO22" s="842"/>
      <c r="AP22" s="842"/>
      <c r="AQ22" s="842"/>
      <c r="AR22" s="842"/>
      <c r="AS22" s="842"/>
      <c r="AT22" s="842"/>
      <c r="AU22" s="843"/>
      <c r="AV22" s="843"/>
      <c r="AW22" s="843"/>
      <c r="AX22" s="843"/>
      <c r="AY22" s="844"/>
      <c r="AZ22" s="845" t="s">
        <v>375</v>
      </c>
      <c r="BA22" s="845"/>
      <c r="BB22" s="845"/>
      <c r="BC22" s="845"/>
      <c r="BD22" s="846"/>
      <c r="BE22" s="215"/>
      <c r="BF22" s="215"/>
      <c r="BG22" s="215"/>
      <c r="BH22" s="215"/>
      <c r="BI22" s="215"/>
      <c r="BJ22" s="215"/>
      <c r="BK22" s="215"/>
      <c r="BL22" s="215"/>
      <c r="BM22" s="215"/>
      <c r="BN22" s="215"/>
      <c r="BO22" s="215"/>
      <c r="BP22" s="215"/>
      <c r="BQ22" s="220">
        <v>16</v>
      </c>
      <c r="BR22" s="221"/>
      <c r="BS22" s="812"/>
      <c r="BT22" s="813"/>
      <c r="BU22" s="813"/>
      <c r="BV22" s="813"/>
      <c r="BW22" s="813"/>
      <c r="BX22" s="813"/>
      <c r="BY22" s="813"/>
      <c r="BZ22" s="813"/>
      <c r="CA22" s="813"/>
      <c r="CB22" s="813"/>
      <c r="CC22" s="813"/>
      <c r="CD22" s="813"/>
      <c r="CE22" s="813"/>
      <c r="CF22" s="813"/>
      <c r="CG22" s="814"/>
      <c r="CH22" s="815"/>
      <c r="CI22" s="816"/>
      <c r="CJ22" s="816"/>
      <c r="CK22" s="816"/>
      <c r="CL22" s="817"/>
      <c r="CM22" s="815"/>
      <c r="CN22" s="816"/>
      <c r="CO22" s="816"/>
      <c r="CP22" s="816"/>
      <c r="CQ22" s="817"/>
      <c r="CR22" s="815"/>
      <c r="CS22" s="816"/>
      <c r="CT22" s="816"/>
      <c r="CU22" s="816"/>
      <c r="CV22" s="817"/>
      <c r="CW22" s="815"/>
      <c r="CX22" s="816"/>
      <c r="CY22" s="816"/>
      <c r="CZ22" s="816"/>
      <c r="DA22" s="817"/>
      <c r="DB22" s="815"/>
      <c r="DC22" s="816"/>
      <c r="DD22" s="816"/>
      <c r="DE22" s="816"/>
      <c r="DF22" s="817"/>
      <c r="DG22" s="815"/>
      <c r="DH22" s="816"/>
      <c r="DI22" s="816"/>
      <c r="DJ22" s="816"/>
      <c r="DK22" s="817"/>
      <c r="DL22" s="815"/>
      <c r="DM22" s="816"/>
      <c r="DN22" s="816"/>
      <c r="DO22" s="816"/>
      <c r="DP22" s="817"/>
      <c r="DQ22" s="815"/>
      <c r="DR22" s="816"/>
      <c r="DS22" s="816"/>
      <c r="DT22" s="816"/>
      <c r="DU22" s="817"/>
      <c r="DV22" s="812"/>
      <c r="DW22" s="813"/>
      <c r="DX22" s="813"/>
      <c r="DY22" s="813"/>
      <c r="DZ22" s="818"/>
      <c r="EA22" s="216"/>
    </row>
    <row r="23" spans="1:131" s="217" customFormat="1" ht="26.25" customHeight="1" thickBot="1" x14ac:dyDescent="0.25">
      <c r="A23" s="222" t="s">
        <v>376</v>
      </c>
      <c r="B23" s="828" t="s">
        <v>377</v>
      </c>
      <c r="C23" s="829"/>
      <c r="D23" s="829"/>
      <c r="E23" s="829"/>
      <c r="F23" s="829"/>
      <c r="G23" s="829"/>
      <c r="H23" s="829"/>
      <c r="I23" s="829"/>
      <c r="J23" s="829"/>
      <c r="K23" s="829"/>
      <c r="L23" s="829"/>
      <c r="M23" s="829"/>
      <c r="N23" s="829"/>
      <c r="O23" s="829"/>
      <c r="P23" s="830"/>
      <c r="Q23" s="831">
        <v>19653</v>
      </c>
      <c r="R23" s="832"/>
      <c r="S23" s="832"/>
      <c r="T23" s="832"/>
      <c r="U23" s="832"/>
      <c r="V23" s="832">
        <v>18488</v>
      </c>
      <c r="W23" s="832"/>
      <c r="X23" s="832"/>
      <c r="Y23" s="832"/>
      <c r="Z23" s="832"/>
      <c r="AA23" s="832">
        <v>1165</v>
      </c>
      <c r="AB23" s="832"/>
      <c r="AC23" s="832"/>
      <c r="AD23" s="832"/>
      <c r="AE23" s="833"/>
      <c r="AF23" s="834">
        <v>1049</v>
      </c>
      <c r="AG23" s="832"/>
      <c r="AH23" s="832"/>
      <c r="AI23" s="832"/>
      <c r="AJ23" s="835"/>
      <c r="AK23" s="836"/>
      <c r="AL23" s="837"/>
      <c r="AM23" s="837"/>
      <c r="AN23" s="837"/>
      <c r="AO23" s="837"/>
      <c r="AP23" s="832">
        <v>932</v>
      </c>
      <c r="AQ23" s="832"/>
      <c r="AR23" s="832"/>
      <c r="AS23" s="832"/>
      <c r="AT23" s="832"/>
      <c r="AU23" s="848"/>
      <c r="AV23" s="848"/>
      <c r="AW23" s="848"/>
      <c r="AX23" s="848"/>
      <c r="AY23" s="849"/>
      <c r="AZ23" s="850" t="s">
        <v>117</v>
      </c>
      <c r="BA23" s="851"/>
      <c r="BB23" s="851"/>
      <c r="BC23" s="851"/>
      <c r="BD23" s="852"/>
      <c r="BE23" s="215"/>
      <c r="BF23" s="215"/>
      <c r="BG23" s="215"/>
      <c r="BH23" s="215"/>
      <c r="BI23" s="215"/>
      <c r="BJ23" s="215"/>
      <c r="BK23" s="215"/>
      <c r="BL23" s="215"/>
      <c r="BM23" s="215"/>
      <c r="BN23" s="215"/>
      <c r="BO23" s="215"/>
      <c r="BP23" s="215"/>
      <c r="BQ23" s="220">
        <v>17</v>
      </c>
      <c r="BR23" s="221"/>
      <c r="BS23" s="812"/>
      <c r="BT23" s="813"/>
      <c r="BU23" s="813"/>
      <c r="BV23" s="813"/>
      <c r="BW23" s="813"/>
      <c r="BX23" s="813"/>
      <c r="BY23" s="813"/>
      <c r="BZ23" s="813"/>
      <c r="CA23" s="813"/>
      <c r="CB23" s="813"/>
      <c r="CC23" s="813"/>
      <c r="CD23" s="813"/>
      <c r="CE23" s="813"/>
      <c r="CF23" s="813"/>
      <c r="CG23" s="814"/>
      <c r="CH23" s="815"/>
      <c r="CI23" s="816"/>
      <c r="CJ23" s="816"/>
      <c r="CK23" s="816"/>
      <c r="CL23" s="817"/>
      <c r="CM23" s="815"/>
      <c r="CN23" s="816"/>
      <c r="CO23" s="816"/>
      <c r="CP23" s="816"/>
      <c r="CQ23" s="817"/>
      <c r="CR23" s="815"/>
      <c r="CS23" s="816"/>
      <c r="CT23" s="816"/>
      <c r="CU23" s="816"/>
      <c r="CV23" s="817"/>
      <c r="CW23" s="815"/>
      <c r="CX23" s="816"/>
      <c r="CY23" s="816"/>
      <c r="CZ23" s="816"/>
      <c r="DA23" s="817"/>
      <c r="DB23" s="815"/>
      <c r="DC23" s="816"/>
      <c r="DD23" s="816"/>
      <c r="DE23" s="816"/>
      <c r="DF23" s="817"/>
      <c r="DG23" s="815"/>
      <c r="DH23" s="816"/>
      <c r="DI23" s="816"/>
      <c r="DJ23" s="816"/>
      <c r="DK23" s="817"/>
      <c r="DL23" s="815"/>
      <c r="DM23" s="816"/>
      <c r="DN23" s="816"/>
      <c r="DO23" s="816"/>
      <c r="DP23" s="817"/>
      <c r="DQ23" s="815"/>
      <c r="DR23" s="816"/>
      <c r="DS23" s="816"/>
      <c r="DT23" s="816"/>
      <c r="DU23" s="817"/>
      <c r="DV23" s="812"/>
      <c r="DW23" s="813"/>
      <c r="DX23" s="813"/>
      <c r="DY23" s="813"/>
      <c r="DZ23" s="818"/>
      <c r="EA23" s="216"/>
    </row>
    <row r="24" spans="1:131" s="217" customFormat="1" ht="26.25" customHeight="1" x14ac:dyDescent="0.2">
      <c r="A24" s="847" t="s">
        <v>378</v>
      </c>
      <c r="B24" s="847"/>
      <c r="C24" s="847"/>
      <c r="D24" s="847"/>
      <c r="E24" s="847"/>
      <c r="F24" s="847"/>
      <c r="G24" s="847"/>
      <c r="H24" s="847"/>
      <c r="I24" s="847"/>
      <c r="J24" s="847"/>
      <c r="K24" s="847"/>
      <c r="L24" s="847"/>
      <c r="M24" s="847"/>
      <c r="N24" s="847"/>
      <c r="O24" s="847"/>
      <c r="P24" s="847"/>
      <c r="Q24" s="847"/>
      <c r="R24" s="847"/>
      <c r="S24" s="847"/>
      <c r="T24" s="847"/>
      <c r="U24" s="847"/>
      <c r="V24" s="847"/>
      <c r="W24" s="847"/>
      <c r="X24" s="847"/>
      <c r="Y24" s="847"/>
      <c r="Z24" s="847"/>
      <c r="AA24" s="847"/>
      <c r="AB24" s="847"/>
      <c r="AC24" s="847"/>
      <c r="AD24" s="847"/>
      <c r="AE24" s="847"/>
      <c r="AF24" s="847"/>
      <c r="AG24" s="847"/>
      <c r="AH24" s="847"/>
      <c r="AI24" s="847"/>
      <c r="AJ24" s="847"/>
      <c r="AK24" s="847"/>
      <c r="AL24" s="847"/>
      <c r="AM24" s="847"/>
      <c r="AN24" s="847"/>
      <c r="AO24" s="847"/>
      <c r="AP24" s="847"/>
      <c r="AQ24" s="847"/>
      <c r="AR24" s="847"/>
      <c r="AS24" s="847"/>
      <c r="AT24" s="847"/>
      <c r="AU24" s="847"/>
      <c r="AV24" s="847"/>
      <c r="AW24" s="847"/>
      <c r="AX24" s="847"/>
      <c r="AY24" s="847"/>
      <c r="AZ24" s="214"/>
      <c r="BA24" s="214"/>
      <c r="BB24" s="214"/>
      <c r="BC24" s="214"/>
      <c r="BD24" s="214"/>
      <c r="BE24" s="215"/>
      <c r="BF24" s="215"/>
      <c r="BG24" s="215"/>
      <c r="BH24" s="215"/>
      <c r="BI24" s="215"/>
      <c r="BJ24" s="215"/>
      <c r="BK24" s="215"/>
      <c r="BL24" s="215"/>
      <c r="BM24" s="215"/>
      <c r="BN24" s="215"/>
      <c r="BO24" s="215"/>
      <c r="BP24" s="215"/>
      <c r="BQ24" s="220">
        <v>18</v>
      </c>
      <c r="BR24" s="221"/>
      <c r="BS24" s="812"/>
      <c r="BT24" s="813"/>
      <c r="BU24" s="813"/>
      <c r="BV24" s="813"/>
      <c r="BW24" s="813"/>
      <c r="BX24" s="813"/>
      <c r="BY24" s="813"/>
      <c r="BZ24" s="813"/>
      <c r="CA24" s="813"/>
      <c r="CB24" s="813"/>
      <c r="CC24" s="813"/>
      <c r="CD24" s="813"/>
      <c r="CE24" s="813"/>
      <c r="CF24" s="813"/>
      <c r="CG24" s="814"/>
      <c r="CH24" s="815"/>
      <c r="CI24" s="816"/>
      <c r="CJ24" s="816"/>
      <c r="CK24" s="816"/>
      <c r="CL24" s="817"/>
      <c r="CM24" s="815"/>
      <c r="CN24" s="816"/>
      <c r="CO24" s="816"/>
      <c r="CP24" s="816"/>
      <c r="CQ24" s="817"/>
      <c r="CR24" s="815"/>
      <c r="CS24" s="816"/>
      <c r="CT24" s="816"/>
      <c r="CU24" s="816"/>
      <c r="CV24" s="817"/>
      <c r="CW24" s="815"/>
      <c r="CX24" s="816"/>
      <c r="CY24" s="816"/>
      <c r="CZ24" s="816"/>
      <c r="DA24" s="817"/>
      <c r="DB24" s="815"/>
      <c r="DC24" s="816"/>
      <c r="DD24" s="816"/>
      <c r="DE24" s="816"/>
      <c r="DF24" s="817"/>
      <c r="DG24" s="815"/>
      <c r="DH24" s="816"/>
      <c r="DI24" s="816"/>
      <c r="DJ24" s="816"/>
      <c r="DK24" s="817"/>
      <c r="DL24" s="815"/>
      <c r="DM24" s="816"/>
      <c r="DN24" s="816"/>
      <c r="DO24" s="816"/>
      <c r="DP24" s="817"/>
      <c r="DQ24" s="815"/>
      <c r="DR24" s="816"/>
      <c r="DS24" s="816"/>
      <c r="DT24" s="816"/>
      <c r="DU24" s="817"/>
      <c r="DV24" s="812"/>
      <c r="DW24" s="813"/>
      <c r="DX24" s="813"/>
      <c r="DY24" s="813"/>
      <c r="DZ24" s="818"/>
      <c r="EA24" s="216"/>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12"/>
      <c r="BT25" s="813"/>
      <c r="BU25" s="813"/>
      <c r="BV25" s="813"/>
      <c r="BW25" s="813"/>
      <c r="BX25" s="813"/>
      <c r="BY25" s="813"/>
      <c r="BZ25" s="813"/>
      <c r="CA25" s="813"/>
      <c r="CB25" s="813"/>
      <c r="CC25" s="813"/>
      <c r="CD25" s="813"/>
      <c r="CE25" s="813"/>
      <c r="CF25" s="813"/>
      <c r="CG25" s="814"/>
      <c r="CH25" s="815"/>
      <c r="CI25" s="816"/>
      <c r="CJ25" s="816"/>
      <c r="CK25" s="816"/>
      <c r="CL25" s="817"/>
      <c r="CM25" s="815"/>
      <c r="CN25" s="816"/>
      <c r="CO25" s="816"/>
      <c r="CP25" s="816"/>
      <c r="CQ25" s="817"/>
      <c r="CR25" s="815"/>
      <c r="CS25" s="816"/>
      <c r="CT25" s="816"/>
      <c r="CU25" s="816"/>
      <c r="CV25" s="817"/>
      <c r="CW25" s="815"/>
      <c r="CX25" s="816"/>
      <c r="CY25" s="816"/>
      <c r="CZ25" s="816"/>
      <c r="DA25" s="817"/>
      <c r="DB25" s="815"/>
      <c r="DC25" s="816"/>
      <c r="DD25" s="816"/>
      <c r="DE25" s="816"/>
      <c r="DF25" s="817"/>
      <c r="DG25" s="815"/>
      <c r="DH25" s="816"/>
      <c r="DI25" s="816"/>
      <c r="DJ25" s="816"/>
      <c r="DK25" s="817"/>
      <c r="DL25" s="815"/>
      <c r="DM25" s="816"/>
      <c r="DN25" s="816"/>
      <c r="DO25" s="816"/>
      <c r="DP25" s="817"/>
      <c r="DQ25" s="815"/>
      <c r="DR25" s="816"/>
      <c r="DS25" s="816"/>
      <c r="DT25" s="816"/>
      <c r="DU25" s="817"/>
      <c r="DV25" s="812"/>
      <c r="DW25" s="813"/>
      <c r="DX25" s="813"/>
      <c r="DY25" s="813"/>
      <c r="DZ25" s="818"/>
      <c r="EA25" s="212"/>
    </row>
    <row r="26" spans="1:131" ht="26.25" customHeight="1" x14ac:dyDescent="0.2">
      <c r="A26" s="762" t="s">
        <v>356</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53" t="s">
        <v>383</v>
      </c>
      <c r="AG26" s="854"/>
      <c r="AH26" s="854"/>
      <c r="AI26" s="854"/>
      <c r="AJ26" s="855"/>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363</v>
      </c>
      <c r="BF26" s="769"/>
      <c r="BG26" s="769"/>
      <c r="BH26" s="769"/>
      <c r="BI26" s="775"/>
      <c r="BJ26" s="214"/>
      <c r="BK26" s="214"/>
      <c r="BL26" s="214"/>
      <c r="BM26" s="214"/>
      <c r="BN26" s="214"/>
      <c r="BO26" s="223"/>
      <c r="BP26" s="223"/>
      <c r="BQ26" s="220">
        <v>20</v>
      </c>
      <c r="BR26" s="221"/>
      <c r="BS26" s="812"/>
      <c r="BT26" s="813"/>
      <c r="BU26" s="813"/>
      <c r="BV26" s="813"/>
      <c r="BW26" s="813"/>
      <c r="BX26" s="813"/>
      <c r="BY26" s="813"/>
      <c r="BZ26" s="813"/>
      <c r="CA26" s="813"/>
      <c r="CB26" s="813"/>
      <c r="CC26" s="813"/>
      <c r="CD26" s="813"/>
      <c r="CE26" s="813"/>
      <c r="CF26" s="813"/>
      <c r="CG26" s="814"/>
      <c r="CH26" s="815"/>
      <c r="CI26" s="816"/>
      <c r="CJ26" s="816"/>
      <c r="CK26" s="816"/>
      <c r="CL26" s="817"/>
      <c r="CM26" s="815"/>
      <c r="CN26" s="816"/>
      <c r="CO26" s="816"/>
      <c r="CP26" s="816"/>
      <c r="CQ26" s="817"/>
      <c r="CR26" s="815"/>
      <c r="CS26" s="816"/>
      <c r="CT26" s="816"/>
      <c r="CU26" s="816"/>
      <c r="CV26" s="817"/>
      <c r="CW26" s="815"/>
      <c r="CX26" s="816"/>
      <c r="CY26" s="816"/>
      <c r="CZ26" s="816"/>
      <c r="DA26" s="817"/>
      <c r="DB26" s="815"/>
      <c r="DC26" s="816"/>
      <c r="DD26" s="816"/>
      <c r="DE26" s="816"/>
      <c r="DF26" s="817"/>
      <c r="DG26" s="815"/>
      <c r="DH26" s="816"/>
      <c r="DI26" s="816"/>
      <c r="DJ26" s="816"/>
      <c r="DK26" s="817"/>
      <c r="DL26" s="815"/>
      <c r="DM26" s="816"/>
      <c r="DN26" s="816"/>
      <c r="DO26" s="816"/>
      <c r="DP26" s="817"/>
      <c r="DQ26" s="815"/>
      <c r="DR26" s="816"/>
      <c r="DS26" s="816"/>
      <c r="DT26" s="816"/>
      <c r="DU26" s="817"/>
      <c r="DV26" s="812"/>
      <c r="DW26" s="813"/>
      <c r="DX26" s="813"/>
      <c r="DY26" s="813"/>
      <c r="DZ26" s="818"/>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6"/>
      <c r="AG27" s="857"/>
      <c r="AH27" s="857"/>
      <c r="AI27" s="857"/>
      <c r="AJ27" s="858"/>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12"/>
      <c r="BT27" s="813"/>
      <c r="BU27" s="813"/>
      <c r="BV27" s="813"/>
      <c r="BW27" s="813"/>
      <c r="BX27" s="813"/>
      <c r="BY27" s="813"/>
      <c r="BZ27" s="813"/>
      <c r="CA27" s="813"/>
      <c r="CB27" s="813"/>
      <c r="CC27" s="813"/>
      <c r="CD27" s="813"/>
      <c r="CE27" s="813"/>
      <c r="CF27" s="813"/>
      <c r="CG27" s="814"/>
      <c r="CH27" s="815"/>
      <c r="CI27" s="816"/>
      <c r="CJ27" s="816"/>
      <c r="CK27" s="816"/>
      <c r="CL27" s="817"/>
      <c r="CM27" s="815"/>
      <c r="CN27" s="816"/>
      <c r="CO27" s="816"/>
      <c r="CP27" s="816"/>
      <c r="CQ27" s="817"/>
      <c r="CR27" s="815"/>
      <c r="CS27" s="816"/>
      <c r="CT27" s="816"/>
      <c r="CU27" s="816"/>
      <c r="CV27" s="817"/>
      <c r="CW27" s="815"/>
      <c r="CX27" s="816"/>
      <c r="CY27" s="816"/>
      <c r="CZ27" s="816"/>
      <c r="DA27" s="817"/>
      <c r="DB27" s="815"/>
      <c r="DC27" s="816"/>
      <c r="DD27" s="816"/>
      <c r="DE27" s="816"/>
      <c r="DF27" s="817"/>
      <c r="DG27" s="815"/>
      <c r="DH27" s="816"/>
      <c r="DI27" s="816"/>
      <c r="DJ27" s="816"/>
      <c r="DK27" s="817"/>
      <c r="DL27" s="815"/>
      <c r="DM27" s="816"/>
      <c r="DN27" s="816"/>
      <c r="DO27" s="816"/>
      <c r="DP27" s="817"/>
      <c r="DQ27" s="815"/>
      <c r="DR27" s="816"/>
      <c r="DS27" s="816"/>
      <c r="DT27" s="816"/>
      <c r="DU27" s="817"/>
      <c r="DV27" s="812"/>
      <c r="DW27" s="813"/>
      <c r="DX27" s="813"/>
      <c r="DY27" s="813"/>
      <c r="DZ27" s="818"/>
      <c r="EA27" s="212"/>
    </row>
    <row r="28" spans="1:131" ht="26.25" customHeight="1" thickTop="1" x14ac:dyDescent="0.2">
      <c r="A28" s="224">
        <v>1</v>
      </c>
      <c r="B28" s="790" t="s">
        <v>388</v>
      </c>
      <c r="C28" s="791"/>
      <c r="D28" s="791"/>
      <c r="E28" s="791"/>
      <c r="F28" s="791"/>
      <c r="G28" s="791"/>
      <c r="H28" s="791"/>
      <c r="I28" s="791"/>
      <c r="J28" s="791"/>
      <c r="K28" s="791"/>
      <c r="L28" s="791"/>
      <c r="M28" s="791"/>
      <c r="N28" s="791"/>
      <c r="O28" s="791"/>
      <c r="P28" s="792"/>
      <c r="Q28" s="861">
        <v>1322</v>
      </c>
      <c r="R28" s="862"/>
      <c r="S28" s="862"/>
      <c r="T28" s="862"/>
      <c r="U28" s="862"/>
      <c r="V28" s="862">
        <v>1241</v>
      </c>
      <c r="W28" s="862"/>
      <c r="X28" s="862"/>
      <c r="Y28" s="862"/>
      <c r="Z28" s="862"/>
      <c r="AA28" s="862">
        <v>81</v>
      </c>
      <c r="AB28" s="862"/>
      <c r="AC28" s="862"/>
      <c r="AD28" s="862"/>
      <c r="AE28" s="863"/>
      <c r="AF28" s="864">
        <v>81</v>
      </c>
      <c r="AG28" s="862"/>
      <c r="AH28" s="862"/>
      <c r="AI28" s="862"/>
      <c r="AJ28" s="865"/>
      <c r="AK28" s="872">
        <v>95</v>
      </c>
      <c r="AL28" s="866"/>
      <c r="AM28" s="866"/>
      <c r="AN28" s="866"/>
      <c r="AO28" s="866"/>
      <c r="AP28" s="866" t="s">
        <v>542</v>
      </c>
      <c r="AQ28" s="866"/>
      <c r="AR28" s="866"/>
      <c r="AS28" s="866"/>
      <c r="AT28" s="866"/>
      <c r="AU28" s="866" t="s">
        <v>542</v>
      </c>
      <c r="AV28" s="866"/>
      <c r="AW28" s="866"/>
      <c r="AX28" s="866"/>
      <c r="AY28" s="866"/>
      <c r="AZ28" s="867" t="s">
        <v>542</v>
      </c>
      <c r="BA28" s="867"/>
      <c r="BB28" s="867"/>
      <c r="BC28" s="867"/>
      <c r="BD28" s="867"/>
      <c r="BE28" s="859"/>
      <c r="BF28" s="859"/>
      <c r="BG28" s="859"/>
      <c r="BH28" s="859"/>
      <c r="BI28" s="860"/>
      <c r="BJ28" s="214"/>
      <c r="BK28" s="214"/>
      <c r="BL28" s="214"/>
      <c r="BM28" s="214"/>
      <c r="BN28" s="214"/>
      <c r="BO28" s="223"/>
      <c r="BP28" s="223"/>
      <c r="BQ28" s="220">
        <v>22</v>
      </c>
      <c r="BR28" s="221"/>
      <c r="BS28" s="812"/>
      <c r="BT28" s="813"/>
      <c r="BU28" s="813"/>
      <c r="BV28" s="813"/>
      <c r="BW28" s="813"/>
      <c r="BX28" s="813"/>
      <c r="BY28" s="813"/>
      <c r="BZ28" s="813"/>
      <c r="CA28" s="813"/>
      <c r="CB28" s="813"/>
      <c r="CC28" s="813"/>
      <c r="CD28" s="813"/>
      <c r="CE28" s="813"/>
      <c r="CF28" s="813"/>
      <c r="CG28" s="814"/>
      <c r="CH28" s="815"/>
      <c r="CI28" s="816"/>
      <c r="CJ28" s="816"/>
      <c r="CK28" s="816"/>
      <c r="CL28" s="817"/>
      <c r="CM28" s="815"/>
      <c r="CN28" s="816"/>
      <c r="CO28" s="816"/>
      <c r="CP28" s="816"/>
      <c r="CQ28" s="817"/>
      <c r="CR28" s="815"/>
      <c r="CS28" s="816"/>
      <c r="CT28" s="816"/>
      <c r="CU28" s="816"/>
      <c r="CV28" s="817"/>
      <c r="CW28" s="815"/>
      <c r="CX28" s="816"/>
      <c r="CY28" s="816"/>
      <c r="CZ28" s="816"/>
      <c r="DA28" s="817"/>
      <c r="DB28" s="815"/>
      <c r="DC28" s="816"/>
      <c r="DD28" s="816"/>
      <c r="DE28" s="816"/>
      <c r="DF28" s="817"/>
      <c r="DG28" s="815"/>
      <c r="DH28" s="816"/>
      <c r="DI28" s="816"/>
      <c r="DJ28" s="816"/>
      <c r="DK28" s="817"/>
      <c r="DL28" s="815"/>
      <c r="DM28" s="816"/>
      <c r="DN28" s="816"/>
      <c r="DO28" s="816"/>
      <c r="DP28" s="817"/>
      <c r="DQ28" s="815"/>
      <c r="DR28" s="816"/>
      <c r="DS28" s="816"/>
      <c r="DT28" s="816"/>
      <c r="DU28" s="817"/>
      <c r="DV28" s="812"/>
      <c r="DW28" s="813"/>
      <c r="DX28" s="813"/>
      <c r="DY28" s="813"/>
      <c r="DZ28" s="818"/>
      <c r="EA28" s="212"/>
    </row>
    <row r="29" spans="1:131" ht="26.25" customHeight="1" x14ac:dyDescent="0.2">
      <c r="A29" s="224">
        <v>2</v>
      </c>
      <c r="B29" s="819" t="s">
        <v>389</v>
      </c>
      <c r="C29" s="820"/>
      <c r="D29" s="820"/>
      <c r="E29" s="820"/>
      <c r="F29" s="820"/>
      <c r="G29" s="820"/>
      <c r="H29" s="820"/>
      <c r="I29" s="820"/>
      <c r="J29" s="820"/>
      <c r="K29" s="820"/>
      <c r="L29" s="820"/>
      <c r="M29" s="820"/>
      <c r="N29" s="820"/>
      <c r="O29" s="820"/>
      <c r="P29" s="821"/>
      <c r="Q29" s="822">
        <v>1107</v>
      </c>
      <c r="R29" s="823"/>
      <c r="S29" s="823"/>
      <c r="T29" s="823"/>
      <c r="U29" s="823"/>
      <c r="V29" s="823">
        <v>930</v>
      </c>
      <c r="W29" s="823"/>
      <c r="X29" s="823"/>
      <c r="Y29" s="823"/>
      <c r="Z29" s="823"/>
      <c r="AA29" s="823">
        <v>177</v>
      </c>
      <c r="AB29" s="823"/>
      <c r="AC29" s="823"/>
      <c r="AD29" s="823"/>
      <c r="AE29" s="824"/>
      <c r="AF29" s="825">
        <v>177</v>
      </c>
      <c r="AG29" s="826"/>
      <c r="AH29" s="826"/>
      <c r="AI29" s="826"/>
      <c r="AJ29" s="827"/>
      <c r="AK29" s="786">
        <v>138</v>
      </c>
      <c r="AL29" s="868"/>
      <c r="AM29" s="868"/>
      <c r="AN29" s="868"/>
      <c r="AO29" s="868"/>
      <c r="AP29" s="868" t="s">
        <v>542</v>
      </c>
      <c r="AQ29" s="868"/>
      <c r="AR29" s="868"/>
      <c r="AS29" s="868"/>
      <c r="AT29" s="868"/>
      <c r="AU29" s="868" t="s">
        <v>542</v>
      </c>
      <c r="AV29" s="868"/>
      <c r="AW29" s="868"/>
      <c r="AX29" s="868"/>
      <c r="AY29" s="868"/>
      <c r="AZ29" s="869" t="s">
        <v>542</v>
      </c>
      <c r="BA29" s="869"/>
      <c r="BB29" s="869"/>
      <c r="BC29" s="869"/>
      <c r="BD29" s="869"/>
      <c r="BE29" s="870"/>
      <c r="BF29" s="870"/>
      <c r="BG29" s="870"/>
      <c r="BH29" s="870"/>
      <c r="BI29" s="871"/>
      <c r="BJ29" s="214"/>
      <c r="BK29" s="214"/>
      <c r="BL29" s="214"/>
      <c r="BM29" s="214"/>
      <c r="BN29" s="214"/>
      <c r="BO29" s="223"/>
      <c r="BP29" s="223"/>
      <c r="BQ29" s="220">
        <v>23</v>
      </c>
      <c r="BR29" s="221"/>
      <c r="BS29" s="812"/>
      <c r="BT29" s="813"/>
      <c r="BU29" s="813"/>
      <c r="BV29" s="813"/>
      <c r="BW29" s="813"/>
      <c r="BX29" s="813"/>
      <c r="BY29" s="813"/>
      <c r="BZ29" s="813"/>
      <c r="CA29" s="813"/>
      <c r="CB29" s="813"/>
      <c r="CC29" s="813"/>
      <c r="CD29" s="813"/>
      <c r="CE29" s="813"/>
      <c r="CF29" s="813"/>
      <c r="CG29" s="814"/>
      <c r="CH29" s="815"/>
      <c r="CI29" s="816"/>
      <c r="CJ29" s="816"/>
      <c r="CK29" s="816"/>
      <c r="CL29" s="817"/>
      <c r="CM29" s="815"/>
      <c r="CN29" s="816"/>
      <c r="CO29" s="816"/>
      <c r="CP29" s="816"/>
      <c r="CQ29" s="817"/>
      <c r="CR29" s="815"/>
      <c r="CS29" s="816"/>
      <c r="CT29" s="816"/>
      <c r="CU29" s="816"/>
      <c r="CV29" s="817"/>
      <c r="CW29" s="815"/>
      <c r="CX29" s="816"/>
      <c r="CY29" s="816"/>
      <c r="CZ29" s="816"/>
      <c r="DA29" s="817"/>
      <c r="DB29" s="815"/>
      <c r="DC29" s="816"/>
      <c r="DD29" s="816"/>
      <c r="DE29" s="816"/>
      <c r="DF29" s="817"/>
      <c r="DG29" s="815"/>
      <c r="DH29" s="816"/>
      <c r="DI29" s="816"/>
      <c r="DJ29" s="816"/>
      <c r="DK29" s="817"/>
      <c r="DL29" s="815"/>
      <c r="DM29" s="816"/>
      <c r="DN29" s="816"/>
      <c r="DO29" s="816"/>
      <c r="DP29" s="817"/>
      <c r="DQ29" s="815"/>
      <c r="DR29" s="816"/>
      <c r="DS29" s="816"/>
      <c r="DT29" s="816"/>
      <c r="DU29" s="817"/>
      <c r="DV29" s="812"/>
      <c r="DW29" s="813"/>
      <c r="DX29" s="813"/>
      <c r="DY29" s="813"/>
      <c r="DZ29" s="818"/>
      <c r="EA29" s="212"/>
    </row>
    <row r="30" spans="1:131" ht="26.25" customHeight="1" x14ac:dyDescent="0.2">
      <c r="A30" s="224">
        <v>3</v>
      </c>
      <c r="B30" s="819" t="s">
        <v>390</v>
      </c>
      <c r="C30" s="820"/>
      <c r="D30" s="820"/>
      <c r="E30" s="820"/>
      <c r="F30" s="820"/>
      <c r="G30" s="820"/>
      <c r="H30" s="820"/>
      <c r="I30" s="820"/>
      <c r="J30" s="820"/>
      <c r="K30" s="820"/>
      <c r="L30" s="820"/>
      <c r="M30" s="820"/>
      <c r="N30" s="820"/>
      <c r="O30" s="820"/>
      <c r="P30" s="821"/>
      <c r="Q30" s="822">
        <v>33</v>
      </c>
      <c r="R30" s="823"/>
      <c r="S30" s="823"/>
      <c r="T30" s="823"/>
      <c r="U30" s="823"/>
      <c r="V30" s="823">
        <v>32</v>
      </c>
      <c r="W30" s="823"/>
      <c r="X30" s="823"/>
      <c r="Y30" s="823"/>
      <c r="Z30" s="823"/>
      <c r="AA30" s="823">
        <v>1</v>
      </c>
      <c r="AB30" s="823"/>
      <c r="AC30" s="823"/>
      <c r="AD30" s="823"/>
      <c r="AE30" s="824"/>
      <c r="AF30" s="825">
        <v>1</v>
      </c>
      <c r="AG30" s="826"/>
      <c r="AH30" s="826"/>
      <c r="AI30" s="826"/>
      <c r="AJ30" s="827"/>
      <c r="AK30" s="786">
        <v>27</v>
      </c>
      <c r="AL30" s="868"/>
      <c r="AM30" s="868"/>
      <c r="AN30" s="868"/>
      <c r="AO30" s="868"/>
      <c r="AP30" s="868" t="s">
        <v>542</v>
      </c>
      <c r="AQ30" s="868"/>
      <c r="AR30" s="868"/>
      <c r="AS30" s="868"/>
      <c r="AT30" s="868"/>
      <c r="AU30" s="868" t="s">
        <v>542</v>
      </c>
      <c r="AV30" s="868"/>
      <c r="AW30" s="868"/>
      <c r="AX30" s="868"/>
      <c r="AY30" s="868"/>
      <c r="AZ30" s="869" t="s">
        <v>542</v>
      </c>
      <c r="BA30" s="869"/>
      <c r="BB30" s="869"/>
      <c r="BC30" s="869"/>
      <c r="BD30" s="869"/>
      <c r="BE30" s="870"/>
      <c r="BF30" s="870"/>
      <c r="BG30" s="870"/>
      <c r="BH30" s="870"/>
      <c r="BI30" s="871"/>
      <c r="BJ30" s="214"/>
      <c r="BK30" s="214"/>
      <c r="BL30" s="214"/>
      <c r="BM30" s="214"/>
      <c r="BN30" s="214"/>
      <c r="BO30" s="223"/>
      <c r="BP30" s="223"/>
      <c r="BQ30" s="220">
        <v>24</v>
      </c>
      <c r="BR30" s="221"/>
      <c r="BS30" s="812"/>
      <c r="BT30" s="813"/>
      <c r="BU30" s="813"/>
      <c r="BV30" s="813"/>
      <c r="BW30" s="813"/>
      <c r="BX30" s="813"/>
      <c r="BY30" s="813"/>
      <c r="BZ30" s="813"/>
      <c r="CA30" s="813"/>
      <c r="CB30" s="813"/>
      <c r="CC30" s="813"/>
      <c r="CD30" s="813"/>
      <c r="CE30" s="813"/>
      <c r="CF30" s="813"/>
      <c r="CG30" s="814"/>
      <c r="CH30" s="815"/>
      <c r="CI30" s="816"/>
      <c r="CJ30" s="816"/>
      <c r="CK30" s="816"/>
      <c r="CL30" s="817"/>
      <c r="CM30" s="815"/>
      <c r="CN30" s="816"/>
      <c r="CO30" s="816"/>
      <c r="CP30" s="816"/>
      <c r="CQ30" s="817"/>
      <c r="CR30" s="815"/>
      <c r="CS30" s="816"/>
      <c r="CT30" s="816"/>
      <c r="CU30" s="816"/>
      <c r="CV30" s="817"/>
      <c r="CW30" s="815"/>
      <c r="CX30" s="816"/>
      <c r="CY30" s="816"/>
      <c r="CZ30" s="816"/>
      <c r="DA30" s="817"/>
      <c r="DB30" s="815"/>
      <c r="DC30" s="816"/>
      <c r="DD30" s="816"/>
      <c r="DE30" s="816"/>
      <c r="DF30" s="817"/>
      <c r="DG30" s="815"/>
      <c r="DH30" s="816"/>
      <c r="DI30" s="816"/>
      <c r="DJ30" s="816"/>
      <c r="DK30" s="817"/>
      <c r="DL30" s="815"/>
      <c r="DM30" s="816"/>
      <c r="DN30" s="816"/>
      <c r="DO30" s="816"/>
      <c r="DP30" s="817"/>
      <c r="DQ30" s="815"/>
      <c r="DR30" s="816"/>
      <c r="DS30" s="816"/>
      <c r="DT30" s="816"/>
      <c r="DU30" s="817"/>
      <c r="DV30" s="812"/>
      <c r="DW30" s="813"/>
      <c r="DX30" s="813"/>
      <c r="DY30" s="813"/>
      <c r="DZ30" s="818"/>
      <c r="EA30" s="212"/>
    </row>
    <row r="31" spans="1:131" ht="26.25" customHeight="1" x14ac:dyDescent="0.2">
      <c r="A31" s="224">
        <v>4</v>
      </c>
      <c r="B31" s="819" t="s">
        <v>391</v>
      </c>
      <c r="C31" s="820"/>
      <c r="D31" s="820"/>
      <c r="E31" s="820"/>
      <c r="F31" s="820"/>
      <c r="G31" s="820"/>
      <c r="H31" s="820"/>
      <c r="I31" s="820"/>
      <c r="J31" s="820"/>
      <c r="K31" s="820"/>
      <c r="L31" s="820"/>
      <c r="M31" s="820"/>
      <c r="N31" s="820"/>
      <c r="O31" s="820"/>
      <c r="P31" s="821"/>
      <c r="Q31" s="822">
        <v>139</v>
      </c>
      <c r="R31" s="823"/>
      <c r="S31" s="823"/>
      <c r="T31" s="823"/>
      <c r="U31" s="823"/>
      <c r="V31" s="823">
        <v>107</v>
      </c>
      <c r="W31" s="823"/>
      <c r="X31" s="823"/>
      <c r="Y31" s="823"/>
      <c r="Z31" s="823"/>
      <c r="AA31" s="823">
        <v>32</v>
      </c>
      <c r="AB31" s="823"/>
      <c r="AC31" s="823"/>
      <c r="AD31" s="823"/>
      <c r="AE31" s="824"/>
      <c r="AF31" s="825">
        <v>32</v>
      </c>
      <c r="AG31" s="826"/>
      <c r="AH31" s="826"/>
      <c r="AI31" s="826"/>
      <c r="AJ31" s="827"/>
      <c r="AK31" s="786">
        <v>500</v>
      </c>
      <c r="AL31" s="868"/>
      <c r="AM31" s="868"/>
      <c r="AN31" s="868"/>
      <c r="AO31" s="868"/>
      <c r="AP31" s="868">
        <v>351</v>
      </c>
      <c r="AQ31" s="868"/>
      <c r="AR31" s="868"/>
      <c r="AS31" s="868"/>
      <c r="AT31" s="868"/>
      <c r="AU31" s="868">
        <v>351</v>
      </c>
      <c r="AV31" s="868"/>
      <c r="AW31" s="868"/>
      <c r="AX31" s="868"/>
      <c r="AY31" s="868"/>
      <c r="AZ31" s="869" t="s">
        <v>542</v>
      </c>
      <c r="BA31" s="869"/>
      <c r="BB31" s="869"/>
      <c r="BC31" s="869"/>
      <c r="BD31" s="869"/>
      <c r="BE31" s="870" t="s">
        <v>392</v>
      </c>
      <c r="BF31" s="870"/>
      <c r="BG31" s="870"/>
      <c r="BH31" s="870"/>
      <c r="BI31" s="871"/>
      <c r="BJ31" s="214"/>
      <c r="BK31" s="214"/>
      <c r="BL31" s="214"/>
      <c r="BM31" s="214"/>
      <c r="BN31" s="214"/>
      <c r="BO31" s="223"/>
      <c r="BP31" s="223"/>
      <c r="BQ31" s="220">
        <v>25</v>
      </c>
      <c r="BR31" s="221"/>
      <c r="BS31" s="812"/>
      <c r="BT31" s="813"/>
      <c r="BU31" s="813"/>
      <c r="BV31" s="813"/>
      <c r="BW31" s="813"/>
      <c r="BX31" s="813"/>
      <c r="BY31" s="813"/>
      <c r="BZ31" s="813"/>
      <c r="CA31" s="813"/>
      <c r="CB31" s="813"/>
      <c r="CC31" s="813"/>
      <c r="CD31" s="813"/>
      <c r="CE31" s="813"/>
      <c r="CF31" s="813"/>
      <c r="CG31" s="814"/>
      <c r="CH31" s="815"/>
      <c r="CI31" s="816"/>
      <c r="CJ31" s="816"/>
      <c r="CK31" s="816"/>
      <c r="CL31" s="817"/>
      <c r="CM31" s="815"/>
      <c r="CN31" s="816"/>
      <c r="CO31" s="816"/>
      <c r="CP31" s="816"/>
      <c r="CQ31" s="817"/>
      <c r="CR31" s="815"/>
      <c r="CS31" s="816"/>
      <c r="CT31" s="816"/>
      <c r="CU31" s="816"/>
      <c r="CV31" s="817"/>
      <c r="CW31" s="815"/>
      <c r="CX31" s="816"/>
      <c r="CY31" s="816"/>
      <c r="CZ31" s="816"/>
      <c r="DA31" s="817"/>
      <c r="DB31" s="815"/>
      <c r="DC31" s="816"/>
      <c r="DD31" s="816"/>
      <c r="DE31" s="816"/>
      <c r="DF31" s="817"/>
      <c r="DG31" s="815"/>
      <c r="DH31" s="816"/>
      <c r="DI31" s="816"/>
      <c r="DJ31" s="816"/>
      <c r="DK31" s="817"/>
      <c r="DL31" s="815"/>
      <c r="DM31" s="816"/>
      <c r="DN31" s="816"/>
      <c r="DO31" s="816"/>
      <c r="DP31" s="817"/>
      <c r="DQ31" s="815"/>
      <c r="DR31" s="816"/>
      <c r="DS31" s="816"/>
      <c r="DT31" s="816"/>
      <c r="DU31" s="817"/>
      <c r="DV31" s="812"/>
      <c r="DW31" s="813"/>
      <c r="DX31" s="813"/>
      <c r="DY31" s="813"/>
      <c r="DZ31" s="818"/>
      <c r="EA31" s="212"/>
    </row>
    <row r="32" spans="1:131" ht="26.25" customHeight="1" x14ac:dyDescent="0.2">
      <c r="A32" s="224">
        <v>5</v>
      </c>
      <c r="B32" s="819"/>
      <c r="C32" s="820"/>
      <c r="D32" s="820"/>
      <c r="E32" s="820"/>
      <c r="F32" s="820"/>
      <c r="G32" s="820"/>
      <c r="H32" s="820"/>
      <c r="I32" s="820"/>
      <c r="J32" s="820"/>
      <c r="K32" s="820"/>
      <c r="L32" s="820"/>
      <c r="M32" s="820"/>
      <c r="N32" s="820"/>
      <c r="O32" s="820"/>
      <c r="P32" s="821"/>
      <c r="Q32" s="822"/>
      <c r="R32" s="823"/>
      <c r="S32" s="823"/>
      <c r="T32" s="823"/>
      <c r="U32" s="823"/>
      <c r="V32" s="823"/>
      <c r="W32" s="823"/>
      <c r="X32" s="823"/>
      <c r="Y32" s="823"/>
      <c r="Z32" s="823"/>
      <c r="AA32" s="823"/>
      <c r="AB32" s="823"/>
      <c r="AC32" s="823"/>
      <c r="AD32" s="823"/>
      <c r="AE32" s="824"/>
      <c r="AF32" s="825"/>
      <c r="AG32" s="826"/>
      <c r="AH32" s="826"/>
      <c r="AI32" s="826"/>
      <c r="AJ32" s="827"/>
      <c r="AK32" s="786"/>
      <c r="AL32" s="868"/>
      <c r="AM32" s="868"/>
      <c r="AN32" s="868"/>
      <c r="AO32" s="868"/>
      <c r="AP32" s="868"/>
      <c r="AQ32" s="868"/>
      <c r="AR32" s="868"/>
      <c r="AS32" s="868"/>
      <c r="AT32" s="868"/>
      <c r="AU32" s="868"/>
      <c r="AV32" s="868"/>
      <c r="AW32" s="868"/>
      <c r="AX32" s="868"/>
      <c r="AY32" s="868"/>
      <c r="AZ32" s="869"/>
      <c r="BA32" s="869"/>
      <c r="BB32" s="869"/>
      <c r="BC32" s="869"/>
      <c r="BD32" s="869"/>
      <c r="BE32" s="870"/>
      <c r="BF32" s="870"/>
      <c r="BG32" s="870"/>
      <c r="BH32" s="870"/>
      <c r="BI32" s="871"/>
      <c r="BJ32" s="214"/>
      <c r="BK32" s="214"/>
      <c r="BL32" s="214"/>
      <c r="BM32" s="214"/>
      <c r="BN32" s="214"/>
      <c r="BO32" s="223"/>
      <c r="BP32" s="223"/>
      <c r="BQ32" s="220">
        <v>26</v>
      </c>
      <c r="BR32" s="221"/>
      <c r="BS32" s="812"/>
      <c r="BT32" s="813"/>
      <c r="BU32" s="813"/>
      <c r="BV32" s="813"/>
      <c r="BW32" s="813"/>
      <c r="BX32" s="813"/>
      <c r="BY32" s="813"/>
      <c r="BZ32" s="813"/>
      <c r="CA32" s="813"/>
      <c r="CB32" s="813"/>
      <c r="CC32" s="813"/>
      <c r="CD32" s="813"/>
      <c r="CE32" s="813"/>
      <c r="CF32" s="813"/>
      <c r="CG32" s="814"/>
      <c r="CH32" s="815"/>
      <c r="CI32" s="816"/>
      <c r="CJ32" s="816"/>
      <c r="CK32" s="816"/>
      <c r="CL32" s="817"/>
      <c r="CM32" s="815"/>
      <c r="CN32" s="816"/>
      <c r="CO32" s="816"/>
      <c r="CP32" s="816"/>
      <c r="CQ32" s="817"/>
      <c r="CR32" s="815"/>
      <c r="CS32" s="816"/>
      <c r="CT32" s="816"/>
      <c r="CU32" s="816"/>
      <c r="CV32" s="817"/>
      <c r="CW32" s="815"/>
      <c r="CX32" s="816"/>
      <c r="CY32" s="816"/>
      <c r="CZ32" s="816"/>
      <c r="DA32" s="817"/>
      <c r="DB32" s="815"/>
      <c r="DC32" s="816"/>
      <c r="DD32" s="816"/>
      <c r="DE32" s="816"/>
      <c r="DF32" s="817"/>
      <c r="DG32" s="815"/>
      <c r="DH32" s="816"/>
      <c r="DI32" s="816"/>
      <c r="DJ32" s="816"/>
      <c r="DK32" s="817"/>
      <c r="DL32" s="815"/>
      <c r="DM32" s="816"/>
      <c r="DN32" s="816"/>
      <c r="DO32" s="816"/>
      <c r="DP32" s="817"/>
      <c r="DQ32" s="815"/>
      <c r="DR32" s="816"/>
      <c r="DS32" s="816"/>
      <c r="DT32" s="816"/>
      <c r="DU32" s="817"/>
      <c r="DV32" s="812"/>
      <c r="DW32" s="813"/>
      <c r="DX32" s="813"/>
      <c r="DY32" s="813"/>
      <c r="DZ32" s="818"/>
      <c r="EA32" s="212"/>
    </row>
    <row r="33" spans="1:131" ht="26.25" customHeight="1" x14ac:dyDescent="0.2">
      <c r="A33" s="224">
        <v>6</v>
      </c>
      <c r="B33" s="819"/>
      <c r="C33" s="820"/>
      <c r="D33" s="820"/>
      <c r="E33" s="820"/>
      <c r="F33" s="820"/>
      <c r="G33" s="820"/>
      <c r="H33" s="820"/>
      <c r="I33" s="820"/>
      <c r="J33" s="820"/>
      <c r="K33" s="820"/>
      <c r="L33" s="820"/>
      <c r="M33" s="820"/>
      <c r="N33" s="820"/>
      <c r="O33" s="820"/>
      <c r="P33" s="821"/>
      <c r="Q33" s="822"/>
      <c r="R33" s="823"/>
      <c r="S33" s="823"/>
      <c r="T33" s="823"/>
      <c r="U33" s="823"/>
      <c r="V33" s="823"/>
      <c r="W33" s="823"/>
      <c r="X33" s="823"/>
      <c r="Y33" s="823"/>
      <c r="Z33" s="823"/>
      <c r="AA33" s="823"/>
      <c r="AB33" s="823"/>
      <c r="AC33" s="823"/>
      <c r="AD33" s="823"/>
      <c r="AE33" s="824"/>
      <c r="AF33" s="825"/>
      <c r="AG33" s="826"/>
      <c r="AH33" s="826"/>
      <c r="AI33" s="826"/>
      <c r="AJ33" s="827"/>
      <c r="AK33" s="786"/>
      <c r="AL33" s="868"/>
      <c r="AM33" s="868"/>
      <c r="AN33" s="868"/>
      <c r="AO33" s="868"/>
      <c r="AP33" s="868"/>
      <c r="AQ33" s="868"/>
      <c r="AR33" s="868"/>
      <c r="AS33" s="868"/>
      <c r="AT33" s="868"/>
      <c r="AU33" s="868"/>
      <c r="AV33" s="868"/>
      <c r="AW33" s="868"/>
      <c r="AX33" s="868"/>
      <c r="AY33" s="868"/>
      <c r="AZ33" s="869"/>
      <c r="BA33" s="869"/>
      <c r="BB33" s="869"/>
      <c r="BC33" s="869"/>
      <c r="BD33" s="869"/>
      <c r="BE33" s="870"/>
      <c r="BF33" s="870"/>
      <c r="BG33" s="870"/>
      <c r="BH33" s="870"/>
      <c r="BI33" s="871"/>
      <c r="BJ33" s="214"/>
      <c r="BK33" s="214"/>
      <c r="BL33" s="214"/>
      <c r="BM33" s="214"/>
      <c r="BN33" s="214"/>
      <c r="BO33" s="223"/>
      <c r="BP33" s="223"/>
      <c r="BQ33" s="220">
        <v>27</v>
      </c>
      <c r="BR33" s="221"/>
      <c r="BS33" s="812"/>
      <c r="BT33" s="813"/>
      <c r="BU33" s="813"/>
      <c r="BV33" s="813"/>
      <c r="BW33" s="813"/>
      <c r="BX33" s="813"/>
      <c r="BY33" s="813"/>
      <c r="BZ33" s="813"/>
      <c r="CA33" s="813"/>
      <c r="CB33" s="813"/>
      <c r="CC33" s="813"/>
      <c r="CD33" s="813"/>
      <c r="CE33" s="813"/>
      <c r="CF33" s="813"/>
      <c r="CG33" s="814"/>
      <c r="CH33" s="815"/>
      <c r="CI33" s="816"/>
      <c r="CJ33" s="816"/>
      <c r="CK33" s="816"/>
      <c r="CL33" s="817"/>
      <c r="CM33" s="815"/>
      <c r="CN33" s="816"/>
      <c r="CO33" s="816"/>
      <c r="CP33" s="816"/>
      <c r="CQ33" s="817"/>
      <c r="CR33" s="815"/>
      <c r="CS33" s="816"/>
      <c r="CT33" s="816"/>
      <c r="CU33" s="816"/>
      <c r="CV33" s="817"/>
      <c r="CW33" s="815"/>
      <c r="CX33" s="816"/>
      <c r="CY33" s="816"/>
      <c r="CZ33" s="816"/>
      <c r="DA33" s="817"/>
      <c r="DB33" s="815"/>
      <c r="DC33" s="816"/>
      <c r="DD33" s="816"/>
      <c r="DE33" s="816"/>
      <c r="DF33" s="817"/>
      <c r="DG33" s="815"/>
      <c r="DH33" s="816"/>
      <c r="DI33" s="816"/>
      <c r="DJ33" s="816"/>
      <c r="DK33" s="817"/>
      <c r="DL33" s="815"/>
      <c r="DM33" s="816"/>
      <c r="DN33" s="816"/>
      <c r="DO33" s="816"/>
      <c r="DP33" s="817"/>
      <c r="DQ33" s="815"/>
      <c r="DR33" s="816"/>
      <c r="DS33" s="816"/>
      <c r="DT33" s="816"/>
      <c r="DU33" s="817"/>
      <c r="DV33" s="812"/>
      <c r="DW33" s="813"/>
      <c r="DX33" s="813"/>
      <c r="DY33" s="813"/>
      <c r="DZ33" s="818"/>
      <c r="EA33" s="212"/>
    </row>
    <row r="34" spans="1:131" ht="26.25" customHeight="1" x14ac:dyDescent="0.2">
      <c r="A34" s="224">
        <v>7</v>
      </c>
      <c r="B34" s="819"/>
      <c r="C34" s="820"/>
      <c r="D34" s="820"/>
      <c r="E34" s="820"/>
      <c r="F34" s="820"/>
      <c r="G34" s="820"/>
      <c r="H34" s="820"/>
      <c r="I34" s="820"/>
      <c r="J34" s="820"/>
      <c r="K34" s="820"/>
      <c r="L34" s="820"/>
      <c r="M34" s="820"/>
      <c r="N34" s="820"/>
      <c r="O34" s="820"/>
      <c r="P34" s="821"/>
      <c r="Q34" s="822"/>
      <c r="R34" s="823"/>
      <c r="S34" s="823"/>
      <c r="T34" s="823"/>
      <c r="U34" s="823"/>
      <c r="V34" s="823"/>
      <c r="W34" s="823"/>
      <c r="X34" s="823"/>
      <c r="Y34" s="823"/>
      <c r="Z34" s="823"/>
      <c r="AA34" s="823"/>
      <c r="AB34" s="823"/>
      <c r="AC34" s="823"/>
      <c r="AD34" s="823"/>
      <c r="AE34" s="824"/>
      <c r="AF34" s="825"/>
      <c r="AG34" s="826"/>
      <c r="AH34" s="826"/>
      <c r="AI34" s="826"/>
      <c r="AJ34" s="827"/>
      <c r="AK34" s="786"/>
      <c r="AL34" s="868"/>
      <c r="AM34" s="868"/>
      <c r="AN34" s="868"/>
      <c r="AO34" s="868"/>
      <c r="AP34" s="868"/>
      <c r="AQ34" s="868"/>
      <c r="AR34" s="868"/>
      <c r="AS34" s="868"/>
      <c r="AT34" s="868"/>
      <c r="AU34" s="868"/>
      <c r="AV34" s="868"/>
      <c r="AW34" s="868"/>
      <c r="AX34" s="868"/>
      <c r="AY34" s="868"/>
      <c r="AZ34" s="869"/>
      <c r="BA34" s="869"/>
      <c r="BB34" s="869"/>
      <c r="BC34" s="869"/>
      <c r="BD34" s="869"/>
      <c r="BE34" s="870"/>
      <c r="BF34" s="870"/>
      <c r="BG34" s="870"/>
      <c r="BH34" s="870"/>
      <c r="BI34" s="871"/>
      <c r="BJ34" s="214"/>
      <c r="BK34" s="214"/>
      <c r="BL34" s="214"/>
      <c r="BM34" s="214"/>
      <c r="BN34" s="214"/>
      <c r="BO34" s="223"/>
      <c r="BP34" s="223"/>
      <c r="BQ34" s="220">
        <v>28</v>
      </c>
      <c r="BR34" s="221"/>
      <c r="BS34" s="812"/>
      <c r="BT34" s="813"/>
      <c r="BU34" s="813"/>
      <c r="BV34" s="813"/>
      <c r="BW34" s="813"/>
      <c r="BX34" s="813"/>
      <c r="BY34" s="813"/>
      <c r="BZ34" s="813"/>
      <c r="CA34" s="813"/>
      <c r="CB34" s="813"/>
      <c r="CC34" s="813"/>
      <c r="CD34" s="813"/>
      <c r="CE34" s="813"/>
      <c r="CF34" s="813"/>
      <c r="CG34" s="814"/>
      <c r="CH34" s="815"/>
      <c r="CI34" s="816"/>
      <c r="CJ34" s="816"/>
      <c r="CK34" s="816"/>
      <c r="CL34" s="817"/>
      <c r="CM34" s="815"/>
      <c r="CN34" s="816"/>
      <c r="CO34" s="816"/>
      <c r="CP34" s="816"/>
      <c r="CQ34" s="817"/>
      <c r="CR34" s="815"/>
      <c r="CS34" s="816"/>
      <c r="CT34" s="816"/>
      <c r="CU34" s="816"/>
      <c r="CV34" s="817"/>
      <c r="CW34" s="815"/>
      <c r="CX34" s="816"/>
      <c r="CY34" s="816"/>
      <c r="CZ34" s="816"/>
      <c r="DA34" s="817"/>
      <c r="DB34" s="815"/>
      <c r="DC34" s="816"/>
      <c r="DD34" s="816"/>
      <c r="DE34" s="816"/>
      <c r="DF34" s="817"/>
      <c r="DG34" s="815"/>
      <c r="DH34" s="816"/>
      <c r="DI34" s="816"/>
      <c r="DJ34" s="816"/>
      <c r="DK34" s="817"/>
      <c r="DL34" s="815"/>
      <c r="DM34" s="816"/>
      <c r="DN34" s="816"/>
      <c r="DO34" s="816"/>
      <c r="DP34" s="817"/>
      <c r="DQ34" s="815"/>
      <c r="DR34" s="816"/>
      <c r="DS34" s="816"/>
      <c r="DT34" s="816"/>
      <c r="DU34" s="817"/>
      <c r="DV34" s="812"/>
      <c r="DW34" s="813"/>
      <c r="DX34" s="813"/>
      <c r="DY34" s="813"/>
      <c r="DZ34" s="818"/>
      <c r="EA34" s="212"/>
    </row>
    <row r="35" spans="1:131" ht="26.25" customHeight="1" x14ac:dyDescent="0.2">
      <c r="A35" s="224">
        <v>8</v>
      </c>
      <c r="B35" s="819"/>
      <c r="C35" s="820"/>
      <c r="D35" s="820"/>
      <c r="E35" s="820"/>
      <c r="F35" s="820"/>
      <c r="G35" s="820"/>
      <c r="H35" s="820"/>
      <c r="I35" s="820"/>
      <c r="J35" s="820"/>
      <c r="K35" s="820"/>
      <c r="L35" s="820"/>
      <c r="M35" s="820"/>
      <c r="N35" s="820"/>
      <c r="O35" s="820"/>
      <c r="P35" s="821"/>
      <c r="Q35" s="822"/>
      <c r="R35" s="823"/>
      <c r="S35" s="823"/>
      <c r="T35" s="823"/>
      <c r="U35" s="823"/>
      <c r="V35" s="823"/>
      <c r="W35" s="823"/>
      <c r="X35" s="823"/>
      <c r="Y35" s="823"/>
      <c r="Z35" s="823"/>
      <c r="AA35" s="823"/>
      <c r="AB35" s="823"/>
      <c r="AC35" s="823"/>
      <c r="AD35" s="823"/>
      <c r="AE35" s="824"/>
      <c r="AF35" s="825"/>
      <c r="AG35" s="826"/>
      <c r="AH35" s="826"/>
      <c r="AI35" s="826"/>
      <c r="AJ35" s="827"/>
      <c r="AK35" s="786"/>
      <c r="AL35" s="868"/>
      <c r="AM35" s="868"/>
      <c r="AN35" s="868"/>
      <c r="AO35" s="868"/>
      <c r="AP35" s="868"/>
      <c r="AQ35" s="868"/>
      <c r="AR35" s="868"/>
      <c r="AS35" s="868"/>
      <c r="AT35" s="868"/>
      <c r="AU35" s="868"/>
      <c r="AV35" s="868"/>
      <c r="AW35" s="868"/>
      <c r="AX35" s="868"/>
      <c r="AY35" s="868"/>
      <c r="AZ35" s="869"/>
      <c r="BA35" s="869"/>
      <c r="BB35" s="869"/>
      <c r="BC35" s="869"/>
      <c r="BD35" s="869"/>
      <c r="BE35" s="870"/>
      <c r="BF35" s="870"/>
      <c r="BG35" s="870"/>
      <c r="BH35" s="870"/>
      <c r="BI35" s="871"/>
      <c r="BJ35" s="214"/>
      <c r="BK35" s="214"/>
      <c r="BL35" s="214"/>
      <c r="BM35" s="214"/>
      <c r="BN35" s="214"/>
      <c r="BO35" s="223"/>
      <c r="BP35" s="223"/>
      <c r="BQ35" s="220">
        <v>29</v>
      </c>
      <c r="BR35" s="221"/>
      <c r="BS35" s="812"/>
      <c r="BT35" s="813"/>
      <c r="BU35" s="813"/>
      <c r="BV35" s="813"/>
      <c r="BW35" s="813"/>
      <c r="BX35" s="813"/>
      <c r="BY35" s="813"/>
      <c r="BZ35" s="813"/>
      <c r="CA35" s="813"/>
      <c r="CB35" s="813"/>
      <c r="CC35" s="813"/>
      <c r="CD35" s="813"/>
      <c r="CE35" s="813"/>
      <c r="CF35" s="813"/>
      <c r="CG35" s="814"/>
      <c r="CH35" s="815"/>
      <c r="CI35" s="816"/>
      <c r="CJ35" s="816"/>
      <c r="CK35" s="816"/>
      <c r="CL35" s="817"/>
      <c r="CM35" s="815"/>
      <c r="CN35" s="816"/>
      <c r="CO35" s="816"/>
      <c r="CP35" s="816"/>
      <c r="CQ35" s="817"/>
      <c r="CR35" s="815"/>
      <c r="CS35" s="816"/>
      <c r="CT35" s="816"/>
      <c r="CU35" s="816"/>
      <c r="CV35" s="817"/>
      <c r="CW35" s="815"/>
      <c r="CX35" s="816"/>
      <c r="CY35" s="816"/>
      <c r="CZ35" s="816"/>
      <c r="DA35" s="817"/>
      <c r="DB35" s="815"/>
      <c r="DC35" s="816"/>
      <c r="DD35" s="816"/>
      <c r="DE35" s="816"/>
      <c r="DF35" s="817"/>
      <c r="DG35" s="815"/>
      <c r="DH35" s="816"/>
      <c r="DI35" s="816"/>
      <c r="DJ35" s="816"/>
      <c r="DK35" s="817"/>
      <c r="DL35" s="815"/>
      <c r="DM35" s="816"/>
      <c r="DN35" s="816"/>
      <c r="DO35" s="816"/>
      <c r="DP35" s="817"/>
      <c r="DQ35" s="815"/>
      <c r="DR35" s="816"/>
      <c r="DS35" s="816"/>
      <c r="DT35" s="816"/>
      <c r="DU35" s="817"/>
      <c r="DV35" s="812"/>
      <c r="DW35" s="813"/>
      <c r="DX35" s="813"/>
      <c r="DY35" s="813"/>
      <c r="DZ35" s="818"/>
      <c r="EA35" s="212"/>
    </row>
    <row r="36" spans="1:131" ht="26.25" customHeight="1" x14ac:dyDescent="0.2">
      <c r="A36" s="224">
        <v>9</v>
      </c>
      <c r="B36" s="819"/>
      <c r="C36" s="820"/>
      <c r="D36" s="820"/>
      <c r="E36" s="820"/>
      <c r="F36" s="820"/>
      <c r="G36" s="820"/>
      <c r="H36" s="820"/>
      <c r="I36" s="820"/>
      <c r="J36" s="820"/>
      <c r="K36" s="820"/>
      <c r="L36" s="820"/>
      <c r="M36" s="820"/>
      <c r="N36" s="820"/>
      <c r="O36" s="820"/>
      <c r="P36" s="821"/>
      <c r="Q36" s="822"/>
      <c r="R36" s="823"/>
      <c r="S36" s="823"/>
      <c r="T36" s="823"/>
      <c r="U36" s="823"/>
      <c r="V36" s="823"/>
      <c r="W36" s="823"/>
      <c r="X36" s="823"/>
      <c r="Y36" s="823"/>
      <c r="Z36" s="823"/>
      <c r="AA36" s="823"/>
      <c r="AB36" s="823"/>
      <c r="AC36" s="823"/>
      <c r="AD36" s="823"/>
      <c r="AE36" s="824"/>
      <c r="AF36" s="825"/>
      <c r="AG36" s="826"/>
      <c r="AH36" s="826"/>
      <c r="AI36" s="826"/>
      <c r="AJ36" s="827"/>
      <c r="AK36" s="786"/>
      <c r="AL36" s="868"/>
      <c r="AM36" s="868"/>
      <c r="AN36" s="868"/>
      <c r="AO36" s="868"/>
      <c r="AP36" s="868"/>
      <c r="AQ36" s="868"/>
      <c r="AR36" s="868"/>
      <c r="AS36" s="868"/>
      <c r="AT36" s="868"/>
      <c r="AU36" s="868"/>
      <c r="AV36" s="868"/>
      <c r="AW36" s="868"/>
      <c r="AX36" s="868"/>
      <c r="AY36" s="868"/>
      <c r="AZ36" s="869"/>
      <c r="BA36" s="869"/>
      <c r="BB36" s="869"/>
      <c r="BC36" s="869"/>
      <c r="BD36" s="869"/>
      <c r="BE36" s="870"/>
      <c r="BF36" s="870"/>
      <c r="BG36" s="870"/>
      <c r="BH36" s="870"/>
      <c r="BI36" s="871"/>
      <c r="BJ36" s="214"/>
      <c r="BK36" s="214"/>
      <c r="BL36" s="214"/>
      <c r="BM36" s="214"/>
      <c r="BN36" s="214"/>
      <c r="BO36" s="223"/>
      <c r="BP36" s="223"/>
      <c r="BQ36" s="220">
        <v>30</v>
      </c>
      <c r="BR36" s="221"/>
      <c r="BS36" s="812"/>
      <c r="BT36" s="813"/>
      <c r="BU36" s="813"/>
      <c r="BV36" s="813"/>
      <c r="BW36" s="813"/>
      <c r="BX36" s="813"/>
      <c r="BY36" s="813"/>
      <c r="BZ36" s="813"/>
      <c r="CA36" s="813"/>
      <c r="CB36" s="813"/>
      <c r="CC36" s="813"/>
      <c r="CD36" s="813"/>
      <c r="CE36" s="813"/>
      <c r="CF36" s="813"/>
      <c r="CG36" s="814"/>
      <c r="CH36" s="815"/>
      <c r="CI36" s="816"/>
      <c r="CJ36" s="816"/>
      <c r="CK36" s="816"/>
      <c r="CL36" s="817"/>
      <c r="CM36" s="815"/>
      <c r="CN36" s="816"/>
      <c r="CO36" s="816"/>
      <c r="CP36" s="816"/>
      <c r="CQ36" s="817"/>
      <c r="CR36" s="815"/>
      <c r="CS36" s="816"/>
      <c r="CT36" s="816"/>
      <c r="CU36" s="816"/>
      <c r="CV36" s="817"/>
      <c r="CW36" s="815"/>
      <c r="CX36" s="816"/>
      <c r="CY36" s="816"/>
      <c r="CZ36" s="816"/>
      <c r="DA36" s="817"/>
      <c r="DB36" s="815"/>
      <c r="DC36" s="816"/>
      <c r="DD36" s="816"/>
      <c r="DE36" s="816"/>
      <c r="DF36" s="817"/>
      <c r="DG36" s="815"/>
      <c r="DH36" s="816"/>
      <c r="DI36" s="816"/>
      <c r="DJ36" s="816"/>
      <c r="DK36" s="817"/>
      <c r="DL36" s="815"/>
      <c r="DM36" s="816"/>
      <c r="DN36" s="816"/>
      <c r="DO36" s="816"/>
      <c r="DP36" s="817"/>
      <c r="DQ36" s="815"/>
      <c r="DR36" s="816"/>
      <c r="DS36" s="816"/>
      <c r="DT36" s="816"/>
      <c r="DU36" s="817"/>
      <c r="DV36" s="812"/>
      <c r="DW36" s="813"/>
      <c r="DX36" s="813"/>
      <c r="DY36" s="813"/>
      <c r="DZ36" s="818"/>
      <c r="EA36" s="212"/>
    </row>
    <row r="37" spans="1:131" ht="26.25" customHeight="1" x14ac:dyDescent="0.2">
      <c r="A37" s="224">
        <v>10</v>
      </c>
      <c r="B37" s="819"/>
      <c r="C37" s="820"/>
      <c r="D37" s="820"/>
      <c r="E37" s="820"/>
      <c r="F37" s="820"/>
      <c r="G37" s="820"/>
      <c r="H37" s="820"/>
      <c r="I37" s="820"/>
      <c r="J37" s="820"/>
      <c r="K37" s="820"/>
      <c r="L37" s="820"/>
      <c r="M37" s="820"/>
      <c r="N37" s="820"/>
      <c r="O37" s="820"/>
      <c r="P37" s="821"/>
      <c r="Q37" s="822"/>
      <c r="R37" s="823"/>
      <c r="S37" s="823"/>
      <c r="T37" s="823"/>
      <c r="U37" s="823"/>
      <c r="V37" s="823"/>
      <c r="W37" s="823"/>
      <c r="X37" s="823"/>
      <c r="Y37" s="823"/>
      <c r="Z37" s="823"/>
      <c r="AA37" s="823"/>
      <c r="AB37" s="823"/>
      <c r="AC37" s="823"/>
      <c r="AD37" s="823"/>
      <c r="AE37" s="824"/>
      <c r="AF37" s="825"/>
      <c r="AG37" s="826"/>
      <c r="AH37" s="826"/>
      <c r="AI37" s="826"/>
      <c r="AJ37" s="827"/>
      <c r="AK37" s="786"/>
      <c r="AL37" s="868"/>
      <c r="AM37" s="868"/>
      <c r="AN37" s="868"/>
      <c r="AO37" s="868"/>
      <c r="AP37" s="868"/>
      <c r="AQ37" s="868"/>
      <c r="AR37" s="868"/>
      <c r="AS37" s="868"/>
      <c r="AT37" s="868"/>
      <c r="AU37" s="868"/>
      <c r="AV37" s="868"/>
      <c r="AW37" s="868"/>
      <c r="AX37" s="868"/>
      <c r="AY37" s="868"/>
      <c r="AZ37" s="869"/>
      <c r="BA37" s="869"/>
      <c r="BB37" s="869"/>
      <c r="BC37" s="869"/>
      <c r="BD37" s="869"/>
      <c r="BE37" s="870"/>
      <c r="BF37" s="870"/>
      <c r="BG37" s="870"/>
      <c r="BH37" s="870"/>
      <c r="BI37" s="871"/>
      <c r="BJ37" s="214"/>
      <c r="BK37" s="214"/>
      <c r="BL37" s="214"/>
      <c r="BM37" s="214"/>
      <c r="BN37" s="214"/>
      <c r="BO37" s="223"/>
      <c r="BP37" s="223"/>
      <c r="BQ37" s="220">
        <v>31</v>
      </c>
      <c r="BR37" s="221"/>
      <c r="BS37" s="812"/>
      <c r="BT37" s="813"/>
      <c r="BU37" s="813"/>
      <c r="BV37" s="813"/>
      <c r="BW37" s="813"/>
      <c r="BX37" s="813"/>
      <c r="BY37" s="813"/>
      <c r="BZ37" s="813"/>
      <c r="CA37" s="813"/>
      <c r="CB37" s="813"/>
      <c r="CC37" s="813"/>
      <c r="CD37" s="813"/>
      <c r="CE37" s="813"/>
      <c r="CF37" s="813"/>
      <c r="CG37" s="814"/>
      <c r="CH37" s="815"/>
      <c r="CI37" s="816"/>
      <c r="CJ37" s="816"/>
      <c r="CK37" s="816"/>
      <c r="CL37" s="817"/>
      <c r="CM37" s="815"/>
      <c r="CN37" s="816"/>
      <c r="CO37" s="816"/>
      <c r="CP37" s="816"/>
      <c r="CQ37" s="817"/>
      <c r="CR37" s="815"/>
      <c r="CS37" s="816"/>
      <c r="CT37" s="816"/>
      <c r="CU37" s="816"/>
      <c r="CV37" s="817"/>
      <c r="CW37" s="815"/>
      <c r="CX37" s="816"/>
      <c r="CY37" s="816"/>
      <c r="CZ37" s="816"/>
      <c r="DA37" s="817"/>
      <c r="DB37" s="815"/>
      <c r="DC37" s="816"/>
      <c r="DD37" s="816"/>
      <c r="DE37" s="816"/>
      <c r="DF37" s="817"/>
      <c r="DG37" s="815"/>
      <c r="DH37" s="816"/>
      <c r="DI37" s="816"/>
      <c r="DJ37" s="816"/>
      <c r="DK37" s="817"/>
      <c r="DL37" s="815"/>
      <c r="DM37" s="816"/>
      <c r="DN37" s="816"/>
      <c r="DO37" s="816"/>
      <c r="DP37" s="817"/>
      <c r="DQ37" s="815"/>
      <c r="DR37" s="816"/>
      <c r="DS37" s="816"/>
      <c r="DT37" s="816"/>
      <c r="DU37" s="817"/>
      <c r="DV37" s="812"/>
      <c r="DW37" s="813"/>
      <c r="DX37" s="813"/>
      <c r="DY37" s="813"/>
      <c r="DZ37" s="818"/>
      <c r="EA37" s="212"/>
    </row>
    <row r="38" spans="1:131" ht="26.25" customHeight="1" x14ac:dyDescent="0.2">
      <c r="A38" s="224">
        <v>11</v>
      </c>
      <c r="B38" s="819"/>
      <c r="C38" s="820"/>
      <c r="D38" s="820"/>
      <c r="E38" s="820"/>
      <c r="F38" s="820"/>
      <c r="G38" s="820"/>
      <c r="H38" s="820"/>
      <c r="I38" s="820"/>
      <c r="J38" s="820"/>
      <c r="K38" s="820"/>
      <c r="L38" s="820"/>
      <c r="M38" s="820"/>
      <c r="N38" s="820"/>
      <c r="O38" s="820"/>
      <c r="P38" s="821"/>
      <c r="Q38" s="822"/>
      <c r="R38" s="823"/>
      <c r="S38" s="823"/>
      <c r="T38" s="823"/>
      <c r="U38" s="823"/>
      <c r="V38" s="823"/>
      <c r="W38" s="823"/>
      <c r="X38" s="823"/>
      <c r="Y38" s="823"/>
      <c r="Z38" s="823"/>
      <c r="AA38" s="823"/>
      <c r="AB38" s="823"/>
      <c r="AC38" s="823"/>
      <c r="AD38" s="823"/>
      <c r="AE38" s="824"/>
      <c r="AF38" s="825"/>
      <c r="AG38" s="826"/>
      <c r="AH38" s="826"/>
      <c r="AI38" s="826"/>
      <c r="AJ38" s="827"/>
      <c r="AK38" s="786"/>
      <c r="AL38" s="868"/>
      <c r="AM38" s="868"/>
      <c r="AN38" s="868"/>
      <c r="AO38" s="868"/>
      <c r="AP38" s="868"/>
      <c r="AQ38" s="868"/>
      <c r="AR38" s="868"/>
      <c r="AS38" s="868"/>
      <c r="AT38" s="868"/>
      <c r="AU38" s="868"/>
      <c r="AV38" s="868"/>
      <c r="AW38" s="868"/>
      <c r="AX38" s="868"/>
      <c r="AY38" s="868"/>
      <c r="AZ38" s="869"/>
      <c r="BA38" s="869"/>
      <c r="BB38" s="869"/>
      <c r="BC38" s="869"/>
      <c r="BD38" s="869"/>
      <c r="BE38" s="870"/>
      <c r="BF38" s="870"/>
      <c r="BG38" s="870"/>
      <c r="BH38" s="870"/>
      <c r="BI38" s="871"/>
      <c r="BJ38" s="214"/>
      <c r="BK38" s="214"/>
      <c r="BL38" s="214"/>
      <c r="BM38" s="214"/>
      <c r="BN38" s="214"/>
      <c r="BO38" s="223"/>
      <c r="BP38" s="223"/>
      <c r="BQ38" s="220">
        <v>32</v>
      </c>
      <c r="BR38" s="221"/>
      <c r="BS38" s="812"/>
      <c r="BT38" s="813"/>
      <c r="BU38" s="813"/>
      <c r="BV38" s="813"/>
      <c r="BW38" s="813"/>
      <c r="BX38" s="813"/>
      <c r="BY38" s="813"/>
      <c r="BZ38" s="813"/>
      <c r="CA38" s="813"/>
      <c r="CB38" s="813"/>
      <c r="CC38" s="813"/>
      <c r="CD38" s="813"/>
      <c r="CE38" s="813"/>
      <c r="CF38" s="813"/>
      <c r="CG38" s="814"/>
      <c r="CH38" s="815"/>
      <c r="CI38" s="816"/>
      <c r="CJ38" s="816"/>
      <c r="CK38" s="816"/>
      <c r="CL38" s="817"/>
      <c r="CM38" s="815"/>
      <c r="CN38" s="816"/>
      <c r="CO38" s="816"/>
      <c r="CP38" s="816"/>
      <c r="CQ38" s="817"/>
      <c r="CR38" s="815"/>
      <c r="CS38" s="816"/>
      <c r="CT38" s="816"/>
      <c r="CU38" s="816"/>
      <c r="CV38" s="817"/>
      <c r="CW38" s="815"/>
      <c r="CX38" s="816"/>
      <c r="CY38" s="816"/>
      <c r="CZ38" s="816"/>
      <c r="DA38" s="817"/>
      <c r="DB38" s="815"/>
      <c r="DC38" s="816"/>
      <c r="DD38" s="816"/>
      <c r="DE38" s="816"/>
      <c r="DF38" s="817"/>
      <c r="DG38" s="815"/>
      <c r="DH38" s="816"/>
      <c r="DI38" s="816"/>
      <c r="DJ38" s="816"/>
      <c r="DK38" s="817"/>
      <c r="DL38" s="815"/>
      <c r="DM38" s="816"/>
      <c r="DN38" s="816"/>
      <c r="DO38" s="816"/>
      <c r="DP38" s="817"/>
      <c r="DQ38" s="815"/>
      <c r="DR38" s="816"/>
      <c r="DS38" s="816"/>
      <c r="DT38" s="816"/>
      <c r="DU38" s="817"/>
      <c r="DV38" s="812"/>
      <c r="DW38" s="813"/>
      <c r="DX38" s="813"/>
      <c r="DY38" s="813"/>
      <c r="DZ38" s="818"/>
      <c r="EA38" s="212"/>
    </row>
    <row r="39" spans="1:131" ht="26.25" customHeight="1" x14ac:dyDescent="0.2">
      <c r="A39" s="224">
        <v>12</v>
      </c>
      <c r="B39" s="819"/>
      <c r="C39" s="820"/>
      <c r="D39" s="820"/>
      <c r="E39" s="820"/>
      <c r="F39" s="820"/>
      <c r="G39" s="820"/>
      <c r="H39" s="820"/>
      <c r="I39" s="820"/>
      <c r="J39" s="820"/>
      <c r="K39" s="820"/>
      <c r="L39" s="820"/>
      <c r="M39" s="820"/>
      <c r="N39" s="820"/>
      <c r="O39" s="820"/>
      <c r="P39" s="821"/>
      <c r="Q39" s="822"/>
      <c r="R39" s="823"/>
      <c r="S39" s="823"/>
      <c r="T39" s="823"/>
      <c r="U39" s="823"/>
      <c r="V39" s="823"/>
      <c r="W39" s="823"/>
      <c r="X39" s="823"/>
      <c r="Y39" s="823"/>
      <c r="Z39" s="823"/>
      <c r="AA39" s="823"/>
      <c r="AB39" s="823"/>
      <c r="AC39" s="823"/>
      <c r="AD39" s="823"/>
      <c r="AE39" s="824"/>
      <c r="AF39" s="825"/>
      <c r="AG39" s="826"/>
      <c r="AH39" s="826"/>
      <c r="AI39" s="826"/>
      <c r="AJ39" s="827"/>
      <c r="AK39" s="786"/>
      <c r="AL39" s="868"/>
      <c r="AM39" s="868"/>
      <c r="AN39" s="868"/>
      <c r="AO39" s="868"/>
      <c r="AP39" s="868"/>
      <c r="AQ39" s="868"/>
      <c r="AR39" s="868"/>
      <c r="AS39" s="868"/>
      <c r="AT39" s="868"/>
      <c r="AU39" s="868"/>
      <c r="AV39" s="868"/>
      <c r="AW39" s="868"/>
      <c r="AX39" s="868"/>
      <c r="AY39" s="868"/>
      <c r="AZ39" s="869"/>
      <c r="BA39" s="869"/>
      <c r="BB39" s="869"/>
      <c r="BC39" s="869"/>
      <c r="BD39" s="869"/>
      <c r="BE39" s="870"/>
      <c r="BF39" s="870"/>
      <c r="BG39" s="870"/>
      <c r="BH39" s="870"/>
      <c r="BI39" s="871"/>
      <c r="BJ39" s="214"/>
      <c r="BK39" s="214"/>
      <c r="BL39" s="214"/>
      <c r="BM39" s="214"/>
      <c r="BN39" s="214"/>
      <c r="BO39" s="223"/>
      <c r="BP39" s="223"/>
      <c r="BQ39" s="220">
        <v>33</v>
      </c>
      <c r="BR39" s="221"/>
      <c r="BS39" s="812"/>
      <c r="BT39" s="813"/>
      <c r="BU39" s="813"/>
      <c r="BV39" s="813"/>
      <c r="BW39" s="813"/>
      <c r="BX39" s="813"/>
      <c r="BY39" s="813"/>
      <c r="BZ39" s="813"/>
      <c r="CA39" s="813"/>
      <c r="CB39" s="813"/>
      <c r="CC39" s="813"/>
      <c r="CD39" s="813"/>
      <c r="CE39" s="813"/>
      <c r="CF39" s="813"/>
      <c r="CG39" s="814"/>
      <c r="CH39" s="815"/>
      <c r="CI39" s="816"/>
      <c r="CJ39" s="816"/>
      <c r="CK39" s="816"/>
      <c r="CL39" s="817"/>
      <c r="CM39" s="815"/>
      <c r="CN39" s="816"/>
      <c r="CO39" s="816"/>
      <c r="CP39" s="816"/>
      <c r="CQ39" s="817"/>
      <c r="CR39" s="815"/>
      <c r="CS39" s="816"/>
      <c r="CT39" s="816"/>
      <c r="CU39" s="816"/>
      <c r="CV39" s="817"/>
      <c r="CW39" s="815"/>
      <c r="CX39" s="816"/>
      <c r="CY39" s="816"/>
      <c r="CZ39" s="816"/>
      <c r="DA39" s="817"/>
      <c r="DB39" s="815"/>
      <c r="DC39" s="816"/>
      <c r="DD39" s="816"/>
      <c r="DE39" s="816"/>
      <c r="DF39" s="817"/>
      <c r="DG39" s="815"/>
      <c r="DH39" s="816"/>
      <c r="DI39" s="816"/>
      <c r="DJ39" s="816"/>
      <c r="DK39" s="817"/>
      <c r="DL39" s="815"/>
      <c r="DM39" s="816"/>
      <c r="DN39" s="816"/>
      <c r="DO39" s="816"/>
      <c r="DP39" s="817"/>
      <c r="DQ39" s="815"/>
      <c r="DR39" s="816"/>
      <c r="DS39" s="816"/>
      <c r="DT39" s="816"/>
      <c r="DU39" s="817"/>
      <c r="DV39" s="812"/>
      <c r="DW39" s="813"/>
      <c r="DX39" s="813"/>
      <c r="DY39" s="813"/>
      <c r="DZ39" s="818"/>
      <c r="EA39" s="212"/>
    </row>
    <row r="40" spans="1:131" ht="26.25" customHeight="1" x14ac:dyDescent="0.2">
      <c r="A40" s="220">
        <v>13</v>
      </c>
      <c r="B40" s="819"/>
      <c r="C40" s="820"/>
      <c r="D40" s="820"/>
      <c r="E40" s="820"/>
      <c r="F40" s="820"/>
      <c r="G40" s="820"/>
      <c r="H40" s="820"/>
      <c r="I40" s="820"/>
      <c r="J40" s="820"/>
      <c r="K40" s="820"/>
      <c r="L40" s="820"/>
      <c r="M40" s="820"/>
      <c r="N40" s="820"/>
      <c r="O40" s="820"/>
      <c r="P40" s="821"/>
      <c r="Q40" s="822"/>
      <c r="R40" s="823"/>
      <c r="S40" s="823"/>
      <c r="T40" s="823"/>
      <c r="U40" s="823"/>
      <c r="V40" s="823"/>
      <c r="W40" s="823"/>
      <c r="X40" s="823"/>
      <c r="Y40" s="823"/>
      <c r="Z40" s="823"/>
      <c r="AA40" s="823"/>
      <c r="AB40" s="823"/>
      <c r="AC40" s="823"/>
      <c r="AD40" s="823"/>
      <c r="AE40" s="824"/>
      <c r="AF40" s="825"/>
      <c r="AG40" s="826"/>
      <c r="AH40" s="826"/>
      <c r="AI40" s="826"/>
      <c r="AJ40" s="827"/>
      <c r="AK40" s="786"/>
      <c r="AL40" s="868"/>
      <c r="AM40" s="868"/>
      <c r="AN40" s="868"/>
      <c r="AO40" s="868"/>
      <c r="AP40" s="868"/>
      <c r="AQ40" s="868"/>
      <c r="AR40" s="868"/>
      <c r="AS40" s="868"/>
      <c r="AT40" s="868"/>
      <c r="AU40" s="868"/>
      <c r="AV40" s="868"/>
      <c r="AW40" s="868"/>
      <c r="AX40" s="868"/>
      <c r="AY40" s="868"/>
      <c r="AZ40" s="869"/>
      <c r="BA40" s="869"/>
      <c r="BB40" s="869"/>
      <c r="BC40" s="869"/>
      <c r="BD40" s="869"/>
      <c r="BE40" s="870"/>
      <c r="BF40" s="870"/>
      <c r="BG40" s="870"/>
      <c r="BH40" s="870"/>
      <c r="BI40" s="871"/>
      <c r="BJ40" s="214"/>
      <c r="BK40" s="214"/>
      <c r="BL40" s="214"/>
      <c r="BM40" s="214"/>
      <c r="BN40" s="214"/>
      <c r="BO40" s="223"/>
      <c r="BP40" s="223"/>
      <c r="BQ40" s="220">
        <v>34</v>
      </c>
      <c r="BR40" s="221"/>
      <c r="BS40" s="812"/>
      <c r="BT40" s="813"/>
      <c r="BU40" s="813"/>
      <c r="BV40" s="813"/>
      <c r="BW40" s="813"/>
      <c r="BX40" s="813"/>
      <c r="BY40" s="813"/>
      <c r="BZ40" s="813"/>
      <c r="CA40" s="813"/>
      <c r="CB40" s="813"/>
      <c r="CC40" s="813"/>
      <c r="CD40" s="813"/>
      <c r="CE40" s="813"/>
      <c r="CF40" s="813"/>
      <c r="CG40" s="814"/>
      <c r="CH40" s="815"/>
      <c r="CI40" s="816"/>
      <c r="CJ40" s="816"/>
      <c r="CK40" s="816"/>
      <c r="CL40" s="817"/>
      <c r="CM40" s="815"/>
      <c r="CN40" s="816"/>
      <c r="CO40" s="816"/>
      <c r="CP40" s="816"/>
      <c r="CQ40" s="817"/>
      <c r="CR40" s="815"/>
      <c r="CS40" s="816"/>
      <c r="CT40" s="816"/>
      <c r="CU40" s="816"/>
      <c r="CV40" s="817"/>
      <c r="CW40" s="815"/>
      <c r="CX40" s="816"/>
      <c r="CY40" s="816"/>
      <c r="CZ40" s="816"/>
      <c r="DA40" s="817"/>
      <c r="DB40" s="815"/>
      <c r="DC40" s="816"/>
      <c r="DD40" s="816"/>
      <c r="DE40" s="816"/>
      <c r="DF40" s="817"/>
      <c r="DG40" s="815"/>
      <c r="DH40" s="816"/>
      <c r="DI40" s="816"/>
      <c r="DJ40" s="816"/>
      <c r="DK40" s="817"/>
      <c r="DL40" s="815"/>
      <c r="DM40" s="816"/>
      <c r="DN40" s="816"/>
      <c r="DO40" s="816"/>
      <c r="DP40" s="817"/>
      <c r="DQ40" s="815"/>
      <c r="DR40" s="816"/>
      <c r="DS40" s="816"/>
      <c r="DT40" s="816"/>
      <c r="DU40" s="817"/>
      <c r="DV40" s="812"/>
      <c r="DW40" s="813"/>
      <c r="DX40" s="813"/>
      <c r="DY40" s="813"/>
      <c r="DZ40" s="818"/>
      <c r="EA40" s="212"/>
    </row>
    <row r="41" spans="1:131" ht="26.25" customHeight="1" x14ac:dyDescent="0.2">
      <c r="A41" s="220">
        <v>14</v>
      </c>
      <c r="B41" s="819"/>
      <c r="C41" s="820"/>
      <c r="D41" s="820"/>
      <c r="E41" s="820"/>
      <c r="F41" s="820"/>
      <c r="G41" s="820"/>
      <c r="H41" s="820"/>
      <c r="I41" s="820"/>
      <c r="J41" s="820"/>
      <c r="K41" s="820"/>
      <c r="L41" s="820"/>
      <c r="M41" s="820"/>
      <c r="N41" s="820"/>
      <c r="O41" s="820"/>
      <c r="P41" s="821"/>
      <c r="Q41" s="822"/>
      <c r="R41" s="823"/>
      <c r="S41" s="823"/>
      <c r="T41" s="823"/>
      <c r="U41" s="823"/>
      <c r="V41" s="823"/>
      <c r="W41" s="823"/>
      <c r="X41" s="823"/>
      <c r="Y41" s="823"/>
      <c r="Z41" s="823"/>
      <c r="AA41" s="823"/>
      <c r="AB41" s="823"/>
      <c r="AC41" s="823"/>
      <c r="AD41" s="823"/>
      <c r="AE41" s="824"/>
      <c r="AF41" s="825"/>
      <c r="AG41" s="826"/>
      <c r="AH41" s="826"/>
      <c r="AI41" s="826"/>
      <c r="AJ41" s="827"/>
      <c r="AK41" s="786"/>
      <c r="AL41" s="868"/>
      <c r="AM41" s="868"/>
      <c r="AN41" s="868"/>
      <c r="AO41" s="868"/>
      <c r="AP41" s="868"/>
      <c r="AQ41" s="868"/>
      <c r="AR41" s="868"/>
      <c r="AS41" s="868"/>
      <c r="AT41" s="868"/>
      <c r="AU41" s="868"/>
      <c r="AV41" s="868"/>
      <c r="AW41" s="868"/>
      <c r="AX41" s="868"/>
      <c r="AY41" s="868"/>
      <c r="AZ41" s="869"/>
      <c r="BA41" s="869"/>
      <c r="BB41" s="869"/>
      <c r="BC41" s="869"/>
      <c r="BD41" s="869"/>
      <c r="BE41" s="870"/>
      <c r="BF41" s="870"/>
      <c r="BG41" s="870"/>
      <c r="BH41" s="870"/>
      <c r="BI41" s="871"/>
      <c r="BJ41" s="214"/>
      <c r="BK41" s="214"/>
      <c r="BL41" s="214"/>
      <c r="BM41" s="214"/>
      <c r="BN41" s="214"/>
      <c r="BO41" s="223"/>
      <c r="BP41" s="223"/>
      <c r="BQ41" s="220">
        <v>35</v>
      </c>
      <c r="BR41" s="221"/>
      <c r="BS41" s="812"/>
      <c r="BT41" s="813"/>
      <c r="BU41" s="813"/>
      <c r="BV41" s="813"/>
      <c r="BW41" s="813"/>
      <c r="BX41" s="813"/>
      <c r="BY41" s="813"/>
      <c r="BZ41" s="813"/>
      <c r="CA41" s="813"/>
      <c r="CB41" s="813"/>
      <c r="CC41" s="813"/>
      <c r="CD41" s="813"/>
      <c r="CE41" s="813"/>
      <c r="CF41" s="813"/>
      <c r="CG41" s="814"/>
      <c r="CH41" s="815"/>
      <c r="CI41" s="816"/>
      <c r="CJ41" s="816"/>
      <c r="CK41" s="816"/>
      <c r="CL41" s="817"/>
      <c r="CM41" s="815"/>
      <c r="CN41" s="816"/>
      <c r="CO41" s="816"/>
      <c r="CP41" s="816"/>
      <c r="CQ41" s="817"/>
      <c r="CR41" s="815"/>
      <c r="CS41" s="816"/>
      <c r="CT41" s="816"/>
      <c r="CU41" s="816"/>
      <c r="CV41" s="817"/>
      <c r="CW41" s="815"/>
      <c r="CX41" s="816"/>
      <c r="CY41" s="816"/>
      <c r="CZ41" s="816"/>
      <c r="DA41" s="817"/>
      <c r="DB41" s="815"/>
      <c r="DC41" s="816"/>
      <c r="DD41" s="816"/>
      <c r="DE41" s="816"/>
      <c r="DF41" s="817"/>
      <c r="DG41" s="815"/>
      <c r="DH41" s="816"/>
      <c r="DI41" s="816"/>
      <c r="DJ41" s="816"/>
      <c r="DK41" s="817"/>
      <c r="DL41" s="815"/>
      <c r="DM41" s="816"/>
      <c r="DN41" s="816"/>
      <c r="DO41" s="816"/>
      <c r="DP41" s="817"/>
      <c r="DQ41" s="815"/>
      <c r="DR41" s="816"/>
      <c r="DS41" s="816"/>
      <c r="DT41" s="816"/>
      <c r="DU41" s="817"/>
      <c r="DV41" s="812"/>
      <c r="DW41" s="813"/>
      <c r="DX41" s="813"/>
      <c r="DY41" s="813"/>
      <c r="DZ41" s="818"/>
      <c r="EA41" s="212"/>
    </row>
    <row r="42" spans="1:131" ht="26.25" customHeight="1" x14ac:dyDescent="0.2">
      <c r="A42" s="220">
        <v>15</v>
      </c>
      <c r="B42" s="819"/>
      <c r="C42" s="820"/>
      <c r="D42" s="820"/>
      <c r="E42" s="820"/>
      <c r="F42" s="820"/>
      <c r="G42" s="820"/>
      <c r="H42" s="820"/>
      <c r="I42" s="820"/>
      <c r="J42" s="820"/>
      <c r="K42" s="820"/>
      <c r="L42" s="820"/>
      <c r="M42" s="820"/>
      <c r="N42" s="820"/>
      <c r="O42" s="820"/>
      <c r="P42" s="821"/>
      <c r="Q42" s="822"/>
      <c r="R42" s="823"/>
      <c r="S42" s="823"/>
      <c r="T42" s="823"/>
      <c r="U42" s="823"/>
      <c r="V42" s="823"/>
      <c r="W42" s="823"/>
      <c r="X42" s="823"/>
      <c r="Y42" s="823"/>
      <c r="Z42" s="823"/>
      <c r="AA42" s="823"/>
      <c r="AB42" s="823"/>
      <c r="AC42" s="823"/>
      <c r="AD42" s="823"/>
      <c r="AE42" s="824"/>
      <c r="AF42" s="825"/>
      <c r="AG42" s="826"/>
      <c r="AH42" s="826"/>
      <c r="AI42" s="826"/>
      <c r="AJ42" s="827"/>
      <c r="AK42" s="786"/>
      <c r="AL42" s="868"/>
      <c r="AM42" s="868"/>
      <c r="AN42" s="868"/>
      <c r="AO42" s="868"/>
      <c r="AP42" s="868"/>
      <c r="AQ42" s="868"/>
      <c r="AR42" s="868"/>
      <c r="AS42" s="868"/>
      <c r="AT42" s="868"/>
      <c r="AU42" s="868"/>
      <c r="AV42" s="868"/>
      <c r="AW42" s="868"/>
      <c r="AX42" s="868"/>
      <c r="AY42" s="868"/>
      <c r="AZ42" s="869"/>
      <c r="BA42" s="869"/>
      <c r="BB42" s="869"/>
      <c r="BC42" s="869"/>
      <c r="BD42" s="869"/>
      <c r="BE42" s="870"/>
      <c r="BF42" s="870"/>
      <c r="BG42" s="870"/>
      <c r="BH42" s="870"/>
      <c r="BI42" s="871"/>
      <c r="BJ42" s="214"/>
      <c r="BK42" s="214"/>
      <c r="BL42" s="214"/>
      <c r="BM42" s="214"/>
      <c r="BN42" s="214"/>
      <c r="BO42" s="223"/>
      <c r="BP42" s="223"/>
      <c r="BQ42" s="220">
        <v>36</v>
      </c>
      <c r="BR42" s="221"/>
      <c r="BS42" s="812"/>
      <c r="BT42" s="813"/>
      <c r="BU42" s="813"/>
      <c r="BV42" s="813"/>
      <c r="BW42" s="813"/>
      <c r="BX42" s="813"/>
      <c r="BY42" s="813"/>
      <c r="BZ42" s="813"/>
      <c r="CA42" s="813"/>
      <c r="CB42" s="813"/>
      <c r="CC42" s="813"/>
      <c r="CD42" s="813"/>
      <c r="CE42" s="813"/>
      <c r="CF42" s="813"/>
      <c r="CG42" s="814"/>
      <c r="CH42" s="815"/>
      <c r="CI42" s="816"/>
      <c r="CJ42" s="816"/>
      <c r="CK42" s="816"/>
      <c r="CL42" s="817"/>
      <c r="CM42" s="815"/>
      <c r="CN42" s="816"/>
      <c r="CO42" s="816"/>
      <c r="CP42" s="816"/>
      <c r="CQ42" s="817"/>
      <c r="CR42" s="815"/>
      <c r="CS42" s="816"/>
      <c r="CT42" s="816"/>
      <c r="CU42" s="816"/>
      <c r="CV42" s="817"/>
      <c r="CW42" s="815"/>
      <c r="CX42" s="816"/>
      <c r="CY42" s="816"/>
      <c r="CZ42" s="816"/>
      <c r="DA42" s="817"/>
      <c r="DB42" s="815"/>
      <c r="DC42" s="816"/>
      <c r="DD42" s="816"/>
      <c r="DE42" s="816"/>
      <c r="DF42" s="817"/>
      <c r="DG42" s="815"/>
      <c r="DH42" s="816"/>
      <c r="DI42" s="816"/>
      <c r="DJ42" s="816"/>
      <c r="DK42" s="817"/>
      <c r="DL42" s="815"/>
      <c r="DM42" s="816"/>
      <c r="DN42" s="816"/>
      <c r="DO42" s="816"/>
      <c r="DP42" s="817"/>
      <c r="DQ42" s="815"/>
      <c r="DR42" s="816"/>
      <c r="DS42" s="816"/>
      <c r="DT42" s="816"/>
      <c r="DU42" s="817"/>
      <c r="DV42" s="812"/>
      <c r="DW42" s="813"/>
      <c r="DX42" s="813"/>
      <c r="DY42" s="813"/>
      <c r="DZ42" s="818"/>
      <c r="EA42" s="212"/>
    </row>
    <row r="43" spans="1:131" ht="26.25" customHeight="1" x14ac:dyDescent="0.2">
      <c r="A43" s="220">
        <v>16</v>
      </c>
      <c r="B43" s="819"/>
      <c r="C43" s="820"/>
      <c r="D43" s="820"/>
      <c r="E43" s="820"/>
      <c r="F43" s="820"/>
      <c r="G43" s="820"/>
      <c r="H43" s="820"/>
      <c r="I43" s="820"/>
      <c r="J43" s="820"/>
      <c r="K43" s="820"/>
      <c r="L43" s="820"/>
      <c r="M43" s="820"/>
      <c r="N43" s="820"/>
      <c r="O43" s="820"/>
      <c r="P43" s="821"/>
      <c r="Q43" s="822"/>
      <c r="R43" s="823"/>
      <c r="S43" s="823"/>
      <c r="T43" s="823"/>
      <c r="U43" s="823"/>
      <c r="V43" s="823"/>
      <c r="W43" s="823"/>
      <c r="X43" s="823"/>
      <c r="Y43" s="823"/>
      <c r="Z43" s="823"/>
      <c r="AA43" s="823"/>
      <c r="AB43" s="823"/>
      <c r="AC43" s="823"/>
      <c r="AD43" s="823"/>
      <c r="AE43" s="824"/>
      <c r="AF43" s="825"/>
      <c r="AG43" s="826"/>
      <c r="AH43" s="826"/>
      <c r="AI43" s="826"/>
      <c r="AJ43" s="827"/>
      <c r="AK43" s="786"/>
      <c r="AL43" s="868"/>
      <c r="AM43" s="868"/>
      <c r="AN43" s="868"/>
      <c r="AO43" s="868"/>
      <c r="AP43" s="868"/>
      <c r="AQ43" s="868"/>
      <c r="AR43" s="868"/>
      <c r="AS43" s="868"/>
      <c r="AT43" s="868"/>
      <c r="AU43" s="868"/>
      <c r="AV43" s="868"/>
      <c r="AW43" s="868"/>
      <c r="AX43" s="868"/>
      <c r="AY43" s="868"/>
      <c r="AZ43" s="869"/>
      <c r="BA43" s="869"/>
      <c r="BB43" s="869"/>
      <c r="BC43" s="869"/>
      <c r="BD43" s="869"/>
      <c r="BE43" s="870"/>
      <c r="BF43" s="870"/>
      <c r="BG43" s="870"/>
      <c r="BH43" s="870"/>
      <c r="BI43" s="871"/>
      <c r="BJ43" s="214"/>
      <c r="BK43" s="214"/>
      <c r="BL43" s="214"/>
      <c r="BM43" s="214"/>
      <c r="BN43" s="214"/>
      <c r="BO43" s="223"/>
      <c r="BP43" s="223"/>
      <c r="BQ43" s="220">
        <v>37</v>
      </c>
      <c r="BR43" s="221"/>
      <c r="BS43" s="812"/>
      <c r="BT43" s="813"/>
      <c r="BU43" s="813"/>
      <c r="BV43" s="813"/>
      <c r="BW43" s="813"/>
      <c r="BX43" s="813"/>
      <c r="BY43" s="813"/>
      <c r="BZ43" s="813"/>
      <c r="CA43" s="813"/>
      <c r="CB43" s="813"/>
      <c r="CC43" s="813"/>
      <c r="CD43" s="813"/>
      <c r="CE43" s="813"/>
      <c r="CF43" s="813"/>
      <c r="CG43" s="814"/>
      <c r="CH43" s="815"/>
      <c r="CI43" s="816"/>
      <c r="CJ43" s="816"/>
      <c r="CK43" s="816"/>
      <c r="CL43" s="817"/>
      <c r="CM43" s="815"/>
      <c r="CN43" s="816"/>
      <c r="CO43" s="816"/>
      <c r="CP43" s="816"/>
      <c r="CQ43" s="817"/>
      <c r="CR43" s="815"/>
      <c r="CS43" s="816"/>
      <c r="CT43" s="816"/>
      <c r="CU43" s="816"/>
      <c r="CV43" s="817"/>
      <c r="CW43" s="815"/>
      <c r="CX43" s="816"/>
      <c r="CY43" s="816"/>
      <c r="CZ43" s="816"/>
      <c r="DA43" s="817"/>
      <c r="DB43" s="815"/>
      <c r="DC43" s="816"/>
      <c r="DD43" s="816"/>
      <c r="DE43" s="816"/>
      <c r="DF43" s="817"/>
      <c r="DG43" s="815"/>
      <c r="DH43" s="816"/>
      <c r="DI43" s="816"/>
      <c r="DJ43" s="816"/>
      <c r="DK43" s="817"/>
      <c r="DL43" s="815"/>
      <c r="DM43" s="816"/>
      <c r="DN43" s="816"/>
      <c r="DO43" s="816"/>
      <c r="DP43" s="817"/>
      <c r="DQ43" s="815"/>
      <c r="DR43" s="816"/>
      <c r="DS43" s="816"/>
      <c r="DT43" s="816"/>
      <c r="DU43" s="817"/>
      <c r="DV43" s="812"/>
      <c r="DW43" s="813"/>
      <c r="DX43" s="813"/>
      <c r="DY43" s="813"/>
      <c r="DZ43" s="818"/>
      <c r="EA43" s="212"/>
    </row>
    <row r="44" spans="1:131" ht="26.25" customHeight="1" x14ac:dyDescent="0.2">
      <c r="A44" s="220">
        <v>17</v>
      </c>
      <c r="B44" s="819"/>
      <c r="C44" s="820"/>
      <c r="D44" s="820"/>
      <c r="E44" s="820"/>
      <c r="F44" s="820"/>
      <c r="G44" s="820"/>
      <c r="H44" s="820"/>
      <c r="I44" s="820"/>
      <c r="J44" s="820"/>
      <c r="K44" s="820"/>
      <c r="L44" s="820"/>
      <c r="M44" s="820"/>
      <c r="N44" s="820"/>
      <c r="O44" s="820"/>
      <c r="P44" s="821"/>
      <c r="Q44" s="822"/>
      <c r="R44" s="823"/>
      <c r="S44" s="823"/>
      <c r="T44" s="823"/>
      <c r="U44" s="823"/>
      <c r="V44" s="823"/>
      <c r="W44" s="823"/>
      <c r="X44" s="823"/>
      <c r="Y44" s="823"/>
      <c r="Z44" s="823"/>
      <c r="AA44" s="823"/>
      <c r="AB44" s="823"/>
      <c r="AC44" s="823"/>
      <c r="AD44" s="823"/>
      <c r="AE44" s="824"/>
      <c r="AF44" s="825"/>
      <c r="AG44" s="826"/>
      <c r="AH44" s="826"/>
      <c r="AI44" s="826"/>
      <c r="AJ44" s="827"/>
      <c r="AK44" s="786"/>
      <c r="AL44" s="868"/>
      <c r="AM44" s="868"/>
      <c r="AN44" s="868"/>
      <c r="AO44" s="868"/>
      <c r="AP44" s="868"/>
      <c r="AQ44" s="868"/>
      <c r="AR44" s="868"/>
      <c r="AS44" s="868"/>
      <c r="AT44" s="868"/>
      <c r="AU44" s="868"/>
      <c r="AV44" s="868"/>
      <c r="AW44" s="868"/>
      <c r="AX44" s="868"/>
      <c r="AY44" s="868"/>
      <c r="AZ44" s="869"/>
      <c r="BA44" s="869"/>
      <c r="BB44" s="869"/>
      <c r="BC44" s="869"/>
      <c r="BD44" s="869"/>
      <c r="BE44" s="870"/>
      <c r="BF44" s="870"/>
      <c r="BG44" s="870"/>
      <c r="BH44" s="870"/>
      <c r="BI44" s="871"/>
      <c r="BJ44" s="214"/>
      <c r="BK44" s="214"/>
      <c r="BL44" s="214"/>
      <c r="BM44" s="214"/>
      <c r="BN44" s="214"/>
      <c r="BO44" s="223"/>
      <c r="BP44" s="223"/>
      <c r="BQ44" s="220">
        <v>38</v>
      </c>
      <c r="BR44" s="221"/>
      <c r="BS44" s="812"/>
      <c r="BT44" s="813"/>
      <c r="BU44" s="813"/>
      <c r="BV44" s="813"/>
      <c r="BW44" s="813"/>
      <c r="BX44" s="813"/>
      <c r="BY44" s="813"/>
      <c r="BZ44" s="813"/>
      <c r="CA44" s="813"/>
      <c r="CB44" s="813"/>
      <c r="CC44" s="813"/>
      <c r="CD44" s="813"/>
      <c r="CE44" s="813"/>
      <c r="CF44" s="813"/>
      <c r="CG44" s="814"/>
      <c r="CH44" s="815"/>
      <c r="CI44" s="816"/>
      <c r="CJ44" s="816"/>
      <c r="CK44" s="816"/>
      <c r="CL44" s="817"/>
      <c r="CM44" s="815"/>
      <c r="CN44" s="816"/>
      <c r="CO44" s="816"/>
      <c r="CP44" s="816"/>
      <c r="CQ44" s="817"/>
      <c r="CR44" s="815"/>
      <c r="CS44" s="816"/>
      <c r="CT44" s="816"/>
      <c r="CU44" s="816"/>
      <c r="CV44" s="817"/>
      <c r="CW44" s="815"/>
      <c r="CX44" s="816"/>
      <c r="CY44" s="816"/>
      <c r="CZ44" s="816"/>
      <c r="DA44" s="817"/>
      <c r="DB44" s="815"/>
      <c r="DC44" s="816"/>
      <c r="DD44" s="816"/>
      <c r="DE44" s="816"/>
      <c r="DF44" s="817"/>
      <c r="DG44" s="815"/>
      <c r="DH44" s="816"/>
      <c r="DI44" s="816"/>
      <c r="DJ44" s="816"/>
      <c r="DK44" s="817"/>
      <c r="DL44" s="815"/>
      <c r="DM44" s="816"/>
      <c r="DN44" s="816"/>
      <c r="DO44" s="816"/>
      <c r="DP44" s="817"/>
      <c r="DQ44" s="815"/>
      <c r="DR44" s="816"/>
      <c r="DS44" s="816"/>
      <c r="DT44" s="816"/>
      <c r="DU44" s="817"/>
      <c r="DV44" s="812"/>
      <c r="DW44" s="813"/>
      <c r="DX44" s="813"/>
      <c r="DY44" s="813"/>
      <c r="DZ44" s="818"/>
      <c r="EA44" s="212"/>
    </row>
    <row r="45" spans="1:131" ht="26.25" customHeight="1" x14ac:dyDescent="0.2">
      <c r="A45" s="220">
        <v>18</v>
      </c>
      <c r="B45" s="819"/>
      <c r="C45" s="820"/>
      <c r="D45" s="820"/>
      <c r="E45" s="820"/>
      <c r="F45" s="820"/>
      <c r="G45" s="820"/>
      <c r="H45" s="820"/>
      <c r="I45" s="820"/>
      <c r="J45" s="820"/>
      <c r="K45" s="820"/>
      <c r="L45" s="820"/>
      <c r="M45" s="820"/>
      <c r="N45" s="820"/>
      <c r="O45" s="820"/>
      <c r="P45" s="821"/>
      <c r="Q45" s="822"/>
      <c r="R45" s="823"/>
      <c r="S45" s="823"/>
      <c r="T45" s="823"/>
      <c r="U45" s="823"/>
      <c r="V45" s="823"/>
      <c r="W45" s="823"/>
      <c r="X45" s="823"/>
      <c r="Y45" s="823"/>
      <c r="Z45" s="823"/>
      <c r="AA45" s="823"/>
      <c r="AB45" s="823"/>
      <c r="AC45" s="823"/>
      <c r="AD45" s="823"/>
      <c r="AE45" s="824"/>
      <c r="AF45" s="825"/>
      <c r="AG45" s="826"/>
      <c r="AH45" s="826"/>
      <c r="AI45" s="826"/>
      <c r="AJ45" s="827"/>
      <c r="AK45" s="786"/>
      <c r="AL45" s="868"/>
      <c r="AM45" s="868"/>
      <c r="AN45" s="868"/>
      <c r="AO45" s="868"/>
      <c r="AP45" s="868"/>
      <c r="AQ45" s="868"/>
      <c r="AR45" s="868"/>
      <c r="AS45" s="868"/>
      <c r="AT45" s="868"/>
      <c r="AU45" s="868"/>
      <c r="AV45" s="868"/>
      <c r="AW45" s="868"/>
      <c r="AX45" s="868"/>
      <c r="AY45" s="868"/>
      <c r="AZ45" s="869"/>
      <c r="BA45" s="869"/>
      <c r="BB45" s="869"/>
      <c r="BC45" s="869"/>
      <c r="BD45" s="869"/>
      <c r="BE45" s="870"/>
      <c r="BF45" s="870"/>
      <c r="BG45" s="870"/>
      <c r="BH45" s="870"/>
      <c r="BI45" s="871"/>
      <c r="BJ45" s="214"/>
      <c r="BK45" s="214"/>
      <c r="BL45" s="214"/>
      <c r="BM45" s="214"/>
      <c r="BN45" s="214"/>
      <c r="BO45" s="223"/>
      <c r="BP45" s="223"/>
      <c r="BQ45" s="220">
        <v>39</v>
      </c>
      <c r="BR45" s="221"/>
      <c r="BS45" s="812"/>
      <c r="BT45" s="813"/>
      <c r="BU45" s="813"/>
      <c r="BV45" s="813"/>
      <c r="BW45" s="813"/>
      <c r="BX45" s="813"/>
      <c r="BY45" s="813"/>
      <c r="BZ45" s="813"/>
      <c r="CA45" s="813"/>
      <c r="CB45" s="813"/>
      <c r="CC45" s="813"/>
      <c r="CD45" s="813"/>
      <c r="CE45" s="813"/>
      <c r="CF45" s="813"/>
      <c r="CG45" s="814"/>
      <c r="CH45" s="815"/>
      <c r="CI45" s="816"/>
      <c r="CJ45" s="816"/>
      <c r="CK45" s="816"/>
      <c r="CL45" s="817"/>
      <c r="CM45" s="815"/>
      <c r="CN45" s="816"/>
      <c r="CO45" s="816"/>
      <c r="CP45" s="816"/>
      <c r="CQ45" s="817"/>
      <c r="CR45" s="815"/>
      <c r="CS45" s="816"/>
      <c r="CT45" s="816"/>
      <c r="CU45" s="816"/>
      <c r="CV45" s="817"/>
      <c r="CW45" s="815"/>
      <c r="CX45" s="816"/>
      <c r="CY45" s="816"/>
      <c r="CZ45" s="816"/>
      <c r="DA45" s="817"/>
      <c r="DB45" s="815"/>
      <c r="DC45" s="816"/>
      <c r="DD45" s="816"/>
      <c r="DE45" s="816"/>
      <c r="DF45" s="817"/>
      <c r="DG45" s="815"/>
      <c r="DH45" s="816"/>
      <c r="DI45" s="816"/>
      <c r="DJ45" s="816"/>
      <c r="DK45" s="817"/>
      <c r="DL45" s="815"/>
      <c r="DM45" s="816"/>
      <c r="DN45" s="816"/>
      <c r="DO45" s="816"/>
      <c r="DP45" s="817"/>
      <c r="DQ45" s="815"/>
      <c r="DR45" s="816"/>
      <c r="DS45" s="816"/>
      <c r="DT45" s="816"/>
      <c r="DU45" s="817"/>
      <c r="DV45" s="812"/>
      <c r="DW45" s="813"/>
      <c r="DX45" s="813"/>
      <c r="DY45" s="813"/>
      <c r="DZ45" s="818"/>
      <c r="EA45" s="212"/>
    </row>
    <row r="46" spans="1:131" ht="26.25" customHeight="1" x14ac:dyDescent="0.2">
      <c r="A46" s="220">
        <v>19</v>
      </c>
      <c r="B46" s="819"/>
      <c r="C46" s="820"/>
      <c r="D46" s="820"/>
      <c r="E46" s="820"/>
      <c r="F46" s="820"/>
      <c r="G46" s="820"/>
      <c r="H46" s="820"/>
      <c r="I46" s="820"/>
      <c r="J46" s="820"/>
      <c r="K46" s="820"/>
      <c r="L46" s="820"/>
      <c r="M46" s="820"/>
      <c r="N46" s="820"/>
      <c r="O46" s="820"/>
      <c r="P46" s="821"/>
      <c r="Q46" s="822"/>
      <c r="R46" s="823"/>
      <c r="S46" s="823"/>
      <c r="T46" s="823"/>
      <c r="U46" s="823"/>
      <c r="V46" s="823"/>
      <c r="W46" s="823"/>
      <c r="X46" s="823"/>
      <c r="Y46" s="823"/>
      <c r="Z46" s="823"/>
      <c r="AA46" s="823"/>
      <c r="AB46" s="823"/>
      <c r="AC46" s="823"/>
      <c r="AD46" s="823"/>
      <c r="AE46" s="824"/>
      <c r="AF46" s="825"/>
      <c r="AG46" s="826"/>
      <c r="AH46" s="826"/>
      <c r="AI46" s="826"/>
      <c r="AJ46" s="827"/>
      <c r="AK46" s="786"/>
      <c r="AL46" s="868"/>
      <c r="AM46" s="868"/>
      <c r="AN46" s="868"/>
      <c r="AO46" s="868"/>
      <c r="AP46" s="868"/>
      <c r="AQ46" s="868"/>
      <c r="AR46" s="868"/>
      <c r="AS46" s="868"/>
      <c r="AT46" s="868"/>
      <c r="AU46" s="868"/>
      <c r="AV46" s="868"/>
      <c r="AW46" s="868"/>
      <c r="AX46" s="868"/>
      <c r="AY46" s="868"/>
      <c r="AZ46" s="869"/>
      <c r="BA46" s="869"/>
      <c r="BB46" s="869"/>
      <c r="BC46" s="869"/>
      <c r="BD46" s="869"/>
      <c r="BE46" s="870"/>
      <c r="BF46" s="870"/>
      <c r="BG46" s="870"/>
      <c r="BH46" s="870"/>
      <c r="BI46" s="871"/>
      <c r="BJ46" s="214"/>
      <c r="BK46" s="214"/>
      <c r="BL46" s="214"/>
      <c r="BM46" s="214"/>
      <c r="BN46" s="214"/>
      <c r="BO46" s="223"/>
      <c r="BP46" s="223"/>
      <c r="BQ46" s="220">
        <v>40</v>
      </c>
      <c r="BR46" s="221"/>
      <c r="BS46" s="812"/>
      <c r="BT46" s="813"/>
      <c r="BU46" s="813"/>
      <c r="BV46" s="813"/>
      <c r="BW46" s="813"/>
      <c r="BX46" s="813"/>
      <c r="BY46" s="813"/>
      <c r="BZ46" s="813"/>
      <c r="CA46" s="813"/>
      <c r="CB46" s="813"/>
      <c r="CC46" s="813"/>
      <c r="CD46" s="813"/>
      <c r="CE46" s="813"/>
      <c r="CF46" s="813"/>
      <c r="CG46" s="814"/>
      <c r="CH46" s="815"/>
      <c r="CI46" s="816"/>
      <c r="CJ46" s="816"/>
      <c r="CK46" s="816"/>
      <c r="CL46" s="817"/>
      <c r="CM46" s="815"/>
      <c r="CN46" s="816"/>
      <c r="CO46" s="816"/>
      <c r="CP46" s="816"/>
      <c r="CQ46" s="817"/>
      <c r="CR46" s="815"/>
      <c r="CS46" s="816"/>
      <c r="CT46" s="816"/>
      <c r="CU46" s="816"/>
      <c r="CV46" s="817"/>
      <c r="CW46" s="815"/>
      <c r="CX46" s="816"/>
      <c r="CY46" s="816"/>
      <c r="CZ46" s="816"/>
      <c r="DA46" s="817"/>
      <c r="DB46" s="815"/>
      <c r="DC46" s="816"/>
      <c r="DD46" s="816"/>
      <c r="DE46" s="816"/>
      <c r="DF46" s="817"/>
      <c r="DG46" s="815"/>
      <c r="DH46" s="816"/>
      <c r="DI46" s="816"/>
      <c r="DJ46" s="816"/>
      <c r="DK46" s="817"/>
      <c r="DL46" s="815"/>
      <c r="DM46" s="816"/>
      <c r="DN46" s="816"/>
      <c r="DO46" s="816"/>
      <c r="DP46" s="817"/>
      <c r="DQ46" s="815"/>
      <c r="DR46" s="816"/>
      <c r="DS46" s="816"/>
      <c r="DT46" s="816"/>
      <c r="DU46" s="817"/>
      <c r="DV46" s="812"/>
      <c r="DW46" s="813"/>
      <c r="DX46" s="813"/>
      <c r="DY46" s="813"/>
      <c r="DZ46" s="818"/>
      <c r="EA46" s="212"/>
    </row>
    <row r="47" spans="1:131" ht="26.25" customHeight="1" x14ac:dyDescent="0.2">
      <c r="A47" s="220">
        <v>20</v>
      </c>
      <c r="B47" s="819"/>
      <c r="C47" s="820"/>
      <c r="D47" s="820"/>
      <c r="E47" s="820"/>
      <c r="F47" s="820"/>
      <c r="G47" s="820"/>
      <c r="H47" s="820"/>
      <c r="I47" s="820"/>
      <c r="J47" s="820"/>
      <c r="K47" s="820"/>
      <c r="L47" s="820"/>
      <c r="M47" s="820"/>
      <c r="N47" s="820"/>
      <c r="O47" s="820"/>
      <c r="P47" s="821"/>
      <c r="Q47" s="822"/>
      <c r="R47" s="823"/>
      <c r="S47" s="823"/>
      <c r="T47" s="823"/>
      <c r="U47" s="823"/>
      <c r="V47" s="823"/>
      <c r="W47" s="823"/>
      <c r="X47" s="823"/>
      <c r="Y47" s="823"/>
      <c r="Z47" s="823"/>
      <c r="AA47" s="823"/>
      <c r="AB47" s="823"/>
      <c r="AC47" s="823"/>
      <c r="AD47" s="823"/>
      <c r="AE47" s="824"/>
      <c r="AF47" s="825"/>
      <c r="AG47" s="826"/>
      <c r="AH47" s="826"/>
      <c r="AI47" s="826"/>
      <c r="AJ47" s="827"/>
      <c r="AK47" s="786"/>
      <c r="AL47" s="868"/>
      <c r="AM47" s="868"/>
      <c r="AN47" s="868"/>
      <c r="AO47" s="868"/>
      <c r="AP47" s="868"/>
      <c r="AQ47" s="868"/>
      <c r="AR47" s="868"/>
      <c r="AS47" s="868"/>
      <c r="AT47" s="868"/>
      <c r="AU47" s="868"/>
      <c r="AV47" s="868"/>
      <c r="AW47" s="868"/>
      <c r="AX47" s="868"/>
      <c r="AY47" s="868"/>
      <c r="AZ47" s="869"/>
      <c r="BA47" s="869"/>
      <c r="BB47" s="869"/>
      <c r="BC47" s="869"/>
      <c r="BD47" s="869"/>
      <c r="BE47" s="870"/>
      <c r="BF47" s="870"/>
      <c r="BG47" s="870"/>
      <c r="BH47" s="870"/>
      <c r="BI47" s="871"/>
      <c r="BJ47" s="214"/>
      <c r="BK47" s="214"/>
      <c r="BL47" s="214"/>
      <c r="BM47" s="214"/>
      <c r="BN47" s="214"/>
      <c r="BO47" s="223"/>
      <c r="BP47" s="223"/>
      <c r="BQ47" s="220">
        <v>41</v>
      </c>
      <c r="BR47" s="221"/>
      <c r="BS47" s="812"/>
      <c r="BT47" s="813"/>
      <c r="BU47" s="813"/>
      <c r="BV47" s="813"/>
      <c r="BW47" s="813"/>
      <c r="BX47" s="813"/>
      <c r="BY47" s="813"/>
      <c r="BZ47" s="813"/>
      <c r="CA47" s="813"/>
      <c r="CB47" s="813"/>
      <c r="CC47" s="813"/>
      <c r="CD47" s="813"/>
      <c r="CE47" s="813"/>
      <c r="CF47" s="813"/>
      <c r="CG47" s="814"/>
      <c r="CH47" s="815"/>
      <c r="CI47" s="816"/>
      <c r="CJ47" s="816"/>
      <c r="CK47" s="816"/>
      <c r="CL47" s="817"/>
      <c r="CM47" s="815"/>
      <c r="CN47" s="816"/>
      <c r="CO47" s="816"/>
      <c r="CP47" s="816"/>
      <c r="CQ47" s="817"/>
      <c r="CR47" s="815"/>
      <c r="CS47" s="816"/>
      <c r="CT47" s="816"/>
      <c r="CU47" s="816"/>
      <c r="CV47" s="817"/>
      <c r="CW47" s="815"/>
      <c r="CX47" s="816"/>
      <c r="CY47" s="816"/>
      <c r="CZ47" s="816"/>
      <c r="DA47" s="817"/>
      <c r="DB47" s="815"/>
      <c r="DC47" s="816"/>
      <c r="DD47" s="816"/>
      <c r="DE47" s="816"/>
      <c r="DF47" s="817"/>
      <c r="DG47" s="815"/>
      <c r="DH47" s="816"/>
      <c r="DI47" s="816"/>
      <c r="DJ47" s="816"/>
      <c r="DK47" s="817"/>
      <c r="DL47" s="815"/>
      <c r="DM47" s="816"/>
      <c r="DN47" s="816"/>
      <c r="DO47" s="816"/>
      <c r="DP47" s="817"/>
      <c r="DQ47" s="815"/>
      <c r="DR47" s="816"/>
      <c r="DS47" s="816"/>
      <c r="DT47" s="816"/>
      <c r="DU47" s="817"/>
      <c r="DV47" s="812"/>
      <c r="DW47" s="813"/>
      <c r="DX47" s="813"/>
      <c r="DY47" s="813"/>
      <c r="DZ47" s="818"/>
      <c r="EA47" s="212"/>
    </row>
    <row r="48" spans="1:131" ht="26.25" customHeight="1" x14ac:dyDescent="0.2">
      <c r="A48" s="220">
        <v>21</v>
      </c>
      <c r="B48" s="819"/>
      <c r="C48" s="820"/>
      <c r="D48" s="820"/>
      <c r="E48" s="820"/>
      <c r="F48" s="820"/>
      <c r="G48" s="820"/>
      <c r="H48" s="820"/>
      <c r="I48" s="820"/>
      <c r="J48" s="820"/>
      <c r="K48" s="820"/>
      <c r="L48" s="820"/>
      <c r="M48" s="820"/>
      <c r="N48" s="820"/>
      <c r="O48" s="820"/>
      <c r="P48" s="821"/>
      <c r="Q48" s="822"/>
      <c r="R48" s="823"/>
      <c r="S48" s="823"/>
      <c r="T48" s="823"/>
      <c r="U48" s="823"/>
      <c r="V48" s="823"/>
      <c r="W48" s="823"/>
      <c r="X48" s="823"/>
      <c r="Y48" s="823"/>
      <c r="Z48" s="823"/>
      <c r="AA48" s="823"/>
      <c r="AB48" s="823"/>
      <c r="AC48" s="823"/>
      <c r="AD48" s="823"/>
      <c r="AE48" s="824"/>
      <c r="AF48" s="825"/>
      <c r="AG48" s="826"/>
      <c r="AH48" s="826"/>
      <c r="AI48" s="826"/>
      <c r="AJ48" s="827"/>
      <c r="AK48" s="786"/>
      <c r="AL48" s="868"/>
      <c r="AM48" s="868"/>
      <c r="AN48" s="868"/>
      <c r="AO48" s="868"/>
      <c r="AP48" s="868"/>
      <c r="AQ48" s="868"/>
      <c r="AR48" s="868"/>
      <c r="AS48" s="868"/>
      <c r="AT48" s="868"/>
      <c r="AU48" s="868"/>
      <c r="AV48" s="868"/>
      <c r="AW48" s="868"/>
      <c r="AX48" s="868"/>
      <c r="AY48" s="868"/>
      <c r="AZ48" s="869"/>
      <c r="BA48" s="869"/>
      <c r="BB48" s="869"/>
      <c r="BC48" s="869"/>
      <c r="BD48" s="869"/>
      <c r="BE48" s="870"/>
      <c r="BF48" s="870"/>
      <c r="BG48" s="870"/>
      <c r="BH48" s="870"/>
      <c r="BI48" s="871"/>
      <c r="BJ48" s="214"/>
      <c r="BK48" s="214"/>
      <c r="BL48" s="214"/>
      <c r="BM48" s="214"/>
      <c r="BN48" s="214"/>
      <c r="BO48" s="223"/>
      <c r="BP48" s="223"/>
      <c r="BQ48" s="220">
        <v>42</v>
      </c>
      <c r="BR48" s="221"/>
      <c r="BS48" s="812"/>
      <c r="BT48" s="813"/>
      <c r="BU48" s="813"/>
      <c r="BV48" s="813"/>
      <c r="BW48" s="813"/>
      <c r="BX48" s="813"/>
      <c r="BY48" s="813"/>
      <c r="BZ48" s="813"/>
      <c r="CA48" s="813"/>
      <c r="CB48" s="813"/>
      <c r="CC48" s="813"/>
      <c r="CD48" s="813"/>
      <c r="CE48" s="813"/>
      <c r="CF48" s="813"/>
      <c r="CG48" s="814"/>
      <c r="CH48" s="815"/>
      <c r="CI48" s="816"/>
      <c r="CJ48" s="816"/>
      <c r="CK48" s="816"/>
      <c r="CL48" s="817"/>
      <c r="CM48" s="815"/>
      <c r="CN48" s="816"/>
      <c r="CO48" s="816"/>
      <c r="CP48" s="816"/>
      <c r="CQ48" s="817"/>
      <c r="CR48" s="815"/>
      <c r="CS48" s="816"/>
      <c r="CT48" s="816"/>
      <c r="CU48" s="816"/>
      <c r="CV48" s="817"/>
      <c r="CW48" s="815"/>
      <c r="CX48" s="816"/>
      <c r="CY48" s="816"/>
      <c r="CZ48" s="816"/>
      <c r="DA48" s="817"/>
      <c r="DB48" s="815"/>
      <c r="DC48" s="816"/>
      <c r="DD48" s="816"/>
      <c r="DE48" s="816"/>
      <c r="DF48" s="817"/>
      <c r="DG48" s="815"/>
      <c r="DH48" s="816"/>
      <c r="DI48" s="816"/>
      <c r="DJ48" s="816"/>
      <c r="DK48" s="817"/>
      <c r="DL48" s="815"/>
      <c r="DM48" s="816"/>
      <c r="DN48" s="816"/>
      <c r="DO48" s="816"/>
      <c r="DP48" s="817"/>
      <c r="DQ48" s="815"/>
      <c r="DR48" s="816"/>
      <c r="DS48" s="816"/>
      <c r="DT48" s="816"/>
      <c r="DU48" s="817"/>
      <c r="DV48" s="812"/>
      <c r="DW48" s="813"/>
      <c r="DX48" s="813"/>
      <c r="DY48" s="813"/>
      <c r="DZ48" s="818"/>
      <c r="EA48" s="212"/>
    </row>
    <row r="49" spans="1:131" ht="26.25" customHeight="1" x14ac:dyDescent="0.2">
      <c r="A49" s="220">
        <v>22</v>
      </c>
      <c r="B49" s="819"/>
      <c r="C49" s="820"/>
      <c r="D49" s="820"/>
      <c r="E49" s="820"/>
      <c r="F49" s="820"/>
      <c r="G49" s="820"/>
      <c r="H49" s="820"/>
      <c r="I49" s="820"/>
      <c r="J49" s="820"/>
      <c r="K49" s="820"/>
      <c r="L49" s="820"/>
      <c r="M49" s="820"/>
      <c r="N49" s="820"/>
      <c r="O49" s="820"/>
      <c r="P49" s="821"/>
      <c r="Q49" s="822"/>
      <c r="R49" s="823"/>
      <c r="S49" s="823"/>
      <c r="T49" s="823"/>
      <c r="U49" s="823"/>
      <c r="V49" s="823"/>
      <c r="W49" s="823"/>
      <c r="X49" s="823"/>
      <c r="Y49" s="823"/>
      <c r="Z49" s="823"/>
      <c r="AA49" s="823"/>
      <c r="AB49" s="823"/>
      <c r="AC49" s="823"/>
      <c r="AD49" s="823"/>
      <c r="AE49" s="824"/>
      <c r="AF49" s="825"/>
      <c r="AG49" s="826"/>
      <c r="AH49" s="826"/>
      <c r="AI49" s="826"/>
      <c r="AJ49" s="827"/>
      <c r="AK49" s="786"/>
      <c r="AL49" s="868"/>
      <c r="AM49" s="868"/>
      <c r="AN49" s="868"/>
      <c r="AO49" s="868"/>
      <c r="AP49" s="868"/>
      <c r="AQ49" s="868"/>
      <c r="AR49" s="868"/>
      <c r="AS49" s="868"/>
      <c r="AT49" s="868"/>
      <c r="AU49" s="868"/>
      <c r="AV49" s="868"/>
      <c r="AW49" s="868"/>
      <c r="AX49" s="868"/>
      <c r="AY49" s="868"/>
      <c r="AZ49" s="869"/>
      <c r="BA49" s="869"/>
      <c r="BB49" s="869"/>
      <c r="BC49" s="869"/>
      <c r="BD49" s="869"/>
      <c r="BE49" s="870"/>
      <c r="BF49" s="870"/>
      <c r="BG49" s="870"/>
      <c r="BH49" s="870"/>
      <c r="BI49" s="871"/>
      <c r="BJ49" s="214"/>
      <c r="BK49" s="214"/>
      <c r="BL49" s="214"/>
      <c r="BM49" s="214"/>
      <c r="BN49" s="214"/>
      <c r="BO49" s="223"/>
      <c r="BP49" s="223"/>
      <c r="BQ49" s="220">
        <v>43</v>
      </c>
      <c r="BR49" s="221"/>
      <c r="BS49" s="812"/>
      <c r="BT49" s="813"/>
      <c r="BU49" s="813"/>
      <c r="BV49" s="813"/>
      <c r="BW49" s="813"/>
      <c r="BX49" s="813"/>
      <c r="BY49" s="813"/>
      <c r="BZ49" s="813"/>
      <c r="CA49" s="813"/>
      <c r="CB49" s="813"/>
      <c r="CC49" s="813"/>
      <c r="CD49" s="813"/>
      <c r="CE49" s="813"/>
      <c r="CF49" s="813"/>
      <c r="CG49" s="814"/>
      <c r="CH49" s="815"/>
      <c r="CI49" s="816"/>
      <c r="CJ49" s="816"/>
      <c r="CK49" s="816"/>
      <c r="CL49" s="817"/>
      <c r="CM49" s="815"/>
      <c r="CN49" s="816"/>
      <c r="CO49" s="816"/>
      <c r="CP49" s="816"/>
      <c r="CQ49" s="817"/>
      <c r="CR49" s="815"/>
      <c r="CS49" s="816"/>
      <c r="CT49" s="816"/>
      <c r="CU49" s="816"/>
      <c r="CV49" s="817"/>
      <c r="CW49" s="815"/>
      <c r="CX49" s="816"/>
      <c r="CY49" s="816"/>
      <c r="CZ49" s="816"/>
      <c r="DA49" s="817"/>
      <c r="DB49" s="815"/>
      <c r="DC49" s="816"/>
      <c r="DD49" s="816"/>
      <c r="DE49" s="816"/>
      <c r="DF49" s="817"/>
      <c r="DG49" s="815"/>
      <c r="DH49" s="816"/>
      <c r="DI49" s="816"/>
      <c r="DJ49" s="816"/>
      <c r="DK49" s="817"/>
      <c r="DL49" s="815"/>
      <c r="DM49" s="816"/>
      <c r="DN49" s="816"/>
      <c r="DO49" s="816"/>
      <c r="DP49" s="817"/>
      <c r="DQ49" s="815"/>
      <c r="DR49" s="816"/>
      <c r="DS49" s="816"/>
      <c r="DT49" s="816"/>
      <c r="DU49" s="817"/>
      <c r="DV49" s="812"/>
      <c r="DW49" s="813"/>
      <c r="DX49" s="813"/>
      <c r="DY49" s="813"/>
      <c r="DZ49" s="818"/>
      <c r="EA49" s="212"/>
    </row>
    <row r="50" spans="1:131" ht="26.25" customHeight="1" x14ac:dyDescent="0.2">
      <c r="A50" s="220">
        <v>23</v>
      </c>
      <c r="B50" s="819"/>
      <c r="C50" s="820"/>
      <c r="D50" s="820"/>
      <c r="E50" s="820"/>
      <c r="F50" s="820"/>
      <c r="G50" s="820"/>
      <c r="H50" s="820"/>
      <c r="I50" s="820"/>
      <c r="J50" s="820"/>
      <c r="K50" s="820"/>
      <c r="L50" s="820"/>
      <c r="M50" s="820"/>
      <c r="N50" s="820"/>
      <c r="O50" s="820"/>
      <c r="P50" s="821"/>
      <c r="Q50" s="873"/>
      <c r="R50" s="874"/>
      <c r="S50" s="874"/>
      <c r="T50" s="874"/>
      <c r="U50" s="874"/>
      <c r="V50" s="874"/>
      <c r="W50" s="874"/>
      <c r="X50" s="874"/>
      <c r="Y50" s="874"/>
      <c r="Z50" s="874"/>
      <c r="AA50" s="874"/>
      <c r="AB50" s="874"/>
      <c r="AC50" s="874"/>
      <c r="AD50" s="874"/>
      <c r="AE50" s="875"/>
      <c r="AF50" s="825"/>
      <c r="AG50" s="826"/>
      <c r="AH50" s="826"/>
      <c r="AI50" s="826"/>
      <c r="AJ50" s="827"/>
      <c r="AK50" s="877"/>
      <c r="AL50" s="874"/>
      <c r="AM50" s="874"/>
      <c r="AN50" s="874"/>
      <c r="AO50" s="874"/>
      <c r="AP50" s="874"/>
      <c r="AQ50" s="874"/>
      <c r="AR50" s="874"/>
      <c r="AS50" s="874"/>
      <c r="AT50" s="874"/>
      <c r="AU50" s="874"/>
      <c r="AV50" s="874"/>
      <c r="AW50" s="874"/>
      <c r="AX50" s="874"/>
      <c r="AY50" s="874"/>
      <c r="AZ50" s="876"/>
      <c r="BA50" s="876"/>
      <c r="BB50" s="876"/>
      <c r="BC50" s="876"/>
      <c r="BD50" s="876"/>
      <c r="BE50" s="870"/>
      <c r="BF50" s="870"/>
      <c r="BG50" s="870"/>
      <c r="BH50" s="870"/>
      <c r="BI50" s="871"/>
      <c r="BJ50" s="214"/>
      <c r="BK50" s="214"/>
      <c r="BL50" s="214"/>
      <c r="BM50" s="214"/>
      <c r="BN50" s="214"/>
      <c r="BO50" s="223"/>
      <c r="BP50" s="223"/>
      <c r="BQ50" s="220">
        <v>44</v>
      </c>
      <c r="BR50" s="221"/>
      <c r="BS50" s="812"/>
      <c r="BT50" s="813"/>
      <c r="BU50" s="813"/>
      <c r="BV50" s="813"/>
      <c r="BW50" s="813"/>
      <c r="BX50" s="813"/>
      <c r="BY50" s="813"/>
      <c r="BZ50" s="813"/>
      <c r="CA50" s="813"/>
      <c r="CB50" s="813"/>
      <c r="CC50" s="813"/>
      <c r="CD50" s="813"/>
      <c r="CE50" s="813"/>
      <c r="CF50" s="813"/>
      <c r="CG50" s="814"/>
      <c r="CH50" s="815"/>
      <c r="CI50" s="816"/>
      <c r="CJ50" s="816"/>
      <c r="CK50" s="816"/>
      <c r="CL50" s="817"/>
      <c r="CM50" s="815"/>
      <c r="CN50" s="816"/>
      <c r="CO50" s="816"/>
      <c r="CP50" s="816"/>
      <c r="CQ50" s="817"/>
      <c r="CR50" s="815"/>
      <c r="CS50" s="816"/>
      <c r="CT50" s="816"/>
      <c r="CU50" s="816"/>
      <c r="CV50" s="817"/>
      <c r="CW50" s="815"/>
      <c r="CX50" s="816"/>
      <c r="CY50" s="816"/>
      <c r="CZ50" s="816"/>
      <c r="DA50" s="817"/>
      <c r="DB50" s="815"/>
      <c r="DC50" s="816"/>
      <c r="DD50" s="816"/>
      <c r="DE50" s="816"/>
      <c r="DF50" s="817"/>
      <c r="DG50" s="815"/>
      <c r="DH50" s="816"/>
      <c r="DI50" s="816"/>
      <c r="DJ50" s="816"/>
      <c r="DK50" s="817"/>
      <c r="DL50" s="815"/>
      <c r="DM50" s="816"/>
      <c r="DN50" s="816"/>
      <c r="DO50" s="816"/>
      <c r="DP50" s="817"/>
      <c r="DQ50" s="815"/>
      <c r="DR50" s="816"/>
      <c r="DS50" s="816"/>
      <c r="DT50" s="816"/>
      <c r="DU50" s="817"/>
      <c r="DV50" s="812"/>
      <c r="DW50" s="813"/>
      <c r="DX50" s="813"/>
      <c r="DY50" s="813"/>
      <c r="DZ50" s="818"/>
      <c r="EA50" s="212"/>
    </row>
    <row r="51" spans="1:131" ht="26.25" customHeight="1" x14ac:dyDescent="0.2">
      <c r="A51" s="220">
        <v>24</v>
      </c>
      <c r="B51" s="819"/>
      <c r="C51" s="820"/>
      <c r="D51" s="820"/>
      <c r="E51" s="820"/>
      <c r="F51" s="820"/>
      <c r="G51" s="820"/>
      <c r="H51" s="820"/>
      <c r="I51" s="820"/>
      <c r="J51" s="820"/>
      <c r="K51" s="820"/>
      <c r="L51" s="820"/>
      <c r="M51" s="820"/>
      <c r="N51" s="820"/>
      <c r="O51" s="820"/>
      <c r="P51" s="821"/>
      <c r="Q51" s="873"/>
      <c r="R51" s="874"/>
      <c r="S51" s="874"/>
      <c r="T51" s="874"/>
      <c r="U51" s="874"/>
      <c r="V51" s="874"/>
      <c r="W51" s="874"/>
      <c r="X51" s="874"/>
      <c r="Y51" s="874"/>
      <c r="Z51" s="874"/>
      <c r="AA51" s="874"/>
      <c r="AB51" s="874"/>
      <c r="AC51" s="874"/>
      <c r="AD51" s="874"/>
      <c r="AE51" s="875"/>
      <c r="AF51" s="825"/>
      <c r="AG51" s="826"/>
      <c r="AH51" s="826"/>
      <c r="AI51" s="826"/>
      <c r="AJ51" s="827"/>
      <c r="AK51" s="877"/>
      <c r="AL51" s="874"/>
      <c r="AM51" s="874"/>
      <c r="AN51" s="874"/>
      <c r="AO51" s="874"/>
      <c r="AP51" s="874"/>
      <c r="AQ51" s="874"/>
      <c r="AR51" s="874"/>
      <c r="AS51" s="874"/>
      <c r="AT51" s="874"/>
      <c r="AU51" s="874"/>
      <c r="AV51" s="874"/>
      <c r="AW51" s="874"/>
      <c r="AX51" s="874"/>
      <c r="AY51" s="874"/>
      <c r="AZ51" s="876"/>
      <c r="BA51" s="876"/>
      <c r="BB51" s="876"/>
      <c r="BC51" s="876"/>
      <c r="BD51" s="876"/>
      <c r="BE51" s="870"/>
      <c r="BF51" s="870"/>
      <c r="BG51" s="870"/>
      <c r="BH51" s="870"/>
      <c r="BI51" s="871"/>
      <c r="BJ51" s="214"/>
      <c r="BK51" s="214"/>
      <c r="BL51" s="214"/>
      <c r="BM51" s="214"/>
      <c r="BN51" s="214"/>
      <c r="BO51" s="223"/>
      <c r="BP51" s="223"/>
      <c r="BQ51" s="220">
        <v>45</v>
      </c>
      <c r="BR51" s="221"/>
      <c r="BS51" s="812"/>
      <c r="BT51" s="813"/>
      <c r="BU51" s="813"/>
      <c r="BV51" s="813"/>
      <c r="BW51" s="813"/>
      <c r="BX51" s="813"/>
      <c r="BY51" s="813"/>
      <c r="BZ51" s="813"/>
      <c r="CA51" s="813"/>
      <c r="CB51" s="813"/>
      <c r="CC51" s="813"/>
      <c r="CD51" s="813"/>
      <c r="CE51" s="813"/>
      <c r="CF51" s="813"/>
      <c r="CG51" s="814"/>
      <c r="CH51" s="815"/>
      <c r="CI51" s="816"/>
      <c r="CJ51" s="816"/>
      <c r="CK51" s="816"/>
      <c r="CL51" s="817"/>
      <c r="CM51" s="815"/>
      <c r="CN51" s="816"/>
      <c r="CO51" s="816"/>
      <c r="CP51" s="816"/>
      <c r="CQ51" s="817"/>
      <c r="CR51" s="815"/>
      <c r="CS51" s="816"/>
      <c r="CT51" s="816"/>
      <c r="CU51" s="816"/>
      <c r="CV51" s="817"/>
      <c r="CW51" s="815"/>
      <c r="CX51" s="816"/>
      <c r="CY51" s="816"/>
      <c r="CZ51" s="816"/>
      <c r="DA51" s="817"/>
      <c r="DB51" s="815"/>
      <c r="DC51" s="816"/>
      <c r="DD51" s="816"/>
      <c r="DE51" s="816"/>
      <c r="DF51" s="817"/>
      <c r="DG51" s="815"/>
      <c r="DH51" s="816"/>
      <c r="DI51" s="816"/>
      <c r="DJ51" s="816"/>
      <c r="DK51" s="817"/>
      <c r="DL51" s="815"/>
      <c r="DM51" s="816"/>
      <c r="DN51" s="816"/>
      <c r="DO51" s="816"/>
      <c r="DP51" s="817"/>
      <c r="DQ51" s="815"/>
      <c r="DR51" s="816"/>
      <c r="DS51" s="816"/>
      <c r="DT51" s="816"/>
      <c r="DU51" s="817"/>
      <c r="DV51" s="812"/>
      <c r="DW51" s="813"/>
      <c r="DX51" s="813"/>
      <c r="DY51" s="813"/>
      <c r="DZ51" s="818"/>
      <c r="EA51" s="212"/>
    </row>
    <row r="52" spans="1:131" ht="26.25" customHeight="1" x14ac:dyDescent="0.2">
      <c r="A52" s="220">
        <v>25</v>
      </c>
      <c r="B52" s="819"/>
      <c r="C52" s="820"/>
      <c r="D52" s="820"/>
      <c r="E52" s="820"/>
      <c r="F52" s="820"/>
      <c r="G52" s="820"/>
      <c r="H52" s="820"/>
      <c r="I52" s="820"/>
      <c r="J52" s="820"/>
      <c r="K52" s="820"/>
      <c r="L52" s="820"/>
      <c r="M52" s="820"/>
      <c r="N52" s="820"/>
      <c r="O52" s="820"/>
      <c r="P52" s="821"/>
      <c r="Q52" s="873"/>
      <c r="R52" s="874"/>
      <c r="S52" s="874"/>
      <c r="T52" s="874"/>
      <c r="U52" s="874"/>
      <c r="V52" s="874"/>
      <c r="W52" s="874"/>
      <c r="X52" s="874"/>
      <c r="Y52" s="874"/>
      <c r="Z52" s="874"/>
      <c r="AA52" s="874"/>
      <c r="AB52" s="874"/>
      <c r="AC52" s="874"/>
      <c r="AD52" s="874"/>
      <c r="AE52" s="875"/>
      <c r="AF52" s="825"/>
      <c r="AG52" s="826"/>
      <c r="AH52" s="826"/>
      <c r="AI52" s="826"/>
      <c r="AJ52" s="827"/>
      <c r="AK52" s="877"/>
      <c r="AL52" s="874"/>
      <c r="AM52" s="874"/>
      <c r="AN52" s="874"/>
      <c r="AO52" s="874"/>
      <c r="AP52" s="874"/>
      <c r="AQ52" s="874"/>
      <c r="AR52" s="874"/>
      <c r="AS52" s="874"/>
      <c r="AT52" s="874"/>
      <c r="AU52" s="874"/>
      <c r="AV52" s="874"/>
      <c r="AW52" s="874"/>
      <c r="AX52" s="874"/>
      <c r="AY52" s="874"/>
      <c r="AZ52" s="876"/>
      <c r="BA52" s="876"/>
      <c r="BB52" s="876"/>
      <c r="BC52" s="876"/>
      <c r="BD52" s="876"/>
      <c r="BE52" s="870"/>
      <c r="BF52" s="870"/>
      <c r="BG52" s="870"/>
      <c r="BH52" s="870"/>
      <c r="BI52" s="871"/>
      <c r="BJ52" s="214"/>
      <c r="BK52" s="214"/>
      <c r="BL52" s="214"/>
      <c r="BM52" s="214"/>
      <c r="BN52" s="214"/>
      <c r="BO52" s="223"/>
      <c r="BP52" s="223"/>
      <c r="BQ52" s="220">
        <v>46</v>
      </c>
      <c r="BR52" s="221"/>
      <c r="BS52" s="812"/>
      <c r="BT52" s="813"/>
      <c r="BU52" s="813"/>
      <c r="BV52" s="813"/>
      <c r="BW52" s="813"/>
      <c r="BX52" s="813"/>
      <c r="BY52" s="813"/>
      <c r="BZ52" s="813"/>
      <c r="CA52" s="813"/>
      <c r="CB52" s="813"/>
      <c r="CC52" s="813"/>
      <c r="CD52" s="813"/>
      <c r="CE52" s="813"/>
      <c r="CF52" s="813"/>
      <c r="CG52" s="814"/>
      <c r="CH52" s="815"/>
      <c r="CI52" s="816"/>
      <c r="CJ52" s="816"/>
      <c r="CK52" s="816"/>
      <c r="CL52" s="817"/>
      <c r="CM52" s="815"/>
      <c r="CN52" s="816"/>
      <c r="CO52" s="816"/>
      <c r="CP52" s="816"/>
      <c r="CQ52" s="817"/>
      <c r="CR52" s="815"/>
      <c r="CS52" s="816"/>
      <c r="CT52" s="816"/>
      <c r="CU52" s="816"/>
      <c r="CV52" s="817"/>
      <c r="CW52" s="815"/>
      <c r="CX52" s="816"/>
      <c r="CY52" s="816"/>
      <c r="CZ52" s="816"/>
      <c r="DA52" s="817"/>
      <c r="DB52" s="815"/>
      <c r="DC52" s="816"/>
      <c r="DD52" s="816"/>
      <c r="DE52" s="816"/>
      <c r="DF52" s="817"/>
      <c r="DG52" s="815"/>
      <c r="DH52" s="816"/>
      <c r="DI52" s="816"/>
      <c r="DJ52" s="816"/>
      <c r="DK52" s="817"/>
      <c r="DL52" s="815"/>
      <c r="DM52" s="816"/>
      <c r="DN52" s="816"/>
      <c r="DO52" s="816"/>
      <c r="DP52" s="817"/>
      <c r="DQ52" s="815"/>
      <c r="DR52" s="816"/>
      <c r="DS52" s="816"/>
      <c r="DT52" s="816"/>
      <c r="DU52" s="817"/>
      <c r="DV52" s="812"/>
      <c r="DW52" s="813"/>
      <c r="DX52" s="813"/>
      <c r="DY52" s="813"/>
      <c r="DZ52" s="818"/>
      <c r="EA52" s="212"/>
    </row>
    <row r="53" spans="1:131" ht="26.25" customHeight="1" x14ac:dyDescent="0.2">
      <c r="A53" s="220">
        <v>26</v>
      </c>
      <c r="B53" s="819"/>
      <c r="C53" s="820"/>
      <c r="D53" s="820"/>
      <c r="E53" s="820"/>
      <c r="F53" s="820"/>
      <c r="G53" s="820"/>
      <c r="H53" s="820"/>
      <c r="I53" s="820"/>
      <c r="J53" s="820"/>
      <c r="K53" s="820"/>
      <c r="L53" s="820"/>
      <c r="M53" s="820"/>
      <c r="N53" s="820"/>
      <c r="O53" s="820"/>
      <c r="P53" s="821"/>
      <c r="Q53" s="873"/>
      <c r="R53" s="874"/>
      <c r="S53" s="874"/>
      <c r="T53" s="874"/>
      <c r="U53" s="874"/>
      <c r="V53" s="874"/>
      <c r="W53" s="874"/>
      <c r="X53" s="874"/>
      <c r="Y53" s="874"/>
      <c r="Z53" s="874"/>
      <c r="AA53" s="874"/>
      <c r="AB53" s="874"/>
      <c r="AC53" s="874"/>
      <c r="AD53" s="874"/>
      <c r="AE53" s="875"/>
      <c r="AF53" s="825"/>
      <c r="AG53" s="826"/>
      <c r="AH53" s="826"/>
      <c r="AI53" s="826"/>
      <c r="AJ53" s="827"/>
      <c r="AK53" s="877"/>
      <c r="AL53" s="874"/>
      <c r="AM53" s="874"/>
      <c r="AN53" s="874"/>
      <c r="AO53" s="874"/>
      <c r="AP53" s="874"/>
      <c r="AQ53" s="874"/>
      <c r="AR53" s="874"/>
      <c r="AS53" s="874"/>
      <c r="AT53" s="874"/>
      <c r="AU53" s="874"/>
      <c r="AV53" s="874"/>
      <c r="AW53" s="874"/>
      <c r="AX53" s="874"/>
      <c r="AY53" s="874"/>
      <c r="AZ53" s="876"/>
      <c r="BA53" s="876"/>
      <c r="BB53" s="876"/>
      <c r="BC53" s="876"/>
      <c r="BD53" s="876"/>
      <c r="BE53" s="870"/>
      <c r="BF53" s="870"/>
      <c r="BG53" s="870"/>
      <c r="BH53" s="870"/>
      <c r="BI53" s="871"/>
      <c r="BJ53" s="214"/>
      <c r="BK53" s="214"/>
      <c r="BL53" s="214"/>
      <c r="BM53" s="214"/>
      <c r="BN53" s="214"/>
      <c r="BO53" s="223"/>
      <c r="BP53" s="223"/>
      <c r="BQ53" s="220">
        <v>47</v>
      </c>
      <c r="BR53" s="221"/>
      <c r="BS53" s="812"/>
      <c r="BT53" s="813"/>
      <c r="BU53" s="813"/>
      <c r="BV53" s="813"/>
      <c r="BW53" s="813"/>
      <c r="BX53" s="813"/>
      <c r="BY53" s="813"/>
      <c r="BZ53" s="813"/>
      <c r="CA53" s="813"/>
      <c r="CB53" s="813"/>
      <c r="CC53" s="813"/>
      <c r="CD53" s="813"/>
      <c r="CE53" s="813"/>
      <c r="CF53" s="813"/>
      <c r="CG53" s="814"/>
      <c r="CH53" s="815"/>
      <c r="CI53" s="816"/>
      <c r="CJ53" s="816"/>
      <c r="CK53" s="816"/>
      <c r="CL53" s="817"/>
      <c r="CM53" s="815"/>
      <c r="CN53" s="816"/>
      <c r="CO53" s="816"/>
      <c r="CP53" s="816"/>
      <c r="CQ53" s="817"/>
      <c r="CR53" s="815"/>
      <c r="CS53" s="816"/>
      <c r="CT53" s="816"/>
      <c r="CU53" s="816"/>
      <c r="CV53" s="817"/>
      <c r="CW53" s="815"/>
      <c r="CX53" s="816"/>
      <c r="CY53" s="816"/>
      <c r="CZ53" s="816"/>
      <c r="DA53" s="817"/>
      <c r="DB53" s="815"/>
      <c r="DC53" s="816"/>
      <c r="DD53" s="816"/>
      <c r="DE53" s="816"/>
      <c r="DF53" s="817"/>
      <c r="DG53" s="815"/>
      <c r="DH53" s="816"/>
      <c r="DI53" s="816"/>
      <c r="DJ53" s="816"/>
      <c r="DK53" s="817"/>
      <c r="DL53" s="815"/>
      <c r="DM53" s="816"/>
      <c r="DN53" s="816"/>
      <c r="DO53" s="816"/>
      <c r="DP53" s="817"/>
      <c r="DQ53" s="815"/>
      <c r="DR53" s="816"/>
      <c r="DS53" s="816"/>
      <c r="DT53" s="816"/>
      <c r="DU53" s="817"/>
      <c r="DV53" s="812"/>
      <c r="DW53" s="813"/>
      <c r="DX53" s="813"/>
      <c r="DY53" s="813"/>
      <c r="DZ53" s="818"/>
      <c r="EA53" s="212"/>
    </row>
    <row r="54" spans="1:131" ht="26.25" customHeight="1" x14ac:dyDescent="0.2">
      <c r="A54" s="220">
        <v>27</v>
      </c>
      <c r="B54" s="819"/>
      <c r="C54" s="820"/>
      <c r="D54" s="820"/>
      <c r="E54" s="820"/>
      <c r="F54" s="820"/>
      <c r="G54" s="820"/>
      <c r="H54" s="820"/>
      <c r="I54" s="820"/>
      <c r="J54" s="820"/>
      <c r="K54" s="820"/>
      <c r="L54" s="820"/>
      <c r="M54" s="820"/>
      <c r="N54" s="820"/>
      <c r="O54" s="820"/>
      <c r="P54" s="821"/>
      <c r="Q54" s="873"/>
      <c r="R54" s="874"/>
      <c r="S54" s="874"/>
      <c r="T54" s="874"/>
      <c r="U54" s="874"/>
      <c r="V54" s="874"/>
      <c r="W54" s="874"/>
      <c r="X54" s="874"/>
      <c r="Y54" s="874"/>
      <c r="Z54" s="874"/>
      <c r="AA54" s="874"/>
      <c r="AB54" s="874"/>
      <c r="AC54" s="874"/>
      <c r="AD54" s="874"/>
      <c r="AE54" s="875"/>
      <c r="AF54" s="825"/>
      <c r="AG54" s="826"/>
      <c r="AH54" s="826"/>
      <c r="AI54" s="826"/>
      <c r="AJ54" s="827"/>
      <c r="AK54" s="877"/>
      <c r="AL54" s="874"/>
      <c r="AM54" s="874"/>
      <c r="AN54" s="874"/>
      <c r="AO54" s="874"/>
      <c r="AP54" s="874"/>
      <c r="AQ54" s="874"/>
      <c r="AR54" s="874"/>
      <c r="AS54" s="874"/>
      <c r="AT54" s="874"/>
      <c r="AU54" s="874"/>
      <c r="AV54" s="874"/>
      <c r="AW54" s="874"/>
      <c r="AX54" s="874"/>
      <c r="AY54" s="874"/>
      <c r="AZ54" s="876"/>
      <c r="BA54" s="876"/>
      <c r="BB54" s="876"/>
      <c r="BC54" s="876"/>
      <c r="BD54" s="876"/>
      <c r="BE54" s="870"/>
      <c r="BF54" s="870"/>
      <c r="BG54" s="870"/>
      <c r="BH54" s="870"/>
      <c r="BI54" s="871"/>
      <c r="BJ54" s="214"/>
      <c r="BK54" s="214"/>
      <c r="BL54" s="214"/>
      <c r="BM54" s="214"/>
      <c r="BN54" s="214"/>
      <c r="BO54" s="223"/>
      <c r="BP54" s="223"/>
      <c r="BQ54" s="220">
        <v>48</v>
      </c>
      <c r="BR54" s="221"/>
      <c r="BS54" s="812"/>
      <c r="BT54" s="813"/>
      <c r="BU54" s="813"/>
      <c r="BV54" s="813"/>
      <c r="BW54" s="813"/>
      <c r="BX54" s="813"/>
      <c r="BY54" s="813"/>
      <c r="BZ54" s="813"/>
      <c r="CA54" s="813"/>
      <c r="CB54" s="813"/>
      <c r="CC54" s="813"/>
      <c r="CD54" s="813"/>
      <c r="CE54" s="813"/>
      <c r="CF54" s="813"/>
      <c r="CG54" s="814"/>
      <c r="CH54" s="815"/>
      <c r="CI54" s="816"/>
      <c r="CJ54" s="816"/>
      <c r="CK54" s="816"/>
      <c r="CL54" s="817"/>
      <c r="CM54" s="815"/>
      <c r="CN54" s="816"/>
      <c r="CO54" s="816"/>
      <c r="CP54" s="816"/>
      <c r="CQ54" s="817"/>
      <c r="CR54" s="815"/>
      <c r="CS54" s="816"/>
      <c r="CT54" s="816"/>
      <c r="CU54" s="816"/>
      <c r="CV54" s="817"/>
      <c r="CW54" s="815"/>
      <c r="CX54" s="816"/>
      <c r="CY54" s="816"/>
      <c r="CZ54" s="816"/>
      <c r="DA54" s="817"/>
      <c r="DB54" s="815"/>
      <c r="DC54" s="816"/>
      <c r="DD54" s="816"/>
      <c r="DE54" s="816"/>
      <c r="DF54" s="817"/>
      <c r="DG54" s="815"/>
      <c r="DH54" s="816"/>
      <c r="DI54" s="816"/>
      <c r="DJ54" s="816"/>
      <c r="DK54" s="817"/>
      <c r="DL54" s="815"/>
      <c r="DM54" s="816"/>
      <c r="DN54" s="816"/>
      <c r="DO54" s="816"/>
      <c r="DP54" s="817"/>
      <c r="DQ54" s="815"/>
      <c r="DR54" s="816"/>
      <c r="DS54" s="816"/>
      <c r="DT54" s="816"/>
      <c r="DU54" s="817"/>
      <c r="DV54" s="812"/>
      <c r="DW54" s="813"/>
      <c r="DX54" s="813"/>
      <c r="DY54" s="813"/>
      <c r="DZ54" s="818"/>
      <c r="EA54" s="212"/>
    </row>
    <row r="55" spans="1:131" ht="26.25" customHeight="1" x14ac:dyDescent="0.2">
      <c r="A55" s="220">
        <v>28</v>
      </c>
      <c r="B55" s="819"/>
      <c r="C55" s="820"/>
      <c r="D55" s="820"/>
      <c r="E55" s="820"/>
      <c r="F55" s="820"/>
      <c r="G55" s="820"/>
      <c r="H55" s="820"/>
      <c r="I55" s="820"/>
      <c r="J55" s="820"/>
      <c r="K55" s="820"/>
      <c r="L55" s="820"/>
      <c r="M55" s="820"/>
      <c r="N55" s="820"/>
      <c r="O55" s="820"/>
      <c r="P55" s="821"/>
      <c r="Q55" s="873"/>
      <c r="R55" s="874"/>
      <c r="S55" s="874"/>
      <c r="T55" s="874"/>
      <c r="U55" s="874"/>
      <c r="V55" s="874"/>
      <c r="W55" s="874"/>
      <c r="X55" s="874"/>
      <c r="Y55" s="874"/>
      <c r="Z55" s="874"/>
      <c r="AA55" s="874"/>
      <c r="AB55" s="874"/>
      <c r="AC55" s="874"/>
      <c r="AD55" s="874"/>
      <c r="AE55" s="875"/>
      <c r="AF55" s="825"/>
      <c r="AG55" s="826"/>
      <c r="AH55" s="826"/>
      <c r="AI55" s="826"/>
      <c r="AJ55" s="827"/>
      <c r="AK55" s="877"/>
      <c r="AL55" s="874"/>
      <c r="AM55" s="874"/>
      <c r="AN55" s="874"/>
      <c r="AO55" s="874"/>
      <c r="AP55" s="874"/>
      <c r="AQ55" s="874"/>
      <c r="AR55" s="874"/>
      <c r="AS55" s="874"/>
      <c r="AT55" s="874"/>
      <c r="AU55" s="874"/>
      <c r="AV55" s="874"/>
      <c r="AW55" s="874"/>
      <c r="AX55" s="874"/>
      <c r="AY55" s="874"/>
      <c r="AZ55" s="876"/>
      <c r="BA55" s="876"/>
      <c r="BB55" s="876"/>
      <c r="BC55" s="876"/>
      <c r="BD55" s="876"/>
      <c r="BE55" s="870"/>
      <c r="BF55" s="870"/>
      <c r="BG55" s="870"/>
      <c r="BH55" s="870"/>
      <c r="BI55" s="871"/>
      <c r="BJ55" s="214"/>
      <c r="BK55" s="214"/>
      <c r="BL55" s="214"/>
      <c r="BM55" s="214"/>
      <c r="BN55" s="214"/>
      <c r="BO55" s="223"/>
      <c r="BP55" s="223"/>
      <c r="BQ55" s="220">
        <v>49</v>
      </c>
      <c r="BR55" s="221"/>
      <c r="BS55" s="812"/>
      <c r="BT55" s="813"/>
      <c r="BU55" s="813"/>
      <c r="BV55" s="813"/>
      <c r="BW55" s="813"/>
      <c r="BX55" s="813"/>
      <c r="BY55" s="813"/>
      <c r="BZ55" s="813"/>
      <c r="CA55" s="813"/>
      <c r="CB55" s="813"/>
      <c r="CC55" s="813"/>
      <c r="CD55" s="813"/>
      <c r="CE55" s="813"/>
      <c r="CF55" s="813"/>
      <c r="CG55" s="814"/>
      <c r="CH55" s="815"/>
      <c r="CI55" s="816"/>
      <c r="CJ55" s="816"/>
      <c r="CK55" s="816"/>
      <c r="CL55" s="817"/>
      <c r="CM55" s="815"/>
      <c r="CN55" s="816"/>
      <c r="CO55" s="816"/>
      <c r="CP55" s="816"/>
      <c r="CQ55" s="817"/>
      <c r="CR55" s="815"/>
      <c r="CS55" s="816"/>
      <c r="CT55" s="816"/>
      <c r="CU55" s="816"/>
      <c r="CV55" s="817"/>
      <c r="CW55" s="815"/>
      <c r="CX55" s="816"/>
      <c r="CY55" s="816"/>
      <c r="CZ55" s="816"/>
      <c r="DA55" s="817"/>
      <c r="DB55" s="815"/>
      <c r="DC55" s="816"/>
      <c r="DD55" s="816"/>
      <c r="DE55" s="816"/>
      <c r="DF55" s="817"/>
      <c r="DG55" s="815"/>
      <c r="DH55" s="816"/>
      <c r="DI55" s="816"/>
      <c r="DJ55" s="816"/>
      <c r="DK55" s="817"/>
      <c r="DL55" s="815"/>
      <c r="DM55" s="816"/>
      <c r="DN55" s="816"/>
      <c r="DO55" s="816"/>
      <c r="DP55" s="817"/>
      <c r="DQ55" s="815"/>
      <c r="DR55" s="816"/>
      <c r="DS55" s="816"/>
      <c r="DT55" s="816"/>
      <c r="DU55" s="817"/>
      <c r="DV55" s="812"/>
      <c r="DW55" s="813"/>
      <c r="DX55" s="813"/>
      <c r="DY55" s="813"/>
      <c r="DZ55" s="818"/>
      <c r="EA55" s="212"/>
    </row>
    <row r="56" spans="1:131" ht="26.25" customHeight="1" x14ac:dyDescent="0.2">
      <c r="A56" s="220">
        <v>29</v>
      </c>
      <c r="B56" s="819"/>
      <c r="C56" s="820"/>
      <c r="D56" s="820"/>
      <c r="E56" s="820"/>
      <c r="F56" s="820"/>
      <c r="G56" s="820"/>
      <c r="H56" s="820"/>
      <c r="I56" s="820"/>
      <c r="J56" s="820"/>
      <c r="K56" s="820"/>
      <c r="L56" s="820"/>
      <c r="M56" s="820"/>
      <c r="N56" s="820"/>
      <c r="O56" s="820"/>
      <c r="P56" s="821"/>
      <c r="Q56" s="873"/>
      <c r="R56" s="874"/>
      <c r="S56" s="874"/>
      <c r="T56" s="874"/>
      <c r="U56" s="874"/>
      <c r="V56" s="874"/>
      <c r="W56" s="874"/>
      <c r="X56" s="874"/>
      <c r="Y56" s="874"/>
      <c r="Z56" s="874"/>
      <c r="AA56" s="874"/>
      <c r="AB56" s="874"/>
      <c r="AC56" s="874"/>
      <c r="AD56" s="874"/>
      <c r="AE56" s="875"/>
      <c r="AF56" s="825"/>
      <c r="AG56" s="826"/>
      <c r="AH56" s="826"/>
      <c r="AI56" s="826"/>
      <c r="AJ56" s="827"/>
      <c r="AK56" s="877"/>
      <c r="AL56" s="874"/>
      <c r="AM56" s="874"/>
      <c r="AN56" s="874"/>
      <c r="AO56" s="874"/>
      <c r="AP56" s="874"/>
      <c r="AQ56" s="874"/>
      <c r="AR56" s="874"/>
      <c r="AS56" s="874"/>
      <c r="AT56" s="874"/>
      <c r="AU56" s="874"/>
      <c r="AV56" s="874"/>
      <c r="AW56" s="874"/>
      <c r="AX56" s="874"/>
      <c r="AY56" s="874"/>
      <c r="AZ56" s="876"/>
      <c r="BA56" s="876"/>
      <c r="BB56" s="876"/>
      <c r="BC56" s="876"/>
      <c r="BD56" s="876"/>
      <c r="BE56" s="870"/>
      <c r="BF56" s="870"/>
      <c r="BG56" s="870"/>
      <c r="BH56" s="870"/>
      <c r="BI56" s="871"/>
      <c r="BJ56" s="214"/>
      <c r="BK56" s="214"/>
      <c r="BL56" s="214"/>
      <c r="BM56" s="214"/>
      <c r="BN56" s="214"/>
      <c r="BO56" s="223"/>
      <c r="BP56" s="223"/>
      <c r="BQ56" s="220">
        <v>50</v>
      </c>
      <c r="BR56" s="221"/>
      <c r="BS56" s="812"/>
      <c r="BT56" s="813"/>
      <c r="BU56" s="813"/>
      <c r="BV56" s="813"/>
      <c r="BW56" s="813"/>
      <c r="BX56" s="813"/>
      <c r="BY56" s="813"/>
      <c r="BZ56" s="813"/>
      <c r="CA56" s="813"/>
      <c r="CB56" s="813"/>
      <c r="CC56" s="813"/>
      <c r="CD56" s="813"/>
      <c r="CE56" s="813"/>
      <c r="CF56" s="813"/>
      <c r="CG56" s="814"/>
      <c r="CH56" s="815"/>
      <c r="CI56" s="816"/>
      <c r="CJ56" s="816"/>
      <c r="CK56" s="816"/>
      <c r="CL56" s="817"/>
      <c r="CM56" s="815"/>
      <c r="CN56" s="816"/>
      <c r="CO56" s="816"/>
      <c r="CP56" s="816"/>
      <c r="CQ56" s="817"/>
      <c r="CR56" s="815"/>
      <c r="CS56" s="816"/>
      <c r="CT56" s="816"/>
      <c r="CU56" s="816"/>
      <c r="CV56" s="817"/>
      <c r="CW56" s="815"/>
      <c r="CX56" s="816"/>
      <c r="CY56" s="816"/>
      <c r="CZ56" s="816"/>
      <c r="DA56" s="817"/>
      <c r="DB56" s="815"/>
      <c r="DC56" s="816"/>
      <c r="DD56" s="816"/>
      <c r="DE56" s="816"/>
      <c r="DF56" s="817"/>
      <c r="DG56" s="815"/>
      <c r="DH56" s="816"/>
      <c r="DI56" s="816"/>
      <c r="DJ56" s="816"/>
      <c r="DK56" s="817"/>
      <c r="DL56" s="815"/>
      <c r="DM56" s="816"/>
      <c r="DN56" s="816"/>
      <c r="DO56" s="816"/>
      <c r="DP56" s="817"/>
      <c r="DQ56" s="815"/>
      <c r="DR56" s="816"/>
      <c r="DS56" s="816"/>
      <c r="DT56" s="816"/>
      <c r="DU56" s="817"/>
      <c r="DV56" s="812"/>
      <c r="DW56" s="813"/>
      <c r="DX56" s="813"/>
      <c r="DY56" s="813"/>
      <c r="DZ56" s="818"/>
      <c r="EA56" s="212"/>
    </row>
    <row r="57" spans="1:131" ht="26.25" customHeight="1" x14ac:dyDescent="0.2">
      <c r="A57" s="220">
        <v>30</v>
      </c>
      <c r="B57" s="819"/>
      <c r="C57" s="820"/>
      <c r="D57" s="820"/>
      <c r="E57" s="820"/>
      <c r="F57" s="820"/>
      <c r="G57" s="820"/>
      <c r="H57" s="820"/>
      <c r="I57" s="820"/>
      <c r="J57" s="820"/>
      <c r="K57" s="820"/>
      <c r="L57" s="820"/>
      <c r="M57" s="820"/>
      <c r="N57" s="820"/>
      <c r="O57" s="820"/>
      <c r="P57" s="821"/>
      <c r="Q57" s="873"/>
      <c r="R57" s="874"/>
      <c r="S57" s="874"/>
      <c r="T57" s="874"/>
      <c r="U57" s="874"/>
      <c r="V57" s="874"/>
      <c r="W57" s="874"/>
      <c r="X57" s="874"/>
      <c r="Y57" s="874"/>
      <c r="Z57" s="874"/>
      <c r="AA57" s="874"/>
      <c r="AB57" s="874"/>
      <c r="AC57" s="874"/>
      <c r="AD57" s="874"/>
      <c r="AE57" s="875"/>
      <c r="AF57" s="825"/>
      <c r="AG57" s="826"/>
      <c r="AH57" s="826"/>
      <c r="AI57" s="826"/>
      <c r="AJ57" s="827"/>
      <c r="AK57" s="877"/>
      <c r="AL57" s="874"/>
      <c r="AM57" s="874"/>
      <c r="AN57" s="874"/>
      <c r="AO57" s="874"/>
      <c r="AP57" s="874"/>
      <c r="AQ57" s="874"/>
      <c r="AR57" s="874"/>
      <c r="AS57" s="874"/>
      <c r="AT57" s="874"/>
      <c r="AU57" s="874"/>
      <c r="AV57" s="874"/>
      <c r="AW57" s="874"/>
      <c r="AX57" s="874"/>
      <c r="AY57" s="874"/>
      <c r="AZ57" s="876"/>
      <c r="BA57" s="876"/>
      <c r="BB57" s="876"/>
      <c r="BC57" s="876"/>
      <c r="BD57" s="876"/>
      <c r="BE57" s="870"/>
      <c r="BF57" s="870"/>
      <c r="BG57" s="870"/>
      <c r="BH57" s="870"/>
      <c r="BI57" s="871"/>
      <c r="BJ57" s="214"/>
      <c r="BK57" s="214"/>
      <c r="BL57" s="214"/>
      <c r="BM57" s="214"/>
      <c r="BN57" s="214"/>
      <c r="BO57" s="223"/>
      <c r="BP57" s="223"/>
      <c r="BQ57" s="220">
        <v>51</v>
      </c>
      <c r="BR57" s="221"/>
      <c r="BS57" s="812"/>
      <c r="BT57" s="813"/>
      <c r="BU57" s="813"/>
      <c r="BV57" s="813"/>
      <c r="BW57" s="813"/>
      <c r="BX57" s="813"/>
      <c r="BY57" s="813"/>
      <c r="BZ57" s="813"/>
      <c r="CA57" s="813"/>
      <c r="CB57" s="813"/>
      <c r="CC57" s="813"/>
      <c r="CD57" s="813"/>
      <c r="CE57" s="813"/>
      <c r="CF57" s="813"/>
      <c r="CG57" s="814"/>
      <c r="CH57" s="815"/>
      <c r="CI57" s="816"/>
      <c r="CJ57" s="816"/>
      <c r="CK57" s="816"/>
      <c r="CL57" s="817"/>
      <c r="CM57" s="815"/>
      <c r="CN57" s="816"/>
      <c r="CO57" s="816"/>
      <c r="CP57" s="816"/>
      <c r="CQ57" s="817"/>
      <c r="CR57" s="815"/>
      <c r="CS57" s="816"/>
      <c r="CT57" s="816"/>
      <c r="CU57" s="816"/>
      <c r="CV57" s="817"/>
      <c r="CW57" s="815"/>
      <c r="CX57" s="816"/>
      <c r="CY57" s="816"/>
      <c r="CZ57" s="816"/>
      <c r="DA57" s="817"/>
      <c r="DB57" s="815"/>
      <c r="DC57" s="816"/>
      <c r="DD57" s="816"/>
      <c r="DE57" s="816"/>
      <c r="DF57" s="817"/>
      <c r="DG57" s="815"/>
      <c r="DH57" s="816"/>
      <c r="DI57" s="816"/>
      <c r="DJ57" s="816"/>
      <c r="DK57" s="817"/>
      <c r="DL57" s="815"/>
      <c r="DM57" s="816"/>
      <c r="DN57" s="816"/>
      <c r="DO57" s="816"/>
      <c r="DP57" s="817"/>
      <c r="DQ57" s="815"/>
      <c r="DR57" s="816"/>
      <c r="DS57" s="816"/>
      <c r="DT57" s="816"/>
      <c r="DU57" s="817"/>
      <c r="DV57" s="812"/>
      <c r="DW57" s="813"/>
      <c r="DX57" s="813"/>
      <c r="DY57" s="813"/>
      <c r="DZ57" s="818"/>
      <c r="EA57" s="212"/>
    </row>
    <row r="58" spans="1:131" ht="26.25" customHeight="1" x14ac:dyDescent="0.2">
      <c r="A58" s="220">
        <v>31</v>
      </c>
      <c r="B58" s="819"/>
      <c r="C58" s="820"/>
      <c r="D58" s="820"/>
      <c r="E58" s="820"/>
      <c r="F58" s="820"/>
      <c r="G58" s="820"/>
      <c r="H58" s="820"/>
      <c r="I58" s="820"/>
      <c r="J58" s="820"/>
      <c r="K58" s="820"/>
      <c r="L58" s="820"/>
      <c r="M58" s="820"/>
      <c r="N58" s="820"/>
      <c r="O58" s="820"/>
      <c r="P58" s="821"/>
      <c r="Q58" s="873"/>
      <c r="R58" s="874"/>
      <c r="S58" s="874"/>
      <c r="T58" s="874"/>
      <c r="U58" s="874"/>
      <c r="V58" s="874"/>
      <c r="W58" s="874"/>
      <c r="X58" s="874"/>
      <c r="Y58" s="874"/>
      <c r="Z58" s="874"/>
      <c r="AA58" s="874"/>
      <c r="AB58" s="874"/>
      <c r="AC58" s="874"/>
      <c r="AD58" s="874"/>
      <c r="AE58" s="875"/>
      <c r="AF58" s="825"/>
      <c r="AG58" s="826"/>
      <c r="AH58" s="826"/>
      <c r="AI58" s="826"/>
      <c r="AJ58" s="827"/>
      <c r="AK58" s="877"/>
      <c r="AL58" s="874"/>
      <c r="AM58" s="874"/>
      <c r="AN58" s="874"/>
      <c r="AO58" s="874"/>
      <c r="AP58" s="874"/>
      <c r="AQ58" s="874"/>
      <c r="AR58" s="874"/>
      <c r="AS58" s="874"/>
      <c r="AT58" s="874"/>
      <c r="AU58" s="874"/>
      <c r="AV58" s="874"/>
      <c r="AW58" s="874"/>
      <c r="AX58" s="874"/>
      <c r="AY58" s="874"/>
      <c r="AZ58" s="876"/>
      <c r="BA58" s="876"/>
      <c r="BB58" s="876"/>
      <c r="BC58" s="876"/>
      <c r="BD58" s="876"/>
      <c r="BE58" s="870"/>
      <c r="BF58" s="870"/>
      <c r="BG58" s="870"/>
      <c r="BH58" s="870"/>
      <c r="BI58" s="871"/>
      <c r="BJ58" s="214"/>
      <c r="BK58" s="214"/>
      <c r="BL58" s="214"/>
      <c r="BM58" s="214"/>
      <c r="BN58" s="214"/>
      <c r="BO58" s="223"/>
      <c r="BP58" s="223"/>
      <c r="BQ58" s="220">
        <v>52</v>
      </c>
      <c r="BR58" s="221"/>
      <c r="BS58" s="812"/>
      <c r="BT58" s="813"/>
      <c r="BU58" s="813"/>
      <c r="BV58" s="813"/>
      <c r="BW58" s="813"/>
      <c r="BX58" s="813"/>
      <c r="BY58" s="813"/>
      <c r="BZ58" s="813"/>
      <c r="CA58" s="813"/>
      <c r="CB58" s="813"/>
      <c r="CC58" s="813"/>
      <c r="CD58" s="813"/>
      <c r="CE58" s="813"/>
      <c r="CF58" s="813"/>
      <c r="CG58" s="814"/>
      <c r="CH58" s="815"/>
      <c r="CI58" s="816"/>
      <c r="CJ58" s="816"/>
      <c r="CK58" s="816"/>
      <c r="CL58" s="817"/>
      <c r="CM58" s="815"/>
      <c r="CN58" s="816"/>
      <c r="CO58" s="816"/>
      <c r="CP58" s="816"/>
      <c r="CQ58" s="817"/>
      <c r="CR58" s="815"/>
      <c r="CS58" s="816"/>
      <c r="CT58" s="816"/>
      <c r="CU58" s="816"/>
      <c r="CV58" s="817"/>
      <c r="CW58" s="815"/>
      <c r="CX58" s="816"/>
      <c r="CY58" s="816"/>
      <c r="CZ58" s="816"/>
      <c r="DA58" s="817"/>
      <c r="DB58" s="815"/>
      <c r="DC58" s="816"/>
      <c r="DD58" s="816"/>
      <c r="DE58" s="816"/>
      <c r="DF58" s="817"/>
      <c r="DG58" s="815"/>
      <c r="DH58" s="816"/>
      <c r="DI58" s="816"/>
      <c r="DJ58" s="816"/>
      <c r="DK58" s="817"/>
      <c r="DL58" s="815"/>
      <c r="DM58" s="816"/>
      <c r="DN58" s="816"/>
      <c r="DO58" s="816"/>
      <c r="DP58" s="817"/>
      <c r="DQ58" s="815"/>
      <c r="DR58" s="816"/>
      <c r="DS58" s="816"/>
      <c r="DT58" s="816"/>
      <c r="DU58" s="817"/>
      <c r="DV58" s="812"/>
      <c r="DW58" s="813"/>
      <c r="DX58" s="813"/>
      <c r="DY58" s="813"/>
      <c r="DZ58" s="818"/>
      <c r="EA58" s="212"/>
    </row>
    <row r="59" spans="1:131" ht="26.25" customHeight="1" x14ac:dyDescent="0.2">
      <c r="A59" s="220">
        <v>32</v>
      </c>
      <c r="B59" s="819"/>
      <c r="C59" s="820"/>
      <c r="D59" s="820"/>
      <c r="E59" s="820"/>
      <c r="F59" s="820"/>
      <c r="G59" s="820"/>
      <c r="H59" s="820"/>
      <c r="I59" s="820"/>
      <c r="J59" s="820"/>
      <c r="K59" s="820"/>
      <c r="L59" s="820"/>
      <c r="M59" s="820"/>
      <c r="N59" s="820"/>
      <c r="O59" s="820"/>
      <c r="P59" s="821"/>
      <c r="Q59" s="873"/>
      <c r="R59" s="874"/>
      <c r="S59" s="874"/>
      <c r="T59" s="874"/>
      <c r="U59" s="874"/>
      <c r="V59" s="874"/>
      <c r="W59" s="874"/>
      <c r="X59" s="874"/>
      <c r="Y59" s="874"/>
      <c r="Z59" s="874"/>
      <c r="AA59" s="874"/>
      <c r="AB59" s="874"/>
      <c r="AC59" s="874"/>
      <c r="AD59" s="874"/>
      <c r="AE59" s="875"/>
      <c r="AF59" s="825"/>
      <c r="AG59" s="826"/>
      <c r="AH59" s="826"/>
      <c r="AI59" s="826"/>
      <c r="AJ59" s="827"/>
      <c r="AK59" s="877"/>
      <c r="AL59" s="874"/>
      <c r="AM59" s="874"/>
      <c r="AN59" s="874"/>
      <c r="AO59" s="874"/>
      <c r="AP59" s="874"/>
      <c r="AQ59" s="874"/>
      <c r="AR59" s="874"/>
      <c r="AS59" s="874"/>
      <c r="AT59" s="874"/>
      <c r="AU59" s="874"/>
      <c r="AV59" s="874"/>
      <c r="AW59" s="874"/>
      <c r="AX59" s="874"/>
      <c r="AY59" s="874"/>
      <c r="AZ59" s="876"/>
      <c r="BA59" s="876"/>
      <c r="BB59" s="876"/>
      <c r="BC59" s="876"/>
      <c r="BD59" s="876"/>
      <c r="BE59" s="870"/>
      <c r="BF59" s="870"/>
      <c r="BG59" s="870"/>
      <c r="BH59" s="870"/>
      <c r="BI59" s="871"/>
      <c r="BJ59" s="214"/>
      <c r="BK59" s="214"/>
      <c r="BL59" s="214"/>
      <c r="BM59" s="214"/>
      <c r="BN59" s="214"/>
      <c r="BO59" s="223"/>
      <c r="BP59" s="223"/>
      <c r="BQ59" s="220">
        <v>53</v>
      </c>
      <c r="BR59" s="221"/>
      <c r="BS59" s="812"/>
      <c r="BT59" s="813"/>
      <c r="BU59" s="813"/>
      <c r="BV59" s="813"/>
      <c r="BW59" s="813"/>
      <c r="BX59" s="813"/>
      <c r="BY59" s="813"/>
      <c r="BZ59" s="813"/>
      <c r="CA59" s="813"/>
      <c r="CB59" s="813"/>
      <c r="CC59" s="813"/>
      <c r="CD59" s="813"/>
      <c r="CE59" s="813"/>
      <c r="CF59" s="813"/>
      <c r="CG59" s="814"/>
      <c r="CH59" s="815"/>
      <c r="CI59" s="816"/>
      <c r="CJ59" s="816"/>
      <c r="CK59" s="816"/>
      <c r="CL59" s="817"/>
      <c r="CM59" s="815"/>
      <c r="CN59" s="816"/>
      <c r="CO59" s="816"/>
      <c r="CP59" s="816"/>
      <c r="CQ59" s="817"/>
      <c r="CR59" s="815"/>
      <c r="CS59" s="816"/>
      <c r="CT59" s="816"/>
      <c r="CU59" s="816"/>
      <c r="CV59" s="817"/>
      <c r="CW59" s="815"/>
      <c r="CX59" s="816"/>
      <c r="CY59" s="816"/>
      <c r="CZ59" s="816"/>
      <c r="DA59" s="817"/>
      <c r="DB59" s="815"/>
      <c r="DC59" s="816"/>
      <c r="DD59" s="816"/>
      <c r="DE59" s="816"/>
      <c r="DF59" s="817"/>
      <c r="DG59" s="815"/>
      <c r="DH59" s="816"/>
      <c r="DI59" s="816"/>
      <c r="DJ59" s="816"/>
      <c r="DK59" s="817"/>
      <c r="DL59" s="815"/>
      <c r="DM59" s="816"/>
      <c r="DN59" s="816"/>
      <c r="DO59" s="816"/>
      <c r="DP59" s="817"/>
      <c r="DQ59" s="815"/>
      <c r="DR59" s="816"/>
      <c r="DS59" s="816"/>
      <c r="DT59" s="816"/>
      <c r="DU59" s="817"/>
      <c r="DV59" s="812"/>
      <c r="DW59" s="813"/>
      <c r="DX59" s="813"/>
      <c r="DY59" s="813"/>
      <c r="DZ59" s="818"/>
      <c r="EA59" s="212"/>
    </row>
    <row r="60" spans="1:131" ht="26.25" customHeight="1" x14ac:dyDescent="0.2">
      <c r="A60" s="220">
        <v>33</v>
      </c>
      <c r="B60" s="819"/>
      <c r="C60" s="820"/>
      <c r="D60" s="820"/>
      <c r="E60" s="820"/>
      <c r="F60" s="820"/>
      <c r="G60" s="820"/>
      <c r="H60" s="820"/>
      <c r="I60" s="820"/>
      <c r="J60" s="820"/>
      <c r="K60" s="820"/>
      <c r="L60" s="820"/>
      <c r="M60" s="820"/>
      <c r="N60" s="820"/>
      <c r="O60" s="820"/>
      <c r="P60" s="821"/>
      <c r="Q60" s="873"/>
      <c r="R60" s="874"/>
      <c r="S60" s="874"/>
      <c r="T60" s="874"/>
      <c r="U60" s="874"/>
      <c r="V60" s="874"/>
      <c r="W60" s="874"/>
      <c r="X60" s="874"/>
      <c r="Y60" s="874"/>
      <c r="Z60" s="874"/>
      <c r="AA60" s="874"/>
      <c r="AB60" s="874"/>
      <c r="AC60" s="874"/>
      <c r="AD60" s="874"/>
      <c r="AE60" s="875"/>
      <c r="AF60" s="825"/>
      <c r="AG60" s="826"/>
      <c r="AH60" s="826"/>
      <c r="AI60" s="826"/>
      <c r="AJ60" s="827"/>
      <c r="AK60" s="877"/>
      <c r="AL60" s="874"/>
      <c r="AM60" s="874"/>
      <c r="AN60" s="874"/>
      <c r="AO60" s="874"/>
      <c r="AP60" s="874"/>
      <c r="AQ60" s="874"/>
      <c r="AR60" s="874"/>
      <c r="AS60" s="874"/>
      <c r="AT60" s="874"/>
      <c r="AU60" s="874"/>
      <c r="AV60" s="874"/>
      <c r="AW60" s="874"/>
      <c r="AX60" s="874"/>
      <c r="AY60" s="874"/>
      <c r="AZ60" s="876"/>
      <c r="BA60" s="876"/>
      <c r="BB60" s="876"/>
      <c r="BC60" s="876"/>
      <c r="BD60" s="876"/>
      <c r="BE60" s="870"/>
      <c r="BF60" s="870"/>
      <c r="BG60" s="870"/>
      <c r="BH60" s="870"/>
      <c r="BI60" s="871"/>
      <c r="BJ60" s="214"/>
      <c r="BK60" s="214"/>
      <c r="BL60" s="214"/>
      <c r="BM60" s="214"/>
      <c r="BN60" s="214"/>
      <c r="BO60" s="223"/>
      <c r="BP60" s="223"/>
      <c r="BQ60" s="220">
        <v>54</v>
      </c>
      <c r="BR60" s="221"/>
      <c r="BS60" s="812"/>
      <c r="BT60" s="813"/>
      <c r="BU60" s="813"/>
      <c r="BV60" s="813"/>
      <c r="BW60" s="813"/>
      <c r="BX60" s="813"/>
      <c r="BY60" s="813"/>
      <c r="BZ60" s="813"/>
      <c r="CA60" s="813"/>
      <c r="CB60" s="813"/>
      <c r="CC60" s="813"/>
      <c r="CD60" s="813"/>
      <c r="CE60" s="813"/>
      <c r="CF60" s="813"/>
      <c r="CG60" s="814"/>
      <c r="CH60" s="815"/>
      <c r="CI60" s="816"/>
      <c r="CJ60" s="816"/>
      <c r="CK60" s="816"/>
      <c r="CL60" s="817"/>
      <c r="CM60" s="815"/>
      <c r="CN60" s="816"/>
      <c r="CO60" s="816"/>
      <c r="CP60" s="816"/>
      <c r="CQ60" s="817"/>
      <c r="CR60" s="815"/>
      <c r="CS60" s="816"/>
      <c r="CT60" s="816"/>
      <c r="CU60" s="816"/>
      <c r="CV60" s="817"/>
      <c r="CW60" s="815"/>
      <c r="CX60" s="816"/>
      <c r="CY60" s="816"/>
      <c r="CZ60" s="816"/>
      <c r="DA60" s="817"/>
      <c r="DB60" s="815"/>
      <c r="DC60" s="816"/>
      <c r="DD60" s="816"/>
      <c r="DE60" s="816"/>
      <c r="DF60" s="817"/>
      <c r="DG60" s="815"/>
      <c r="DH60" s="816"/>
      <c r="DI60" s="816"/>
      <c r="DJ60" s="816"/>
      <c r="DK60" s="817"/>
      <c r="DL60" s="815"/>
      <c r="DM60" s="816"/>
      <c r="DN60" s="816"/>
      <c r="DO60" s="816"/>
      <c r="DP60" s="817"/>
      <c r="DQ60" s="815"/>
      <c r="DR60" s="816"/>
      <c r="DS60" s="816"/>
      <c r="DT60" s="816"/>
      <c r="DU60" s="817"/>
      <c r="DV60" s="812"/>
      <c r="DW60" s="813"/>
      <c r="DX60" s="813"/>
      <c r="DY60" s="813"/>
      <c r="DZ60" s="818"/>
      <c r="EA60" s="212"/>
    </row>
    <row r="61" spans="1:131" ht="26.25" customHeight="1" thickBot="1" x14ac:dyDescent="0.25">
      <c r="A61" s="220">
        <v>34</v>
      </c>
      <c r="B61" s="819"/>
      <c r="C61" s="820"/>
      <c r="D61" s="820"/>
      <c r="E61" s="820"/>
      <c r="F61" s="820"/>
      <c r="G61" s="820"/>
      <c r="H61" s="820"/>
      <c r="I61" s="820"/>
      <c r="J61" s="820"/>
      <c r="K61" s="820"/>
      <c r="L61" s="820"/>
      <c r="M61" s="820"/>
      <c r="N61" s="820"/>
      <c r="O61" s="820"/>
      <c r="P61" s="821"/>
      <c r="Q61" s="873"/>
      <c r="R61" s="874"/>
      <c r="S61" s="874"/>
      <c r="T61" s="874"/>
      <c r="U61" s="874"/>
      <c r="V61" s="874"/>
      <c r="W61" s="874"/>
      <c r="X61" s="874"/>
      <c r="Y61" s="874"/>
      <c r="Z61" s="874"/>
      <c r="AA61" s="874"/>
      <c r="AB61" s="874"/>
      <c r="AC61" s="874"/>
      <c r="AD61" s="874"/>
      <c r="AE61" s="875"/>
      <c r="AF61" s="825"/>
      <c r="AG61" s="826"/>
      <c r="AH61" s="826"/>
      <c r="AI61" s="826"/>
      <c r="AJ61" s="827"/>
      <c r="AK61" s="877"/>
      <c r="AL61" s="874"/>
      <c r="AM61" s="874"/>
      <c r="AN61" s="874"/>
      <c r="AO61" s="874"/>
      <c r="AP61" s="874"/>
      <c r="AQ61" s="874"/>
      <c r="AR61" s="874"/>
      <c r="AS61" s="874"/>
      <c r="AT61" s="874"/>
      <c r="AU61" s="874"/>
      <c r="AV61" s="874"/>
      <c r="AW61" s="874"/>
      <c r="AX61" s="874"/>
      <c r="AY61" s="874"/>
      <c r="AZ61" s="876"/>
      <c r="BA61" s="876"/>
      <c r="BB61" s="876"/>
      <c r="BC61" s="876"/>
      <c r="BD61" s="876"/>
      <c r="BE61" s="870"/>
      <c r="BF61" s="870"/>
      <c r="BG61" s="870"/>
      <c r="BH61" s="870"/>
      <c r="BI61" s="871"/>
      <c r="BJ61" s="214"/>
      <c r="BK61" s="214"/>
      <c r="BL61" s="214"/>
      <c r="BM61" s="214"/>
      <c r="BN61" s="214"/>
      <c r="BO61" s="223"/>
      <c r="BP61" s="223"/>
      <c r="BQ61" s="220">
        <v>55</v>
      </c>
      <c r="BR61" s="221"/>
      <c r="BS61" s="812"/>
      <c r="BT61" s="813"/>
      <c r="BU61" s="813"/>
      <c r="BV61" s="813"/>
      <c r="BW61" s="813"/>
      <c r="BX61" s="813"/>
      <c r="BY61" s="813"/>
      <c r="BZ61" s="813"/>
      <c r="CA61" s="813"/>
      <c r="CB61" s="813"/>
      <c r="CC61" s="813"/>
      <c r="CD61" s="813"/>
      <c r="CE61" s="813"/>
      <c r="CF61" s="813"/>
      <c r="CG61" s="814"/>
      <c r="CH61" s="815"/>
      <c r="CI61" s="816"/>
      <c r="CJ61" s="816"/>
      <c r="CK61" s="816"/>
      <c r="CL61" s="817"/>
      <c r="CM61" s="815"/>
      <c r="CN61" s="816"/>
      <c r="CO61" s="816"/>
      <c r="CP61" s="816"/>
      <c r="CQ61" s="817"/>
      <c r="CR61" s="815"/>
      <c r="CS61" s="816"/>
      <c r="CT61" s="816"/>
      <c r="CU61" s="816"/>
      <c r="CV61" s="817"/>
      <c r="CW61" s="815"/>
      <c r="CX61" s="816"/>
      <c r="CY61" s="816"/>
      <c r="CZ61" s="816"/>
      <c r="DA61" s="817"/>
      <c r="DB61" s="815"/>
      <c r="DC61" s="816"/>
      <c r="DD61" s="816"/>
      <c r="DE61" s="816"/>
      <c r="DF61" s="817"/>
      <c r="DG61" s="815"/>
      <c r="DH61" s="816"/>
      <c r="DI61" s="816"/>
      <c r="DJ61" s="816"/>
      <c r="DK61" s="817"/>
      <c r="DL61" s="815"/>
      <c r="DM61" s="816"/>
      <c r="DN61" s="816"/>
      <c r="DO61" s="816"/>
      <c r="DP61" s="817"/>
      <c r="DQ61" s="815"/>
      <c r="DR61" s="816"/>
      <c r="DS61" s="816"/>
      <c r="DT61" s="816"/>
      <c r="DU61" s="817"/>
      <c r="DV61" s="812"/>
      <c r="DW61" s="813"/>
      <c r="DX61" s="813"/>
      <c r="DY61" s="813"/>
      <c r="DZ61" s="818"/>
      <c r="EA61" s="212"/>
    </row>
    <row r="62" spans="1:131" ht="26.25" customHeight="1" x14ac:dyDescent="0.2">
      <c r="A62" s="220">
        <v>35</v>
      </c>
      <c r="B62" s="819"/>
      <c r="C62" s="820"/>
      <c r="D62" s="820"/>
      <c r="E62" s="820"/>
      <c r="F62" s="820"/>
      <c r="G62" s="820"/>
      <c r="H62" s="820"/>
      <c r="I62" s="820"/>
      <c r="J62" s="820"/>
      <c r="K62" s="820"/>
      <c r="L62" s="820"/>
      <c r="M62" s="820"/>
      <c r="N62" s="820"/>
      <c r="O62" s="820"/>
      <c r="P62" s="821"/>
      <c r="Q62" s="873"/>
      <c r="R62" s="874"/>
      <c r="S62" s="874"/>
      <c r="T62" s="874"/>
      <c r="U62" s="874"/>
      <c r="V62" s="874"/>
      <c r="W62" s="874"/>
      <c r="X62" s="874"/>
      <c r="Y62" s="874"/>
      <c r="Z62" s="874"/>
      <c r="AA62" s="874"/>
      <c r="AB62" s="874"/>
      <c r="AC62" s="874"/>
      <c r="AD62" s="874"/>
      <c r="AE62" s="875"/>
      <c r="AF62" s="825"/>
      <c r="AG62" s="826"/>
      <c r="AH62" s="826"/>
      <c r="AI62" s="826"/>
      <c r="AJ62" s="827"/>
      <c r="AK62" s="877"/>
      <c r="AL62" s="874"/>
      <c r="AM62" s="874"/>
      <c r="AN62" s="874"/>
      <c r="AO62" s="874"/>
      <c r="AP62" s="874"/>
      <c r="AQ62" s="874"/>
      <c r="AR62" s="874"/>
      <c r="AS62" s="874"/>
      <c r="AT62" s="874"/>
      <c r="AU62" s="874"/>
      <c r="AV62" s="874"/>
      <c r="AW62" s="874"/>
      <c r="AX62" s="874"/>
      <c r="AY62" s="874"/>
      <c r="AZ62" s="876"/>
      <c r="BA62" s="876"/>
      <c r="BB62" s="876"/>
      <c r="BC62" s="876"/>
      <c r="BD62" s="876"/>
      <c r="BE62" s="870"/>
      <c r="BF62" s="870"/>
      <c r="BG62" s="870"/>
      <c r="BH62" s="870"/>
      <c r="BI62" s="871"/>
      <c r="BJ62" s="885" t="s">
        <v>393</v>
      </c>
      <c r="BK62" s="845"/>
      <c r="BL62" s="845"/>
      <c r="BM62" s="845"/>
      <c r="BN62" s="846"/>
      <c r="BO62" s="223"/>
      <c r="BP62" s="223"/>
      <c r="BQ62" s="220">
        <v>56</v>
      </c>
      <c r="BR62" s="221"/>
      <c r="BS62" s="812"/>
      <c r="BT62" s="813"/>
      <c r="BU62" s="813"/>
      <c r="BV62" s="813"/>
      <c r="BW62" s="813"/>
      <c r="BX62" s="813"/>
      <c r="BY62" s="813"/>
      <c r="BZ62" s="813"/>
      <c r="CA62" s="813"/>
      <c r="CB62" s="813"/>
      <c r="CC62" s="813"/>
      <c r="CD62" s="813"/>
      <c r="CE62" s="813"/>
      <c r="CF62" s="813"/>
      <c r="CG62" s="814"/>
      <c r="CH62" s="815"/>
      <c r="CI62" s="816"/>
      <c r="CJ62" s="816"/>
      <c r="CK62" s="816"/>
      <c r="CL62" s="817"/>
      <c r="CM62" s="815"/>
      <c r="CN62" s="816"/>
      <c r="CO62" s="816"/>
      <c r="CP62" s="816"/>
      <c r="CQ62" s="817"/>
      <c r="CR62" s="815"/>
      <c r="CS62" s="816"/>
      <c r="CT62" s="816"/>
      <c r="CU62" s="816"/>
      <c r="CV62" s="817"/>
      <c r="CW62" s="815"/>
      <c r="CX62" s="816"/>
      <c r="CY62" s="816"/>
      <c r="CZ62" s="816"/>
      <c r="DA62" s="817"/>
      <c r="DB62" s="815"/>
      <c r="DC62" s="816"/>
      <c r="DD62" s="816"/>
      <c r="DE62" s="816"/>
      <c r="DF62" s="817"/>
      <c r="DG62" s="815"/>
      <c r="DH62" s="816"/>
      <c r="DI62" s="816"/>
      <c r="DJ62" s="816"/>
      <c r="DK62" s="817"/>
      <c r="DL62" s="815"/>
      <c r="DM62" s="816"/>
      <c r="DN62" s="816"/>
      <c r="DO62" s="816"/>
      <c r="DP62" s="817"/>
      <c r="DQ62" s="815"/>
      <c r="DR62" s="816"/>
      <c r="DS62" s="816"/>
      <c r="DT62" s="816"/>
      <c r="DU62" s="817"/>
      <c r="DV62" s="812"/>
      <c r="DW62" s="813"/>
      <c r="DX62" s="813"/>
      <c r="DY62" s="813"/>
      <c r="DZ62" s="818"/>
      <c r="EA62" s="212"/>
    </row>
    <row r="63" spans="1:131" ht="26.25" customHeight="1" thickBot="1" x14ac:dyDescent="0.25">
      <c r="A63" s="222" t="s">
        <v>376</v>
      </c>
      <c r="B63" s="828" t="s">
        <v>394</v>
      </c>
      <c r="C63" s="829"/>
      <c r="D63" s="829"/>
      <c r="E63" s="829"/>
      <c r="F63" s="829"/>
      <c r="G63" s="829"/>
      <c r="H63" s="829"/>
      <c r="I63" s="829"/>
      <c r="J63" s="829"/>
      <c r="K63" s="829"/>
      <c r="L63" s="829"/>
      <c r="M63" s="829"/>
      <c r="N63" s="829"/>
      <c r="O63" s="829"/>
      <c r="P63" s="830"/>
      <c r="Q63" s="878"/>
      <c r="R63" s="879"/>
      <c r="S63" s="879"/>
      <c r="T63" s="879"/>
      <c r="U63" s="879"/>
      <c r="V63" s="879"/>
      <c r="W63" s="879"/>
      <c r="X63" s="879"/>
      <c r="Y63" s="879"/>
      <c r="Z63" s="879"/>
      <c r="AA63" s="879"/>
      <c r="AB63" s="879"/>
      <c r="AC63" s="879"/>
      <c r="AD63" s="879"/>
      <c r="AE63" s="880"/>
      <c r="AF63" s="881">
        <v>291</v>
      </c>
      <c r="AG63" s="882"/>
      <c r="AH63" s="882"/>
      <c r="AI63" s="882"/>
      <c r="AJ63" s="883"/>
      <c r="AK63" s="884"/>
      <c r="AL63" s="879"/>
      <c r="AM63" s="879"/>
      <c r="AN63" s="879"/>
      <c r="AO63" s="879"/>
      <c r="AP63" s="882">
        <v>351</v>
      </c>
      <c r="AQ63" s="882"/>
      <c r="AR63" s="882"/>
      <c r="AS63" s="882"/>
      <c r="AT63" s="882"/>
      <c r="AU63" s="882">
        <v>351</v>
      </c>
      <c r="AV63" s="882"/>
      <c r="AW63" s="882"/>
      <c r="AX63" s="882"/>
      <c r="AY63" s="882"/>
      <c r="AZ63" s="886"/>
      <c r="BA63" s="886"/>
      <c r="BB63" s="886"/>
      <c r="BC63" s="886"/>
      <c r="BD63" s="886"/>
      <c r="BE63" s="887"/>
      <c r="BF63" s="887"/>
      <c r="BG63" s="887"/>
      <c r="BH63" s="887"/>
      <c r="BI63" s="888"/>
      <c r="BJ63" s="889" t="s">
        <v>117</v>
      </c>
      <c r="BK63" s="890"/>
      <c r="BL63" s="890"/>
      <c r="BM63" s="890"/>
      <c r="BN63" s="891"/>
      <c r="BO63" s="223"/>
      <c r="BP63" s="223"/>
      <c r="BQ63" s="220">
        <v>57</v>
      </c>
      <c r="BR63" s="221"/>
      <c r="BS63" s="812"/>
      <c r="BT63" s="813"/>
      <c r="BU63" s="813"/>
      <c r="BV63" s="813"/>
      <c r="BW63" s="813"/>
      <c r="BX63" s="813"/>
      <c r="BY63" s="813"/>
      <c r="BZ63" s="813"/>
      <c r="CA63" s="813"/>
      <c r="CB63" s="813"/>
      <c r="CC63" s="813"/>
      <c r="CD63" s="813"/>
      <c r="CE63" s="813"/>
      <c r="CF63" s="813"/>
      <c r="CG63" s="814"/>
      <c r="CH63" s="815"/>
      <c r="CI63" s="816"/>
      <c r="CJ63" s="816"/>
      <c r="CK63" s="816"/>
      <c r="CL63" s="817"/>
      <c r="CM63" s="815"/>
      <c r="CN63" s="816"/>
      <c r="CO63" s="816"/>
      <c r="CP63" s="816"/>
      <c r="CQ63" s="817"/>
      <c r="CR63" s="815"/>
      <c r="CS63" s="816"/>
      <c r="CT63" s="816"/>
      <c r="CU63" s="816"/>
      <c r="CV63" s="817"/>
      <c r="CW63" s="815"/>
      <c r="CX63" s="816"/>
      <c r="CY63" s="816"/>
      <c r="CZ63" s="816"/>
      <c r="DA63" s="817"/>
      <c r="DB63" s="815"/>
      <c r="DC63" s="816"/>
      <c r="DD63" s="816"/>
      <c r="DE63" s="816"/>
      <c r="DF63" s="817"/>
      <c r="DG63" s="815"/>
      <c r="DH63" s="816"/>
      <c r="DI63" s="816"/>
      <c r="DJ63" s="816"/>
      <c r="DK63" s="817"/>
      <c r="DL63" s="815"/>
      <c r="DM63" s="816"/>
      <c r="DN63" s="816"/>
      <c r="DO63" s="816"/>
      <c r="DP63" s="817"/>
      <c r="DQ63" s="815"/>
      <c r="DR63" s="816"/>
      <c r="DS63" s="816"/>
      <c r="DT63" s="816"/>
      <c r="DU63" s="817"/>
      <c r="DV63" s="812"/>
      <c r="DW63" s="813"/>
      <c r="DX63" s="813"/>
      <c r="DY63" s="813"/>
      <c r="DZ63" s="818"/>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12"/>
      <c r="BT64" s="813"/>
      <c r="BU64" s="813"/>
      <c r="BV64" s="813"/>
      <c r="BW64" s="813"/>
      <c r="BX64" s="813"/>
      <c r="BY64" s="813"/>
      <c r="BZ64" s="813"/>
      <c r="CA64" s="813"/>
      <c r="CB64" s="813"/>
      <c r="CC64" s="813"/>
      <c r="CD64" s="813"/>
      <c r="CE64" s="813"/>
      <c r="CF64" s="813"/>
      <c r="CG64" s="814"/>
      <c r="CH64" s="815"/>
      <c r="CI64" s="816"/>
      <c r="CJ64" s="816"/>
      <c r="CK64" s="816"/>
      <c r="CL64" s="817"/>
      <c r="CM64" s="815"/>
      <c r="CN64" s="816"/>
      <c r="CO64" s="816"/>
      <c r="CP64" s="816"/>
      <c r="CQ64" s="817"/>
      <c r="CR64" s="815"/>
      <c r="CS64" s="816"/>
      <c r="CT64" s="816"/>
      <c r="CU64" s="816"/>
      <c r="CV64" s="817"/>
      <c r="CW64" s="815"/>
      <c r="CX64" s="816"/>
      <c r="CY64" s="816"/>
      <c r="CZ64" s="816"/>
      <c r="DA64" s="817"/>
      <c r="DB64" s="815"/>
      <c r="DC64" s="816"/>
      <c r="DD64" s="816"/>
      <c r="DE64" s="816"/>
      <c r="DF64" s="817"/>
      <c r="DG64" s="815"/>
      <c r="DH64" s="816"/>
      <c r="DI64" s="816"/>
      <c r="DJ64" s="816"/>
      <c r="DK64" s="817"/>
      <c r="DL64" s="815"/>
      <c r="DM64" s="816"/>
      <c r="DN64" s="816"/>
      <c r="DO64" s="816"/>
      <c r="DP64" s="817"/>
      <c r="DQ64" s="815"/>
      <c r="DR64" s="816"/>
      <c r="DS64" s="816"/>
      <c r="DT64" s="816"/>
      <c r="DU64" s="817"/>
      <c r="DV64" s="812"/>
      <c r="DW64" s="813"/>
      <c r="DX64" s="813"/>
      <c r="DY64" s="813"/>
      <c r="DZ64" s="818"/>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12"/>
      <c r="BT65" s="813"/>
      <c r="BU65" s="813"/>
      <c r="BV65" s="813"/>
      <c r="BW65" s="813"/>
      <c r="BX65" s="813"/>
      <c r="BY65" s="813"/>
      <c r="BZ65" s="813"/>
      <c r="CA65" s="813"/>
      <c r="CB65" s="813"/>
      <c r="CC65" s="813"/>
      <c r="CD65" s="813"/>
      <c r="CE65" s="813"/>
      <c r="CF65" s="813"/>
      <c r="CG65" s="814"/>
      <c r="CH65" s="815"/>
      <c r="CI65" s="816"/>
      <c r="CJ65" s="816"/>
      <c r="CK65" s="816"/>
      <c r="CL65" s="817"/>
      <c r="CM65" s="815"/>
      <c r="CN65" s="816"/>
      <c r="CO65" s="816"/>
      <c r="CP65" s="816"/>
      <c r="CQ65" s="817"/>
      <c r="CR65" s="815"/>
      <c r="CS65" s="816"/>
      <c r="CT65" s="816"/>
      <c r="CU65" s="816"/>
      <c r="CV65" s="817"/>
      <c r="CW65" s="815"/>
      <c r="CX65" s="816"/>
      <c r="CY65" s="816"/>
      <c r="CZ65" s="816"/>
      <c r="DA65" s="817"/>
      <c r="DB65" s="815"/>
      <c r="DC65" s="816"/>
      <c r="DD65" s="816"/>
      <c r="DE65" s="816"/>
      <c r="DF65" s="817"/>
      <c r="DG65" s="815"/>
      <c r="DH65" s="816"/>
      <c r="DI65" s="816"/>
      <c r="DJ65" s="816"/>
      <c r="DK65" s="817"/>
      <c r="DL65" s="815"/>
      <c r="DM65" s="816"/>
      <c r="DN65" s="816"/>
      <c r="DO65" s="816"/>
      <c r="DP65" s="817"/>
      <c r="DQ65" s="815"/>
      <c r="DR65" s="816"/>
      <c r="DS65" s="816"/>
      <c r="DT65" s="816"/>
      <c r="DU65" s="817"/>
      <c r="DV65" s="812"/>
      <c r="DW65" s="813"/>
      <c r="DX65" s="813"/>
      <c r="DY65" s="813"/>
      <c r="DZ65" s="818"/>
      <c r="EA65" s="212"/>
    </row>
    <row r="66" spans="1:131" ht="26.25" customHeight="1" x14ac:dyDescent="0.2">
      <c r="A66" s="762" t="s">
        <v>396</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92" t="s">
        <v>383</v>
      </c>
      <c r="AG66" s="854"/>
      <c r="AH66" s="854"/>
      <c r="AI66" s="854"/>
      <c r="AJ66" s="893"/>
      <c r="AK66" s="768" t="s">
        <v>384</v>
      </c>
      <c r="AL66" s="763"/>
      <c r="AM66" s="763"/>
      <c r="AN66" s="763"/>
      <c r="AO66" s="764"/>
      <c r="AP66" s="768" t="s">
        <v>385</v>
      </c>
      <c r="AQ66" s="769"/>
      <c r="AR66" s="769"/>
      <c r="AS66" s="769"/>
      <c r="AT66" s="770"/>
      <c r="AU66" s="768" t="s">
        <v>397</v>
      </c>
      <c r="AV66" s="769"/>
      <c r="AW66" s="769"/>
      <c r="AX66" s="769"/>
      <c r="AY66" s="770"/>
      <c r="AZ66" s="768" t="s">
        <v>363</v>
      </c>
      <c r="BA66" s="769"/>
      <c r="BB66" s="769"/>
      <c r="BC66" s="769"/>
      <c r="BD66" s="775"/>
      <c r="BE66" s="223"/>
      <c r="BF66" s="223"/>
      <c r="BG66" s="223"/>
      <c r="BH66" s="223"/>
      <c r="BI66" s="223"/>
      <c r="BJ66" s="223"/>
      <c r="BK66" s="223"/>
      <c r="BL66" s="223"/>
      <c r="BM66" s="223"/>
      <c r="BN66" s="223"/>
      <c r="BO66" s="223"/>
      <c r="BP66" s="223"/>
      <c r="BQ66" s="220">
        <v>60</v>
      </c>
      <c r="BR66" s="225"/>
      <c r="BS66" s="897"/>
      <c r="BT66" s="898"/>
      <c r="BU66" s="898"/>
      <c r="BV66" s="898"/>
      <c r="BW66" s="898"/>
      <c r="BX66" s="898"/>
      <c r="BY66" s="898"/>
      <c r="BZ66" s="898"/>
      <c r="CA66" s="898"/>
      <c r="CB66" s="898"/>
      <c r="CC66" s="898"/>
      <c r="CD66" s="898"/>
      <c r="CE66" s="898"/>
      <c r="CF66" s="898"/>
      <c r="CG66" s="903"/>
      <c r="CH66" s="900"/>
      <c r="CI66" s="901"/>
      <c r="CJ66" s="901"/>
      <c r="CK66" s="901"/>
      <c r="CL66" s="902"/>
      <c r="CM66" s="900"/>
      <c r="CN66" s="901"/>
      <c r="CO66" s="901"/>
      <c r="CP66" s="901"/>
      <c r="CQ66" s="902"/>
      <c r="CR66" s="900"/>
      <c r="CS66" s="901"/>
      <c r="CT66" s="901"/>
      <c r="CU66" s="901"/>
      <c r="CV66" s="902"/>
      <c r="CW66" s="900"/>
      <c r="CX66" s="901"/>
      <c r="CY66" s="901"/>
      <c r="CZ66" s="901"/>
      <c r="DA66" s="902"/>
      <c r="DB66" s="900"/>
      <c r="DC66" s="901"/>
      <c r="DD66" s="901"/>
      <c r="DE66" s="901"/>
      <c r="DF66" s="902"/>
      <c r="DG66" s="900"/>
      <c r="DH66" s="901"/>
      <c r="DI66" s="901"/>
      <c r="DJ66" s="901"/>
      <c r="DK66" s="902"/>
      <c r="DL66" s="900"/>
      <c r="DM66" s="901"/>
      <c r="DN66" s="901"/>
      <c r="DO66" s="901"/>
      <c r="DP66" s="902"/>
      <c r="DQ66" s="900"/>
      <c r="DR66" s="901"/>
      <c r="DS66" s="901"/>
      <c r="DT66" s="901"/>
      <c r="DU66" s="902"/>
      <c r="DV66" s="897"/>
      <c r="DW66" s="898"/>
      <c r="DX66" s="898"/>
      <c r="DY66" s="898"/>
      <c r="DZ66" s="899"/>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4"/>
      <c r="AG67" s="857"/>
      <c r="AH67" s="857"/>
      <c r="AI67" s="857"/>
      <c r="AJ67" s="895"/>
      <c r="AK67" s="896"/>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7"/>
      <c r="BT67" s="898"/>
      <c r="BU67" s="898"/>
      <c r="BV67" s="898"/>
      <c r="BW67" s="898"/>
      <c r="BX67" s="898"/>
      <c r="BY67" s="898"/>
      <c r="BZ67" s="898"/>
      <c r="CA67" s="898"/>
      <c r="CB67" s="898"/>
      <c r="CC67" s="898"/>
      <c r="CD67" s="898"/>
      <c r="CE67" s="898"/>
      <c r="CF67" s="898"/>
      <c r="CG67" s="903"/>
      <c r="CH67" s="900"/>
      <c r="CI67" s="901"/>
      <c r="CJ67" s="901"/>
      <c r="CK67" s="901"/>
      <c r="CL67" s="902"/>
      <c r="CM67" s="900"/>
      <c r="CN67" s="901"/>
      <c r="CO67" s="901"/>
      <c r="CP67" s="901"/>
      <c r="CQ67" s="902"/>
      <c r="CR67" s="900"/>
      <c r="CS67" s="901"/>
      <c r="CT67" s="901"/>
      <c r="CU67" s="901"/>
      <c r="CV67" s="902"/>
      <c r="CW67" s="900"/>
      <c r="CX67" s="901"/>
      <c r="CY67" s="901"/>
      <c r="CZ67" s="901"/>
      <c r="DA67" s="902"/>
      <c r="DB67" s="900"/>
      <c r="DC67" s="901"/>
      <c r="DD67" s="901"/>
      <c r="DE67" s="901"/>
      <c r="DF67" s="902"/>
      <c r="DG67" s="900"/>
      <c r="DH67" s="901"/>
      <c r="DI67" s="901"/>
      <c r="DJ67" s="901"/>
      <c r="DK67" s="902"/>
      <c r="DL67" s="900"/>
      <c r="DM67" s="901"/>
      <c r="DN67" s="901"/>
      <c r="DO67" s="901"/>
      <c r="DP67" s="902"/>
      <c r="DQ67" s="900"/>
      <c r="DR67" s="901"/>
      <c r="DS67" s="901"/>
      <c r="DT67" s="901"/>
      <c r="DU67" s="902"/>
      <c r="DV67" s="897"/>
      <c r="DW67" s="898"/>
      <c r="DX67" s="898"/>
      <c r="DY67" s="898"/>
      <c r="DZ67" s="899"/>
      <c r="EA67" s="212"/>
    </row>
    <row r="68" spans="1:131" ht="26.25" customHeight="1" thickTop="1" x14ac:dyDescent="0.2">
      <c r="A68" s="218">
        <v>1</v>
      </c>
      <c r="B68" s="907" t="s">
        <v>543</v>
      </c>
      <c r="C68" s="908"/>
      <c r="D68" s="908"/>
      <c r="E68" s="908"/>
      <c r="F68" s="908"/>
      <c r="G68" s="908"/>
      <c r="H68" s="908"/>
      <c r="I68" s="908"/>
      <c r="J68" s="908"/>
      <c r="K68" s="908"/>
      <c r="L68" s="908"/>
      <c r="M68" s="908"/>
      <c r="N68" s="908"/>
      <c r="O68" s="908"/>
      <c r="P68" s="909"/>
      <c r="Q68" s="910">
        <v>8989</v>
      </c>
      <c r="R68" s="904"/>
      <c r="S68" s="904"/>
      <c r="T68" s="904"/>
      <c r="U68" s="904"/>
      <c r="V68" s="904">
        <v>8935</v>
      </c>
      <c r="W68" s="904"/>
      <c r="X68" s="904"/>
      <c r="Y68" s="904"/>
      <c r="Z68" s="904"/>
      <c r="AA68" s="904">
        <v>54</v>
      </c>
      <c r="AB68" s="904"/>
      <c r="AC68" s="904"/>
      <c r="AD68" s="904"/>
      <c r="AE68" s="904"/>
      <c r="AF68" s="904">
        <v>54</v>
      </c>
      <c r="AG68" s="904"/>
      <c r="AH68" s="904"/>
      <c r="AI68" s="904"/>
      <c r="AJ68" s="904"/>
      <c r="AK68" s="904">
        <v>2644</v>
      </c>
      <c r="AL68" s="904"/>
      <c r="AM68" s="904"/>
      <c r="AN68" s="904"/>
      <c r="AO68" s="904"/>
      <c r="AP68" s="904">
        <v>126</v>
      </c>
      <c r="AQ68" s="904"/>
      <c r="AR68" s="904"/>
      <c r="AS68" s="904"/>
      <c r="AT68" s="904"/>
      <c r="AU68" s="904" t="s">
        <v>542</v>
      </c>
      <c r="AV68" s="904"/>
      <c r="AW68" s="904"/>
      <c r="AX68" s="904"/>
      <c r="AY68" s="904"/>
      <c r="AZ68" s="905"/>
      <c r="BA68" s="905"/>
      <c r="BB68" s="905"/>
      <c r="BC68" s="905"/>
      <c r="BD68" s="906"/>
      <c r="BE68" s="223"/>
      <c r="BF68" s="223"/>
      <c r="BG68" s="223"/>
      <c r="BH68" s="223"/>
      <c r="BI68" s="223"/>
      <c r="BJ68" s="223"/>
      <c r="BK68" s="223"/>
      <c r="BL68" s="223"/>
      <c r="BM68" s="223"/>
      <c r="BN68" s="223"/>
      <c r="BO68" s="223"/>
      <c r="BP68" s="223"/>
      <c r="BQ68" s="220">
        <v>62</v>
      </c>
      <c r="BR68" s="225"/>
      <c r="BS68" s="897"/>
      <c r="BT68" s="898"/>
      <c r="BU68" s="898"/>
      <c r="BV68" s="898"/>
      <c r="BW68" s="898"/>
      <c r="BX68" s="898"/>
      <c r="BY68" s="898"/>
      <c r="BZ68" s="898"/>
      <c r="CA68" s="898"/>
      <c r="CB68" s="898"/>
      <c r="CC68" s="898"/>
      <c r="CD68" s="898"/>
      <c r="CE68" s="898"/>
      <c r="CF68" s="898"/>
      <c r="CG68" s="903"/>
      <c r="CH68" s="900"/>
      <c r="CI68" s="901"/>
      <c r="CJ68" s="901"/>
      <c r="CK68" s="901"/>
      <c r="CL68" s="902"/>
      <c r="CM68" s="900"/>
      <c r="CN68" s="901"/>
      <c r="CO68" s="901"/>
      <c r="CP68" s="901"/>
      <c r="CQ68" s="902"/>
      <c r="CR68" s="900"/>
      <c r="CS68" s="901"/>
      <c r="CT68" s="901"/>
      <c r="CU68" s="901"/>
      <c r="CV68" s="902"/>
      <c r="CW68" s="900"/>
      <c r="CX68" s="901"/>
      <c r="CY68" s="901"/>
      <c r="CZ68" s="901"/>
      <c r="DA68" s="902"/>
      <c r="DB68" s="900"/>
      <c r="DC68" s="901"/>
      <c r="DD68" s="901"/>
      <c r="DE68" s="901"/>
      <c r="DF68" s="902"/>
      <c r="DG68" s="900"/>
      <c r="DH68" s="901"/>
      <c r="DI68" s="901"/>
      <c r="DJ68" s="901"/>
      <c r="DK68" s="902"/>
      <c r="DL68" s="900"/>
      <c r="DM68" s="901"/>
      <c r="DN68" s="901"/>
      <c r="DO68" s="901"/>
      <c r="DP68" s="902"/>
      <c r="DQ68" s="900"/>
      <c r="DR68" s="901"/>
      <c r="DS68" s="901"/>
      <c r="DT68" s="901"/>
      <c r="DU68" s="902"/>
      <c r="DV68" s="897"/>
      <c r="DW68" s="898"/>
      <c r="DX68" s="898"/>
      <c r="DY68" s="898"/>
      <c r="DZ68" s="899"/>
      <c r="EA68" s="212"/>
    </row>
    <row r="69" spans="1:131" ht="26.25" customHeight="1" x14ac:dyDescent="0.2">
      <c r="A69" s="220">
        <v>2</v>
      </c>
      <c r="B69" s="911" t="s">
        <v>544</v>
      </c>
      <c r="C69" s="912"/>
      <c r="D69" s="912"/>
      <c r="E69" s="912"/>
      <c r="F69" s="912"/>
      <c r="G69" s="912"/>
      <c r="H69" s="912"/>
      <c r="I69" s="912"/>
      <c r="J69" s="912"/>
      <c r="K69" s="912"/>
      <c r="L69" s="912"/>
      <c r="M69" s="912"/>
      <c r="N69" s="912"/>
      <c r="O69" s="912"/>
      <c r="P69" s="913"/>
      <c r="Q69" s="914">
        <v>63</v>
      </c>
      <c r="R69" s="868"/>
      <c r="S69" s="868"/>
      <c r="T69" s="868"/>
      <c r="U69" s="868"/>
      <c r="V69" s="868">
        <v>63</v>
      </c>
      <c r="W69" s="868"/>
      <c r="X69" s="868"/>
      <c r="Y69" s="868"/>
      <c r="Z69" s="868"/>
      <c r="AA69" s="868" t="s">
        <v>542</v>
      </c>
      <c r="AB69" s="868"/>
      <c r="AC69" s="868"/>
      <c r="AD69" s="868"/>
      <c r="AE69" s="868"/>
      <c r="AF69" s="868" t="s">
        <v>542</v>
      </c>
      <c r="AG69" s="868"/>
      <c r="AH69" s="868"/>
      <c r="AI69" s="868"/>
      <c r="AJ69" s="868"/>
      <c r="AK69" s="868" t="s">
        <v>542</v>
      </c>
      <c r="AL69" s="868"/>
      <c r="AM69" s="868"/>
      <c r="AN69" s="868"/>
      <c r="AO69" s="868"/>
      <c r="AP69" s="868" t="s">
        <v>542</v>
      </c>
      <c r="AQ69" s="868"/>
      <c r="AR69" s="868"/>
      <c r="AS69" s="868"/>
      <c r="AT69" s="868"/>
      <c r="AU69" s="868" t="s">
        <v>542</v>
      </c>
      <c r="AV69" s="868"/>
      <c r="AW69" s="868"/>
      <c r="AX69" s="868"/>
      <c r="AY69" s="868"/>
      <c r="AZ69" s="870"/>
      <c r="BA69" s="870"/>
      <c r="BB69" s="870"/>
      <c r="BC69" s="870"/>
      <c r="BD69" s="871"/>
      <c r="BE69" s="223"/>
      <c r="BF69" s="223"/>
      <c r="BG69" s="223"/>
      <c r="BH69" s="223"/>
      <c r="BI69" s="223"/>
      <c r="BJ69" s="223"/>
      <c r="BK69" s="223"/>
      <c r="BL69" s="223"/>
      <c r="BM69" s="223"/>
      <c r="BN69" s="223"/>
      <c r="BO69" s="223"/>
      <c r="BP69" s="223"/>
      <c r="BQ69" s="220">
        <v>63</v>
      </c>
      <c r="BR69" s="225"/>
      <c r="BS69" s="897"/>
      <c r="BT69" s="898"/>
      <c r="BU69" s="898"/>
      <c r="BV69" s="898"/>
      <c r="BW69" s="898"/>
      <c r="BX69" s="898"/>
      <c r="BY69" s="898"/>
      <c r="BZ69" s="898"/>
      <c r="CA69" s="898"/>
      <c r="CB69" s="898"/>
      <c r="CC69" s="898"/>
      <c r="CD69" s="898"/>
      <c r="CE69" s="898"/>
      <c r="CF69" s="898"/>
      <c r="CG69" s="903"/>
      <c r="CH69" s="900"/>
      <c r="CI69" s="901"/>
      <c r="CJ69" s="901"/>
      <c r="CK69" s="901"/>
      <c r="CL69" s="902"/>
      <c r="CM69" s="900"/>
      <c r="CN69" s="901"/>
      <c r="CO69" s="901"/>
      <c r="CP69" s="901"/>
      <c r="CQ69" s="902"/>
      <c r="CR69" s="900"/>
      <c r="CS69" s="901"/>
      <c r="CT69" s="901"/>
      <c r="CU69" s="901"/>
      <c r="CV69" s="902"/>
      <c r="CW69" s="900"/>
      <c r="CX69" s="901"/>
      <c r="CY69" s="901"/>
      <c r="CZ69" s="901"/>
      <c r="DA69" s="902"/>
      <c r="DB69" s="900"/>
      <c r="DC69" s="901"/>
      <c r="DD69" s="901"/>
      <c r="DE69" s="901"/>
      <c r="DF69" s="902"/>
      <c r="DG69" s="900"/>
      <c r="DH69" s="901"/>
      <c r="DI69" s="901"/>
      <c r="DJ69" s="901"/>
      <c r="DK69" s="902"/>
      <c r="DL69" s="900"/>
      <c r="DM69" s="901"/>
      <c r="DN69" s="901"/>
      <c r="DO69" s="901"/>
      <c r="DP69" s="902"/>
      <c r="DQ69" s="900"/>
      <c r="DR69" s="901"/>
      <c r="DS69" s="901"/>
      <c r="DT69" s="901"/>
      <c r="DU69" s="902"/>
      <c r="DV69" s="897"/>
      <c r="DW69" s="898"/>
      <c r="DX69" s="898"/>
      <c r="DY69" s="898"/>
      <c r="DZ69" s="899"/>
      <c r="EA69" s="212"/>
    </row>
    <row r="70" spans="1:131" ht="26.25" customHeight="1" x14ac:dyDescent="0.2">
      <c r="A70" s="220">
        <v>3</v>
      </c>
      <c r="B70" s="911" t="s">
        <v>545</v>
      </c>
      <c r="C70" s="912"/>
      <c r="D70" s="912"/>
      <c r="E70" s="912"/>
      <c r="F70" s="912"/>
      <c r="G70" s="912"/>
      <c r="H70" s="912"/>
      <c r="I70" s="912"/>
      <c r="J70" s="912"/>
      <c r="K70" s="912"/>
      <c r="L70" s="912"/>
      <c r="M70" s="912"/>
      <c r="N70" s="912"/>
      <c r="O70" s="912"/>
      <c r="P70" s="913"/>
      <c r="Q70" s="914">
        <v>1354</v>
      </c>
      <c r="R70" s="868"/>
      <c r="S70" s="868"/>
      <c r="T70" s="868"/>
      <c r="U70" s="868"/>
      <c r="V70" s="868">
        <v>1564</v>
      </c>
      <c r="W70" s="868"/>
      <c r="X70" s="868"/>
      <c r="Y70" s="868"/>
      <c r="Z70" s="868"/>
      <c r="AA70" s="868">
        <v>-210</v>
      </c>
      <c r="AB70" s="868"/>
      <c r="AC70" s="868"/>
      <c r="AD70" s="868"/>
      <c r="AE70" s="868"/>
      <c r="AF70" s="868">
        <v>3496</v>
      </c>
      <c r="AG70" s="868"/>
      <c r="AH70" s="868"/>
      <c r="AI70" s="868"/>
      <c r="AJ70" s="868"/>
      <c r="AK70" s="868" t="s">
        <v>542</v>
      </c>
      <c r="AL70" s="868"/>
      <c r="AM70" s="868"/>
      <c r="AN70" s="868"/>
      <c r="AO70" s="868"/>
      <c r="AP70" s="868">
        <v>1789</v>
      </c>
      <c r="AQ70" s="868"/>
      <c r="AR70" s="868"/>
      <c r="AS70" s="868"/>
      <c r="AT70" s="868"/>
      <c r="AU70" s="868" t="s">
        <v>542</v>
      </c>
      <c r="AV70" s="868"/>
      <c r="AW70" s="868"/>
      <c r="AX70" s="868"/>
      <c r="AY70" s="868"/>
      <c r="AZ70" s="870"/>
      <c r="BA70" s="870"/>
      <c r="BB70" s="870"/>
      <c r="BC70" s="870"/>
      <c r="BD70" s="871"/>
      <c r="BE70" s="223"/>
      <c r="BF70" s="223"/>
      <c r="BG70" s="223"/>
      <c r="BH70" s="223"/>
      <c r="BI70" s="223"/>
      <c r="BJ70" s="223"/>
      <c r="BK70" s="223"/>
      <c r="BL70" s="223"/>
      <c r="BM70" s="223"/>
      <c r="BN70" s="223"/>
      <c r="BO70" s="223"/>
      <c r="BP70" s="223"/>
      <c r="BQ70" s="220">
        <v>64</v>
      </c>
      <c r="BR70" s="225"/>
      <c r="BS70" s="897"/>
      <c r="BT70" s="898"/>
      <c r="BU70" s="898"/>
      <c r="BV70" s="898"/>
      <c r="BW70" s="898"/>
      <c r="BX70" s="898"/>
      <c r="BY70" s="898"/>
      <c r="BZ70" s="898"/>
      <c r="CA70" s="898"/>
      <c r="CB70" s="898"/>
      <c r="CC70" s="898"/>
      <c r="CD70" s="898"/>
      <c r="CE70" s="898"/>
      <c r="CF70" s="898"/>
      <c r="CG70" s="903"/>
      <c r="CH70" s="900"/>
      <c r="CI70" s="901"/>
      <c r="CJ70" s="901"/>
      <c r="CK70" s="901"/>
      <c r="CL70" s="902"/>
      <c r="CM70" s="900"/>
      <c r="CN70" s="901"/>
      <c r="CO70" s="901"/>
      <c r="CP70" s="901"/>
      <c r="CQ70" s="902"/>
      <c r="CR70" s="900"/>
      <c r="CS70" s="901"/>
      <c r="CT70" s="901"/>
      <c r="CU70" s="901"/>
      <c r="CV70" s="902"/>
      <c r="CW70" s="900"/>
      <c r="CX70" s="901"/>
      <c r="CY70" s="901"/>
      <c r="CZ70" s="901"/>
      <c r="DA70" s="902"/>
      <c r="DB70" s="900"/>
      <c r="DC70" s="901"/>
      <c r="DD70" s="901"/>
      <c r="DE70" s="901"/>
      <c r="DF70" s="902"/>
      <c r="DG70" s="900"/>
      <c r="DH70" s="901"/>
      <c r="DI70" s="901"/>
      <c r="DJ70" s="901"/>
      <c r="DK70" s="902"/>
      <c r="DL70" s="900"/>
      <c r="DM70" s="901"/>
      <c r="DN70" s="901"/>
      <c r="DO70" s="901"/>
      <c r="DP70" s="902"/>
      <c r="DQ70" s="900"/>
      <c r="DR70" s="901"/>
      <c r="DS70" s="901"/>
      <c r="DT70" s="901"/>
      <c r="DU70" s="902"/>
      <c r="DV70" s="897"/>
      <c r="DW70" s="898"/>
      <c r="DX70" s="898"/>
      <c r="DY70" s="898"/>
      <c r="DZ70" s="899"/>
      <c r="EA70" s="212"/>
    </row>
    <row r="71" spans="1:131" ht="26.25" customHeight="1" x14ac:dyDescent="0.2">
      <c r="A71" s="220">
        <v>4</v>
      </c>
      <c r="B71" s="911" t="s">
        <v>546</v>
      </c>
      <c r="C71" s="912"/>
      <c r="D71" s="912"/>
      <c r="E71" s="912"/>
      <c r="F71" s="912"/>
      <c r="G71" s="912"/>
      <c r="H71" s="912"/>
      <c r="I71" s="912"/>
      <c r="J71" s="912"/>
      <c r="K71" s="912"/>
      <c r="L71" s="912"/>
      <c r="M71" s="912"/>
      <c r="N71" s="912"/>
      <c r="O71" s="912"/>
      <c r="P71" s="913"/>
      <c r="Q71" s="914">
        <v>589</v>
      </c>
      <c r="R71" s="868"/>
      <c r="S71" s="868"/>
      <c r="T71" s="868"/>
      <c r="U71" s="868"/>
      <c r="V71" s="868">
        <v>469</v>
      </c>
      <c r="W71" s="868"/>
      <c r="X71" s="868"/>
      <c r="Y71" s="868"/>
      <c r="Z71" s="868"/>
      <c r="AA71" s="868">
        <v>120</v>
      </c>
      <c r="AB71" s="868"/>
      <c r="AC71" s="868"/>
      <c r="AD71" s="868"/>
      <c r="AE71" s="868"/>
      <c r="AF71" s="868">
        <v>996</v>
      </c>
      <c r="AG71" s="868"/>
      <c r="AH71" s="868"/>
      <c r="AI71" s="868"/>
      <c r="AJ71" s="868"/>
      <c r="AK71" s="868" t="s">
        <v>542</v>
      </c>
      <c r="AL71" s="868"/>
      <c r="AM71" s="868"/>
      <c r="AN71" s="868"/>
      <c r="AO71" s="868"/>
      <c r="AP71" s="868">
        <v>864</v>
      </c>
      <c r="AQ71" s="868"/>
      <c r="AR71" s="868"/>
      <c r="AS71" s="868"/>
      <c r="AT71" s="868"/>
      <c r="AU71" s="868" t="s">
        <v>542</v>
      </c>
      <c r="AV71" s="868"/>
      <c r="AW71" s="868"/>
      <c r="AX71" s="868"/>
      <c r="AY71" s="868"/>
      <c r="AZ71" s="870"/>
      <c r="BA71" s="870"/>
      <c r="BB71" s="870"/>
      <c r="BC71" s="870"/>
      <c r="BD71" s="871"/>
      <c r="BE71" s="223"/>
      <c r="BF71" s="223"/>
      <c r="BG71" s="223"/>
      <c r="BH71" s="223"/>
      <c r="BI71" s="223"/>
      <c r="BJ71" s="223"/>
      <c r="BK71" s="223"/>
      <c r="BL71" s="223"/>
      <c r="BM71" s="223"/>
      <c r="BN71" s="223"/>
      <c r="BO71" s="223"/>
      <c r="BP71" s="223"/>
      <c r="BQ71" s="220">
        <v>65</v>
      </c>
      <c r="BR71" s="225"/>
      <c r="BS71" s="897"/>
      <c r="BT71" s="898"/>
      <c r="BU71" s="898"/>
      <c r="BV71" s="898"/>
      <c r="BW71" s="898"/>
      <c r="BX71" s="898"/>
      <c r="BY71" s="898"/>
      <c r="BZ71" s="898"/>
      <c r="CA71" s="898"/>
      <c r="CB71" s="898"/>
      <c r="CC71" s="898"/>
      <c r="CD71" s="898"/>
      <c r="CE71" s="898"/>
      <c r="CF71" s="898"/>
      <c r="CG71" s="903"/>
      <c r="CH71" s="900"/>
      <c r="CI71" s="901"/>
      <c r="CJ71" s="901"/>
      <c r="CK71" s="901"/>
      <c r="CL71" s="902"/>
      <c r="CM71" s="900"/>
      <c r="CN71" s="901"/>
      <c r="CO71" s="901"/>
      <c r="CP71" s="901"/>
      <c r="CQ71" s="902"/>
      <c r="CR71" s="900"/>
      <c r="CS71" s="901"/>
      <c r="CT71" s="901"/>
      <c r="CU71" s="901"/>
      <c r="CV71" s="902"/>
      <c r="CW71" s="900"/>
      <c r="CX71" s="901"/>
      <c r="CY71" s="901"/>
      <c r="CZ71" s="901"/>
      <c r="DA71" s="902"/>
      <c r="DB71" s="900"/>
      <c r="DC71" s="901"/>
      <c r="DD71" s="901"/>
      <c r="DE71" s="901"/>
      <c r="DF71" s="902"/>
      <c r="DG71" s="900"/>
      <c r="DH71" s="901"/>
      <c r="DI71" s="901"/>
      <c r="DJ71" s="901"/>
      <c r="DK71" s="902"/>
      <c r="DL71" s="900"/>
      <c r="DM71" s="901"/>
      <c r="DN71" s="901"/>
      <c r="DO71" s="901"/>
      <c r="DP71" s="902"/>
      <c r="DQ71" s="900"/>
      <c r="DR71" s="901"/>
      <c r="DS71" s="901"/>
      <c r="DT71" s="901"/>
      <c r="DU71" s="902"/>
      <c r="DV71" s="897"/>
      <c r="DW71" s="898"/>
      <c r="DX71" s="898"/>
      <c r="DY71" s="898"/>
      <c r="DZ71" s="899"/>
      <c r="EA71" s="212"/>
    </row>
    <row r="72" spans="1:131" ht="26.25" customHeight="1" x14ac:dyDescent="0.2">
      <c r="A72" s="220">
        <v>5</v>
      </c>
      <c r="B72" s="911" t="s">
        <v>547</v>
      </c>
      <c r="C72" s="912"/>
      <c r="D72" s="912"/>
      <c r="E72" s="912"/>
      <c r="F72" s="912"/>
      <c r="G72" s="912"/>
      <c r="H72" s="912"/>
      <c r="I72" s="912"/>
      <c r="J72" s="912"/>
      <c r="K72" s="912"/>
      <c r="L72" s="912"/>
      <c r="M72" s="912"/>
      <c r="N72" s="912"/>
      <c r="O72" s="912"/>
      <c r="P72" s="913"/>
      <c r="Q72" s="787">
        <v>8445</v>
      </c>
      <c r="R72" s="785"/>
      <c r="S72" s="785"/>
      <c r="T72" s="785"/>
      <c r="U72" s="786"/>
      <c r="V72" s="784">
        <v>6617</v>
      </c>
      <c r="W72" s="785"/>
      <c r="X72" s="785"/>
      <c r="Y72" s="785"/>
      <c r="Z72" s="786"/>
      <c r="AA72" s="784">
        <v>1828</v>
      </c>
      <c r="AB72" s="785"/>
      <c r="AC72" s="785"/>
      <c r="AD72" s="785"/>
      <c r="AE72" s="786"/>
      <c r="AF72" s="868" t="s">
        <v>542</v>
      </c>
      <c r="AG72" s="868"/>
      <c r="AH72" s="868"/>
      <c r="AI72" s="868"/>
      <c r="AJ72" s="868"/>
      <c r="AK72" s="868">
        <v>14</v>
      </c>
      <c r="AL72" s="868"/>
      <c r="AM72" s="868"/>
      <c r="AN72" s="868"/>
      <c r="AO72" s="868"/>
      <c r="AP72" s="868" t="s">
        <v>542</v>
      </c>
      <c r="AQ72" s="868"/>
      <c r="AR72" s="868"/>
      <c r="AS72" s="868"/>
      <c r="AT72" s="868"/>
      <c r="AU72" s="868" t="s">
        <v>542</v>
      </c>
      <c r="AV72" s="868"/>
      <c r="AW72" s="868"/>
      <c r="AX72" s="868"/>
      <c r="AY72" s="868"/>
      <c r="AZ72" s="870"/>
      <c r="BA72" s="870"/>
      <c r="BB72" s="870"/>
      <c r="BC72" s="870"/>
      <c r="BD72" s="871"/>
      <c r="BE72" s="223"/>
      <c r="BF72" s="223"/>
      <c r="BG72" s="223"/>
      <c r="BH72" s="223"/>
      <c r="BI72" s="223"/>
      <c r="BJ72" s="223"/>
      <c r="BK72" s="223"/>
      <c r="BL72" s="223"/>
      <c r="BM72" s="223"/>
      <c r="BN72" s="223"/>
      <c r="BO72" s="223"/>
      <c r="BP72" s="223"/>
      <c r="BQ72" s="220">
        <v>66</v>
      </c>
      <c r="BR72" s="225"/>
      <c r="BS72" s="897"/>
      <c r="BT72" s="898"/>
      <c r="BU72" s="898"/>
      <c r="BV72" s="898"/>
      <c r="BW72" s="898"/>
      <c r="BX72" s="898"/>
      <c r="BY72" s="898"/>
      <c r="BZ72" s="898"/>
      <c r="CA72" s="898"/>
      <c r="CB72" s="898"/>
      <c r="CC72" s="898"/>
      <c r="CD72" s="898"/>
      <c r="CE72" s="898"/>
      <c r="CF72" s="898"/>
      <c r="CG72" s="903"/>
      <c r="CH72" s="900"/>
      <c r="CI72" s="901"/>
      <c r="CJ72" s="901"/>
      <c r="CK72" s="901"/>
      <c r="CL72" s="902"/>
      <c r="CM72" s="900"/>
      <c r="CN72" s="901"/>
      <c r="CO72" s="901"/>
      <c r="CP72" s="901"/>
      <c r="CQ72" s="902"/>
      <c r="CR72" s="900"/>
      <c r="CS72" s="901"/>
      <c r="CT72" s="901"/>
      <c r="CU72" s="901"/>
      <c r="CV72" s="902"/>
      <c r="CW72" s="900"/>
      <c r="CX72" s="901"/>
      <c r="CY72" s="901"/>
      <c r="CZ72" s="901"/>
      <c r="DA72" s="902"/>
      <c r="DB72" s="900"/>
      <c r="DC72" s="901"/>
      <c r="DD72" s="901"/>
      <c r="DE72" s="901"/>
      <c r="DF72" s="902"/>
      <c r="DG72" s="900"/>
      <c r="DH72" s="901"/>
      <c r="DI72" s="901"/>
      <c r="DJ72" s="901"/>
      <c r="DK72" s="902"/>
      <c r="DL72" s="900"/>
      <c r="DM72" s="901"/>
      <c r="DN72" s="901"/>
      <c r="DO72" s="901"/>
      <c r="DP72" s="902"/>
      <c r="DQ72" s="900"/>
      <c r="DR72" s="901"/>
      <c r="DS72" s="901"/>
      <c r="DT72" s="901"/>
      <c r="DU72" s="902"/>
      <c r="DV72" s="897"/>
      <c r="DW72" s="898"/>
      <c r="DX72" s="898"/>
      <c r="DY72" s="898"/>
      <c r="DZ72" s="899"/>
      <c r="EA72" s="212"/>
    </row>
    <row r="73" spans="1:131" ht="26.25" customHeight="1" x14ac:dyDescent="0.2">
      <c r="A73" s="220">
        <v>6</v>
      </c>
      <c r="B73" s="911" t="s">
        <v>548</v>
      </c>
      <c r="C73" s="912"/>
      <c r="D73" s="912"/>
      <c r="E73" s="912"/>
      <c r="F73" s="912"/>
      <c r="G73" s="912"/>
      <c r="H73" s="912"/>
      <c r="I73" s="912"/>
      <c r="J73" s="912"/>
      <c r="K73" s="912"/>
      <c r="L73" s="912"/>
      <c r="M73" s="912"/>
      <c r="N73" s="912"/>
      <c r="O73" s="912"/>
      <c r="P73" s="913"/>
      <c r="Q73" s="787">
        <v>1514</v>
      </c>
      <c r="R73" s="785"/>
      <c r="S73" s="785"/>
      <c r="T73" s="785"/>
      <c r="U73" s="786"/>
      <c r="V73" s="784">
        <v>1513</v>
      </c>
      <c r="W73" s="785"/>
      <c r="X73" s="785"/>
      <c r="Y73" s="785"/>
      <c r="Z73" s="786"/>
      <c r="AA73" s="784">
        <v>1</v>
      </c>
      <c r="AB73" s="785"/>
      <c r="AC73" s="785"/>
      <c r="AD73" s="785"/>
      <c r="AE73" s="786"/>
      <c r="AF73" s="868" t="s">
        <v>542</v>
      </c>
      <c r="AG73" s="868"/>
      <c r="AH73" s="868"/>
      <c r="AI73" s="868"/>
      <c r="AJ73" s="868"/>
      <c r="AK73" s="868" t="s">
        <v>542</v>
      </c>
      <c r="AL73" s="868"/>
      <c r="AM73" s="868"/>
      <c r="AN73" s="868"/>
      <c r="AO73" s="868"/>
      <c r="AP73" s="868" t="s">
        <v>542</v>
      </c>
      <c r="AQ73" s="868"/>
      <c r="AR73" s="868"/>
      <c r="AS73" s="868"/>
      <c r="AT73" s="868"/>
      <c r="AU73" s="868" t="s">
        <v>542</v>
      </c>
      <c r="AV73" s="868"/>
      <c r="AW73" s="868"/>
      <c r="AX73" s="868"/>
      <c r="AY73" s="868"/>
      <c r="AZ73" s="870"/>
      <c r="BA73" s="870"/>
      <c r="BB73" s="870"/>
      <c r="BC73" s="870"/>
      <c r="BD73" s="871"/>
      <c r="BE73" s="223"/>
      <c r="BF73" s="223"/>
      <c r="BG73" s="223"/>
      <c r="BH73" s="223"/>
      <c r="BI73" s="223"/>
      <c r="BJ73" s="223"/>
      <c r="BK73" s="223"/>
      <c r="BL73" s="223"/>
      <c r="BM73" s="223"/>
      <c r="BN73" s="223"/>
      <c r="BO73" s="223"/>
      <c r="BP73" s="223"/>
      <c r="BQ73" s="220">
        <v>67</v>
      </c>
      <c r="BR73" s="225"/>
      <c r="BS73" s="897"/>
      <c r="BT73" s="898"/>
      <c r="BU73" s="898"/>
      <c r="BV73" s="898"/>
      <c r="BW73" s="898"/>
      <c r="BX73" s="898"/>
      <c r="BY73" s="898"/>
      <c r="BZ73" s="898"/>
      <c r="CA73" s="898"/>
      <c r="CB73" s="898"/>
      <c r="CC73" s="898"/>
      <c r="CD73" s="898"/>
      <c r="CE73" s="898"/>
      <c r="CF73" s="898"/>
      <c r="CG73" s="903"/>
      <c r="CH73" s="900"/>
      <c r="CI73" s="901"/>
      <c r="CJ73" s="901"/>
      <c r="CK73" s="901"/>
      <c r="CL73" s="902"/>
      <c r="CM73" s="900"/>
      <c r="CN73" s="901"/>
      <c r="CO73" s="901"/>
      <c r="CP73" s="901"/>
      <c r="CQ73" s="902"/>
      <c r="CR73" s="900"/>
      <c r="CS73" s="901"/>
      <c r="CT73" s="901"/>
      <c r="CU73" s="901"/>
      <c r="CV73" s="902"/>
      <c r="CW73" s="900"/>
      <c r="CX73" s="901"/>
      <c r="CY73" s="901"/>
      <c r="CZ73" s="901"/>
      <c r="DA73" s="902"/>
      <c r="DB73" s="900"/>
      <c r="DC73" s="901"/>
      <c r="DD73" s="901"/>
      <c r="DE73" s="901"/>
      <c r="DF73" s="902"/>
      <c r="DG73" s="900"/>
      <c r="DH73" s="901"/>
      <c r="DI73" s="901"/>
      <c r="DJ73" s="901"/>
      <c r="DK73" s="902"/>
      <c r="DL73" s="900"/>
      <c r="DM73" s="901"/>
      <c r="DN73" s="901"/>
      <c r="DO73" s="901"/>
      <c r="DP73" s="902"/>
      <c r="DQ73" s="900"/>
      <c r="DR73" s="901"/>
      <c r="DS73" s="901"/>
      <c r="DT73" s="901"/>
      <c r="DU73" s="902"/>
      <c r="DV73" s="897"/>
      <c r="DW73" s="898"/>
      <c r="DX73" s="898"/>
      <c r="DY73" s="898"/>
      <c r="DZ73" s="899"/>
      <c r="EA73" s="212"/>
    </row>
    <row r="74" spans="1:131" ht="26.25" customHeight="1" x14ac:dyDescent="0.2">
      <c r="A74" s="220">
        <v>7</v>
      </c>
      <c r="B74" s="911" t="s">
        <v>549</v>
      </c>
      <c r="C74" s="912"/>
      <c r="D74" s="912"/>
      <c r="E74" s="912"/>
      <c r="F74" s="912"/>
      <c r="G74" s="912"/>
      <c r="H74" s="912"/>
      <c r="I74" s="912"/>
      <c r="J74" s="912"/>
      <c r="K74" s="912"/>
      <c r="L74" s="912"/>
      <c r="M74" s="912"/>
      <c r="N74" s="912"/>
      <c r="O74" s="912"/>
      <c r="P74" s="913"/>
      <c r="Q74" s="787">
        <v>2</v>
      </c>
      <c r="R74" s="785"/>
      <c r="S74" s="785"/>
      <c r="T74" s="785"/>
      <c r="U74" s="786"/>
      <c r="V74" s="784">
        <v>0</v>
      </c>
      <c r="W74" s="785"/>
      <c r="X74" s="785"/>
      <c r="Y74" s="785"/>
      <c r="Z74" s="786"/>
      <c r="AA74" s="784">
        <v>2</v>
      </c>
      <c r="AB74" s="785"/>
      <c r="AC74" s="785"/>
      <c r="AD74" s="785"/>
      <c r="AE74" s="786"/>
      <c r="AF74" s="868" t="s">
        <v>542</v>
      </c>
      <c r="AG74" s="868"/>
      <c r="AH74" s="868"/>
      <c r="AI74" s="868"/>
      <c r="AJ74" s="868"/>
      <c r="AK74" s="868" t="s">
        <v>542</v>
      </c>
      <c r="AL74" s="868"/>
      <c r="AM74" s="868"/>
      <c r="AN74" s="868"/>
      <c r="AO74" s="868"/>
      <c r="AP74" s="868" t="s">
        <v>542</v>
      </c>
      <c r="AQ74" s="868"/>
      <c r="AR74" s="868"/>
      <c r="AS74" s="868"/>
      <c r="AT74" s="868"/>
      <c r="AU74" s="868" t="s">
        <v>542</v>
      </c>
      <c r="AV74" s="868"/>
      <c r="AW74" s="868"/>
      <c r="AX74" s="868"/>
      <c r="AY74" s="868"/>
      <c r="AZ74" s="870"/>
      <c r="BA74" s="870"/>
      <c r="BB74" s="870"/>
      <c r="BC74" s="870"/>
      <c r="BD74" s="871"/>
      <c r="BE74" s="223"/>
      <c r="BF74" s="223"/>
      <c r="BG74" s="223"/>
      <c r="BH74" s="223"/>
      <c r="BI74" s="223"/>
      <c r="BJ74" s="223"/>
      <c r="BK74" s="223"/>
      <c r="BL74" s="223"/>
      <c r="BM74" s="223"/>
      <c r="BN74" s="223"/>
      <c r="BO74" s="223"/>
      <c r="BP74" s="223"/>
      <c r="BQ74" s="220">
        <v>68</v>
      </c>
      <c r="BR74" s="225"/>
      <c r="BS74" s="897"/>
      <c r="BT74" s="898"/>
      <c r="BU74" s="898"/>
      <c r="BV74" s="898"/>
      <c r="BW74" s="898"/>
      <c r="BX74" s="898"/>
      <c r="BY74" s="898"/>
      <c r="BZ74" s="898"/>
      <c r="CA74" s="898"/>
      <c r="CB74" s="898"/>
      <c r="CC74" s="898"/>
      <c r="CD74" s="898"/>
      <c r="CE74" s="898"/>
      <c r="CF74" s="898"/>
      <c r="CG74" s="903"/>
      <c r="CH74" s="900"/>
      <c r="CI74" s="901"/>
      <c r="CJ74" s="901"/>
      <c r="CK74" s="901"/>
      <c r="CL74" s="902"/>
      <c r="CM74" s="900"/>
      <c r="CN74" s="901"/>
      <c r="CO74" s="901"/>
      <c r="CP74" s="901"/>
      <c r="CQ74" s="902"/>
      <c r="CR74" s="900"/>
      <c r="CS74" s="901"/>
      <c r="CT74" s="901"/>
      <c r="CU74" s="901"/>
      <c r="CV74" s="902"/>
      <c r="CW74" s="900"/>
      <c r="CX74" s="901"/>
      <c r="CY74" s="901"/>
      <c r="CZ74" s="901"/>
      <c r="DA74" s="902"/>
      <c r="DB74" s="900"/>
      <c r="DC74" s="901"/>
      <c r="DD74" s="901"/>
      <c r="DE74" s="901"/>
      <c r="DF74" s="902"/>
      <c r="DG74" s="900"/>
      <c r="DH74" s="901"/>
      <c r="DI74" s="901"/>
      <c r="DJ74" s="901"/>
      <c r="DK74" s="902"/>
      <c r="DL74" s="900"/>
      <c r="DM74" s="901"/>
      <c r="DN74" s="901"/>
      <c r="DO74" s="901"/>
      <c r="DP74" s="902"/>
      <c r="DQ74" s="900"/>
      <c r="DR74" s="901"/>
      <c r="DS74" s="901"/>
      <c r="DT74" s="901"/>
      <c r="DU74" s="902"/>
      <c r="DV74" s="897"/>
      <c r="DW74" s="898"/>
      <c r="DX74" s="898"/>
      <c r="DY74" s="898"/>
      <c r="DZ74" s="899"/>
      <c r="EA74" s="212"/>
    </row>
    <row r="75" spans="1:131" ht="26.25" customHeight="1" x14ac:dyDescent="0.2">
      <c r="A75" s="220">
        <v>8</v>
      </c>
      <c r="B75" s="911" t="s">
        <v>550</v>
      </c>
      <c r="C75" s="912"/>
      <c r="D75" s="912"/>
      <c r="E75" s="912"/>
      <c r="F75" s="912"/>
      <c r="G75" s="912"/>
      <c r="H75" s="912"/>
      <c r="I75" s="912"/>
      <c r="J75" s="912"/>
      <c r="K75" s="912"/>
      <c r="L75" s="912"/>
      <c r="M75" s="912"/>
      <c r="N75" s="912"/>
      <c r="O75" s="912"/>
      <c r="P75" s="913"/>
      <c r="Q75" s="787">
        <v>53</v>
      </c>
      <c r="R75" s="785"/>
      <c r="S75" s="785"/>
      <c r="T75" s="785"/>
      <c r="U75" s="786"/>
      <c r="V75" s="784">
        <v>29</v>
      </c>
      <c r="W75" s="785"/>
      <c r="X75" s="785"/>
      <c r="Y75" s="785"/>
      <c r="Z75" s="786"/>
      <c r="AA75" s="784">
        <v>24</v>
      </c>
      <c r="AB75" s="785"/>
      <c r="AC75" s="785"/>
      <c r="AD75" s="785"/>
      <c r="AE75" s="786"/>
      <c r="AF75" s="784" t="s">
        <v>542</v>
      </c>
      <c r="AG75" s="785"/>
      <c r="AH75" s="785"/>
      <c r="AI75" s="785"/>
      <c r="AJ75" s="786"/>
      <c r="AK75" s="784" t="s">
        <v>542</v>
      </c>
      <c r="AL75" s="785"/>
      <c r="AM75" s="785"/>
      <c r="AN75" s="785"/>
      <c r="AO75" s="786"/>
      <c r="AP75" s="784" t="s">
        <v>542</v>
      </c>
      <c r="AQ75" s="785"/>
      <c r="AR75" s="785"/>
      <c r="AS75" s="785"/>
      <c r="AT75" s="786"/>
      <c r="AU75" s="784" t="s">
        <v>542</v>
      </c>
      <c r="AV75" s="785"/>
      <c r="AW75" s="785"/>
      <c r="AX75" s="785"/>
      <c r="AY75" s="786"/>
      <c r="AZ75" s="870"/>
      <c r="BA75" s="870"/>
      <c r="BB75" s="870"/>
      <c r="BC75" s="870"/>
      <c r="BD75" s="871"/>
      <c r="BE75" s="223"/>
      <c r="BF75" s="223"/>
      <c r="BG75" s="223"/>
      <c r="BH75" s="223"/>
      <c r="BI75" s="223"/>
      <c r="BJ75" s="223"/>
      <c r="BK75" s="223"/>
      <c r="BL75" s="223"/>
      <c r="BM75" s="223"/>
      <c r="BN75" s="223"/>
      <c r="BO75" s="223"/>
      <c r="BP75" s="223"/>
      <c r="BQ75" s="220">
        <v>69</v>
      </c>
      <c r="BR75" s="225"/>
      <c r="BS75" s="897"/>
      <c r="BT75" s="898"/>
      <c r="BU75" s="898"/>
      <c r="BV75" s="898"/>
      <c r="BW75" s="898"/>
      <c r="BX75" s="898"/>
      <c r="BY75" s="898"/>
      <c r="BZ75" s="898"/>
      <c r="CA75" s="898"/>
      <c r="CB75" s="898"/>
      <c r="CC75" s="898"/>
      <c r="CD75" s="898"/>
      <c r="CE75" s="898"/>
      <c r="CF75" s="898"/>
      <c r="CG75" s="903"/>
      <c r="CH75" s="900"/>
      <c r="CI75" s="901"/>
      <c r="CJ75" s="901"/>
      <c r="CK75" s="901"/>
      <c r="CL75" s="902"/>
      <c r="CM75" s="900"/>
      <c r="CN75" s="901"/>
      <c r="CO75" s="901"/>
      <c r="CP75" s="901"/>
      <c r="CQ75" s="902"/>
      <c r="CR75" s="900"/>
      <c r="CS75" s="901"/>
      <c r="CT75" s="901"/>
      <c r="CU75" s="901"/>
      <c r="CV75" s="902"/>
      <c r="CW75" s="900"/>
      <c r="CX75" s="901"/>
      <c r="CY75" s="901"/>
      <c r="CZ75" s="901"/>
      <c r="DA75" s="902"/>
      <c r="DB75" s="900"/>
      <c r="DC75" s="901"/>
      <c r="DD75" s="901"/>
      <c r="DE75" s="901"/>
      <c r="DF75" s="902"/>
      <c r="DG75" s="900"/>
      <c r="DH75" s="901"/>
      <c r="DI75" s="901"/>
      <c r="DJ75" s="901"/>
      <c r="DK75" s="902"/>
      <c r="DL75" s="900"/>
      <c r="DM75" s="901"/>
      <c r="DN75" s="901"/>
      <c r="DO75" s="901"/>
      <c r="DP75" s="902"/>
      <c r="DQ75" s="900"/>
      <c r="DR75" s="901"/>
      <c r="DS75" s="901"/>
      <c r="DT75" s="901"/>
      <c r="DU75" s="902"/>
      <c r="DV75" s="897"/>
      <c r="DW75" s="898"/>
      <c r="DX75" s="898"/>
      <c r="DY75" s="898"/>
      <c r="DZ75" s="899"/>
      <c r="EA75" s="212"/>
    </row>
    <row r="76" spans="1:131" ht="26.25" customHeight="1" x14ac:dyDescent="0.2">
      <c r="A76" s="220">
        <v>9</v>
      </c>
      <c r="B76" s="911" t="s">
        <v>551</v>
      </c>
      <c r="C76" s="912"/>
      <c r="D76" s="912"/>
      <c r="E76" s="912"/>
      <c r="F76" s="912"/>
      <c r="G76" s="912"/>
      <c r="H76" s="912"/>
      <c r="I76" s="912"/>
      <c r="J76" s="912"/>
      <c r="K76" s="912"/>
      <c r="L76" s="912"/>
      <c r="M76" s="912"/>
      <c r="N76" s="912"/>
      <c r="O76" s="912"/>
      <c r="P76" s="913"/>
      <c r="Q76" s="787">
        <v>43</v>
      </c>
      <c r="R76" s="785"/>
      <c r="S76" s="785"/>
      <c r="T76" s="785"/>
      <c r="U76" s="786"/>
      <c r="V76" s="784">
        <v>42</v>
      </c>
      <c r="W76" s="785"/>
      <c r="X76" s="785"/>
      <c r="Y76" s="785"/>
      <c r="Z76" s="786"/>
      <c r="AA76" s="784">
        <v>1</v>
      </c>
      <c r="AB76" s="785"/>
      <c r="AC76" s="785"/>
      <c r="AD76" s="785"/>
      <c r="AE76" s="786"/>
      <c r="AF76" s="784" t="s">
        <v>542</v>
      </c>
      <c r="AG76" s="785"/>
      <c r="AH76" s="785"/>
      <c r="AI76" s="785"/>
      <c r="AJ76" s="786"/>
      <c r="AK76" s="784" t="s">
        <v>542</v>
      </c>
      <c r="AL76" s="785"/>
      <c r="AM76" s="785"/>
      <c r="AN76" s="785"/>
      <c r="AO76" s="786"/>
      <c r="AP76" s="784" t="s">
        <v>542</v>
      </c>
      <c r="AQ76" s="785"/>
      <c r="AR76" s="785"/>
      <c r="AS76" s="785"/>
      <c r="AT76" s="786"/>
      <c r="AU76" s="784" t="s">
        <v>542</v>
      </c>
      <c r="AV76" s="785"/>
      <c r="AW76" s="785"/>
      <c r="AX76" s="785"/>
      <c r="AY76" s="786"/>
      <c r="AZ76" s="870"/>
      <c r="BA76" s="870"/>
      <c r="BB76" s="870"/>
      <c r="BC76" s="870"/>
      <c r="BD76" s="871"/>
      <c r="BE76" s="223"/>
      <c r="BF76" s="223"/>
      <c r="BG76" s="223"/>
      <c r="BH76" s="223"/>
      <c r="BI76" s="223"/>
      <c r="BJ76" s="223"/>
      <c r="BK76" s="223"/>
      <c r="BL76" s="223"/>
      <c r="BM76" s="223"/>
      <c r="BN76" s="223"/>
      <c r="BO76" s="223"/>
      <c r="BP76" s="223"/>
      <c r="BQ76" s="220">
        <v>70</v>
      </c>
      <c r="BR76" s="225"/>
      <c r="BS76" s="897"/>
      <c r="BT76" s="898"/>
      <c r="BU76" s="898"/>
      <c r="BV76" s="898"/>
      <c r="BW76" s="898"/>
      <c r="BX76" s="898"/>
      <c r="BY76" s="898"/>
      <c r="BZ76" s="898"/>
      <c r="CA76" s="898"/>
      <c r="CB76" s="898"/>
      <c r="CC76" s="898"/>
      <c r="CD76" s="898"/>
      <c r="CE76" s="898"/>
      <c r="CF76" s="898"/>
      <c r="CG76" s="903"/>
      <c r="CH76" s="900"/>
      <c r="CI76" s="901"/>
      <c r="CJ76" s="901"/>
      <c r="CK76" s="901"/>
      <c r="CL76" s="902"/>
      <c r="CM76" s="900"/>
      <c r="CN76" s="901"/>
      <c r="CO76" s="901"/>
      <c r="CP76" s="901"/>
      <c r="CQ76" s="902"/>
      <c r="CR76" s="900"/>
      <c r="CS76" s="901"/>
      <c r="CT76" s="901"/>
      <c r="CU76" s="901"/>
      <c r="CV76" s="902"/>
      <c r="CW76" s="900"/>
      <c r="CX76" s="901"/>
      <c r="CY76" s="901"/>
      <c r="CZ76" s="901"/>
      <c r="DA76" s="902"/>
      <c r="DB76" s="900"/>
      <c r="DC76" s="901"/>
      <c r="DD76" s="901"/>
      <c r="DE76" s="901"/>
      <c r="DF76" s="902"/>
      <c r="DG76" s="900"/>
      <c r="DH76" s="901"/>
      <c r="DI76" s="901"/>
      <c r="DJ76" s="901"/>
      <c r="DK76" s="902"/>
      <c r="DL76" s="900"/>
      <c r="DM76" s="901"/>
      <c r="DN76" s="901"/>
      <c r="DO76" s="901"/>
      <c r="DP76" s="902"/>
      <c r="DQ76" s="900"/>
      <c r="DR76" s="901"/>
      <c r="DS76" s="901"/>
      <c r="DT76" s="901"/>
      <c r="DU76" s="902"/>
      <c r="DV76" s="897"/>
      <c r="DW76" s="898"/>
      <c r="DX76" s="898"/>
      <c r="DY76" s="898"/>
      <c r="DZ76" s="899"/>
      <c r="EA76" s="212"/>
    </row>
    <row r="77" spans="1:131" ht="26.25" customHeight="1" x14ac:dyDescent="0.2">
      <c r="A77" s="220">
        <v>10</v>
      </c>
      <c r="B77" s="911" t="s">
        <v>552</v>
      </c>
      <c r="C77" s="912"/>
      <c r="D77" s="912"/>
      <c r="E77" s="912"/>
      <c r="F77" s="912"/>
      <c r="G77" s="912"/>
      <c r="H77" s="912"/>
      <c r="I77" s="912"/>
      <c r="J77" s="912"/>
      <c r="K77" s="912"/>
      <c r="L77" s="912"/>
      <c r="M77" s="912"/>
      <c r="N77" s="912"/>
      <c r="O77" s="912"/>
      <c r="P77" s="913"/>
      <c r="Q77" s="787">
        <v>997</v>
      </c>
      <c r="R77" s="785"/>
      <c r="S77" s="785"/>
      <c r="T77" s="785"/>
      <c r="U77" s="786"/>
      <c r="V77" s="784">
        <v>947</v>
      </c>
      <c r="W77" s="785"/>
      <c r="X77" s="785"/>
      <c r="Y77" s="785"/>
      <c r="Z77" s="786"/>
      <c r="AA77" s="784">
        <v>50</v>
      </c>
      <c r="AB77" s="785"/>
      <c r="AC77" s="785"/>
      <c r="AD77" s="785"/>
      <c r="AE77" s="786"/>
      <c r="AF77" s="784">
        <v>50</v>
      </c>
      <c r="AG77" s="785"/>
      <c r="AH77" s="785"/>
      <c r="AI77" s="785"/>
      <c r="AJ77" s="786"/>
      <c r="AK77" s="784" t="s">
        <v>542</v>
      </c>
      <c r="AL77" s="785"/>
      <c r="AM77" s="785"/>
      <c r="AN77" s="785"/>
      <c r="AO77" s="786"/>
      <c r="AP77" s="784" t="s">
        <v>542</v>
      </c>
      <c r="AQ77" s="785"/>
      <c r="AR77" s="785"/>
      <c r="AS77" s="785"/>
      <c r="AT77" s="786"/>
      <c r="AU77" s="784" t="s">
        <v>542</v>
      </c>
      <c r="AV77" s="785"/>
      <c r="AW77" s="785"/>
      <c r="AX77" s="785"/>
      <c r="AY77" s="786"/>
      <c r="AZ77" s="870"/>
      <c r="BA77" s="870"/>
      <c r="BB77" s="870"/>
      <c r="BC77" s="870"/>
      <c r="BD77" s="871"/>
      <c r="BE77" s="223"/>
      <c r="BF77" s="223"/>
      <c r="BG77" s="223"/>
      <c r="BH77" s="223"/>
      <c r="BI77" s="223"/>
      <c r="BJ77" s="223"/>
      <c r="BK77" s="223"/>
      <c r="BL77" s="223"/>
      <c r="BM77" s="223"/>
      <c r="BN77" s="223"/>
      <c r="BO77" s="223"/>
      <c r="BP77" s="223"/>
      <c r="BQ77" s="220">
        <v>71</v>
      </c>
      <c r="BR77" s="225"/>
      <c r="BS77" s="897"/>
      <c r="BT77" s="898"/>
      <c r="BU77" s="898"/>
      <c r="BV77" s="898"/>
      <c r="BW77" s="898"/>
      <c r="BX77" s="898"/>
      <c r="BY77" s="898"/>
      <c r="BZ77" s="898"/>
      <c r="CA77" s="898"/>
      <c r="CB77" s="898"/>
      <c r="CC77" s="898"/>
      <c r="CD77" s="898"/>
      <c r="CE77" s="898"/>
      <c r="CF77" s="898"/>
      <c r="CG77" s="903"/>
      <c r="CH77" s="900"/>
      <c r="CI77" s="901"/>
      <c r="CJ77" s="901"/>
      <c r="CK77" s="901"/>
      <c r="CL77" s="902"/>
      <c r="CM77" s="900"/>
      <c r="CN77" s="901"/>
      <c r="CO77" s="901"/>
      <c r="CP77" s="901"/>
      <c r="CQ77" s="902"/>
      <c r="CR77" s="900"/>
      <c r="CS77" s="901"/>
      <c r="CT77" s="901"/>
      <c r="CU77" s="901"/>
      <c r="CV77" s="902"/>
      <c r="CW77" s="900"/>
      <c r="CX77" s="901"/>
      <c r="CY77" s="901"/>
      <c r="CZ77" s="901"/>
      <c r="DA77" s="902"/>
      <c r="DB77" s="900"/>
      <c r="DC77" s="901"/>
      <c r="DD77" s="901"/>
      <c r="DE77" s="901"/>
      <c r="DF77" s="902"/>
      <c r="DG77" s="900"/>
      <c r="DH77" s="901"/>
      <c r="DI77" s="901"/>
      <c r="DJ77" s="901"/>
      <c r="DK77" s="902"/>
      <c r="DL77" s="900"/>
      <c r="DM77" s="901"/>
      <c r="DN77" s="901"/>
      <c r="DO77" s="901"/>
      <c r="DP77" s="902"/>
      <c r="DQ77" s="900"/>
      <c r="DR77" s="901"/>
      <c r="DS77" s="901"/>
      <c r="DT77" s="901"/>
      <c r="DU77" s="902"/>
      <c r="DV77" s="897"/>
      <c r="DW77" s="898"/>
      <c r="DX77" s="898"/>
      <c r="DY77" s="898"/>
      <c r="DZ77" s="899"/>
      <c r="EA77" s="212"/>
    </row>
    <row r="78" spans="1:131" ht="26.25" customHeight="1" x14ac:dyDescent="0.2">
      <c r="A78" s="220">
        <v>11</v>
      </c>
      <c r="B78" s="911" t="s">
        <v>553</v>
      </c>
      <c r="C78" s="912"/>
      <c r="D78" s="912"/>
      <c r="E78" s="912"/>
      <c r="F78" s="912"/>
      <c r="G78" s="912"/>
      <c r="H78" s="912"/>
      <c r="I78" s="912"/>
      <c r="J78" s="912"/>
      <c r="K78" s="912"/>
      <c r="L78" s="912"/>
      <c r="M78" s="912"/>
      <c r="N78" s="912"/>
      <c r="O78" s="912"/>
      <c r="P78" s="913"/>
      <c r="Q78" s="914">
        <v>259339</v>
      </c>
      <c r="R78" s="868"/>
      <c r="S78" s="868"/>
      <c r="T78" s="868"/>
      <c r="U78" s="868"/>
      <c r="V78" s="868">
        <v>254515</v>
      </c>
      <c r="W78" s="868"/>
      <c r="X78" s="868"/>
      <c r="Y78" s="868"/>
      <c r="Z78" s="868"/>
      <c r="AA78" s="868">
        <v>4824</v>
      </c>
      <c r="AB78" s="868"/>
      <c r="AC78" s="868"/>
      <c r="AD78" s="868"/>
      <c r="AE78" s="868"/>
      <c r="AF78" s="868">
        <v>4824</v>
      </c>
      <c r="AG78" s="868"/>
      <c r="AH78" s="868"/>
      <c r="AI78" s="868"/>
      <c r="AJ78" s="868"/>
      <c r="AK78" s="868">
        <v>1141</v>
      </c>
      <c r="AL78" s="868"/>
      <c r="AM78" s="868"/>
      <c r="AN78" s="868"/>
      <c r="AO78" s="868"/>
      <c r="AP78" s="868" t="s">
        <v>542</v>
      </c>
      <c r="AQ78" s="868"/>
      <c r="AR78" s="868"/>
      <c r="AS78" s="868"/>
      <c r="AT78" s="868"/>
      <c r="AU78" s="868" t="s">
        <v>542</v>
      </c>
      <c r="AV78" s="868"/>
      <c r="AW78" s="868"/>
      <c r="AX78" s="868"/>
      <c r="AY78" s="868"/>
      <c r="AZ78" s="870"/>
      <c r="BA78" s="870"/>
      <c r="BB78" s="870"/>
      <c r="BC78" s="870"/>
      <c r="BD78" s="871"/>
      <c r="BE78" s="223"/>
      <c r="BF78" s="223"/>
      <c r="BG78" s="223"/>
      <c r="BH78" s="223"/>
      <c r="BI78" s="223"/>
      <c r="BJ78" s="212"/>
      <c r="BK78" s="212"/>
      <c r="BL78" s="212"/>
      <c r="BM78" s="212"/>
      <c r="BN78" s="212"/>
      <c r="BO78" s="223"/>
      <c r="BP78" s="223"/>
      <c r="BQ78" s="220">
        <v>72</v>
      </c>
      <c r="BR78" s="225"/>
      <c r="BS78" s="897"/>
      <c r="BT78" s="898"/>
      <c r="BU78" s="898"/>
      <c r="BV78" s="898"/>
      <c r="BW78" s="898"/>
      <c r="BX78" s="898"/>
      <c r="BY78" s="898"/>
      <c r="BZ78" s="898"/>
      <c r="CA78" s="898"/>
      <c r="CB78" s="898"/>
      <c r="CC78" s="898"/>
      <c r="CD78" s="898"/>
      <c r="CE78" s="898"/>
      <c r="CF78" s="898"/>
      <c r="CG78" s="903"/>
      <c r="CH78" s="900"/>
      <c r="CI78" s="901"/>
      <c r="CJ78" s="901"/>
      <c r="CK78" s="901"/>
      <c r="CL78" s="902"/>
      <c r="CM78" s="900"/>
      <c r="CN78" s="901"/>
      <c r="CO78" s="901"/>
      <c r="CP78" s="901"/>
      <c r="CQ78" s="902"/>
      <c r="CR78" s="900"/>
      <c r="CS78" s="901"/>
      <c r="CT78" s="901"/>
      <c r="CU78" s="901"/>
      <c r="CV78" s="902"/>
      <c r="CW78" s="900"/>
      <c r="CX78" s="901"/>
      <c r="CY78" s="901"/>
      <c r="CZ78" s="901"/>
      <c r="DA78" s="902"/>
      <c r="DB78" s="900"/>
      <c r="DC78" s="901"/>
      <c r="DD78" s="901"/>
      <c r="DE78" s="901"/>
      <c r="DF78" s="902"/>
      <c r="DG78" s="900"/>
      <c r="DH78" s="901"/>
      <c r="DI78" s="901"/>
      <c r="DJ78" s="901"/>
      <c r="DK78" s="902"/>
      <c r="DL78" s="900"/>
      <c r="DM78" s="901"/>
      <c r="DN78" s="901"/>
      <c r="DO78" s="901"/>
      <c r="DP78" s="902"/>
      <c r="DQ78" s="900"/>
      <c r="DR78" s="901"/>
      <c r="DS78" s="901"/>
      <c r="DT78" s="901"/>
      <c r="DU78" s="902"/>
      <c r="DV78" s="897"/>
      <c r="DW78" s="898"/>
      <c r="DX78" s="898"/>
      <c r="DY78" s="898"/>
      <c r="DZ78" s="899"/>
      <c r="EA78" s="212"/>
    </row>
    <row r="79" spans="1:131" ht="26.25" customHeight="1" x14ac:dyDescent="0.2">
      <c r="A79" s="220">
        <v>12</v>
      </c>
      <c r="B79" s="911"/>
      <c r="C79" s="912"/>
      <c r="D79" s="912"/>
      <c r="E79" s="912"/>
      <c r="F79" s="912"/>
      <c r="G79" s="912"/>
      <c r="H79" s="912"/>
      <c r="I79" s="912"/>
      <c r="J79" s="912"/>
      <c r="K79" s="912"/>
      <c r="L79" s="912"/>
      <c r="M79" s="912"/>
      <c r="N79" s="912"/>
      <c r="O79" s="912"/>
      <c r="P79" s="913"/>
      <c r="Q79" s="914"/>
      <c r="R79" s="868"/>
      <c r="S79" s="868"/>
      <c r="T79" s="868"/>
      <c r="U79" s="868"/>
      <c r="V79" s="868"/>
      <c r="W79" s="868"/>
      <c r="X79" s="868"/>
      <c r="Y79" s="868"/>
      <c r="Z79" s="868"/>
      <c r="AA79" s="868"/>
      <c r="AB79" s="868"/>
      <c r="AC79" s="868"/>
      <c r="AD79" s="868"/>
      <c r="AE79" s="868"/>
      <c r="AF79" s="868"/>
      <c r="AG79" s="868"/>
      <c r="AH79" s="868"/>
      <c r="AI79" s="868"/>
      <c r="AJ79" s="868"/>
      <c r="AK79" s="868"/>
      <c r="AL79" s="868"/>
      <c r="AM79" s="868"/>
      <c r="AN79" s="868"/>
      <c r="AO79" s="868"/>
      <c r="AP79" s="868"/>
      <c r="AQ79" s="868"/>
      <c r="AR79" s="868"/>
      <c r="AS79" s="868"/>
      <c r="AT79" s="868"/>
      <c r="AU79" s="868"/>
      <c r="AV79" s="868"/>
      <c r="AW79" s="868"/>
      <c r="AX79" s="868"/>
      <c r="AY79" s="868"/>
      <c r="AZ79" s="870"/>
      <c r="BA79" s="870"/>
      <c r="BB79" s="870"/>
      <c r="BC79" s="870"/>
      <c r="BD79" s="871"/>
      <c r="BE79" s="223"/>
      <c r="BF79" s="223"/>
      <c r="BG79" s="223"/>
      <c r="BH79" s="223"/>
      <c r="BI79" s="223"/>
      <c r="BJ79" s="212"/>
      <c r="BK79" s="212"/>
      <c r="BL79" s="212"/>
      <c r="BM79" s="212"/>
      <c r="BN79" s="212"/>
      <c r="BO79" s="223"/>
      <c r="BP79" s="223"/>
      <c r="BQ79" s="220">
        <v>73</v>
      </c>
      <c r="BR79" s="225"/>
      <c r="BS79" s="897"/>
      <c r="BT79" s="898"/>
      <c r="BU79" s="898"/>
      <c r="BV79" s="898"/>
      <c r="BW79" s="898"/>
      <c r="BX79" s="898"/>
      <c r="BY79" s="898"/>
      <c r="BZ79" s="898"/>
      <c r="CA79" s="898"/>
      <c r="CB79" s="898"/>
      <c r="CC79" s="898"/>
      <c r="CD79" s="898"/>
      <c r="CE79" s="898"/>
      <c r="CF79" s="898"/>
      <c r="CG79" s="903"/>
      <c r="CH79" s="900"/>
      <c r="CI79" s="901"/>
      <c r="CJ79" s="901"/>
      <c r="CK79" s="901"/>
      <c r="CL79" s="902"/>
      <c r="CM79" s="900"/>
      <c r="CN79" s="901"/>
      <c r="CO79" s="901"/>
      <c r="CP79" s="901"/>
      <c r="CQ79" s="902"/>
      <c r="CR79" s="900"/>
      <c r="CS79" s="901"/>
      <c r="CT79" s="901"/>
      <c r="CU79" s="901"/>
      <c r="CV79" s="902"/>
      <c r="CW79" s="900"/>
      <c r="CX79" s="901"/>
      <c r="CY79" s="901"/>
      <c r="CZ79" s="901"/>
      <c r="DA79" s="902"/>
      <c r="DB79" s="900"/>
      <c r="DC79" s="901"/>
      <c r="DD79" s="901"/>
      <c r="DE79" s="901"/>
      <c r="DF79" s="902"/>
      <c r="DG79" s="900"/>
      <c r="DH79" s="901"/>
      <c r="DI79" s="901"/>
      <c r="DJ79" s="901"/>
      <c r="DK79" s="902"/>
      <c r="DL79" s="900"/>
      <c r="DM79" s="901"/>
      <c r="DN79" s="901"/>
      <c r="DO79" s="901"/>
      <c r="DP79" s="902"/>
      <c r="DQ79" s="900"/>
      <c r="DR79" s="901"/>
      <c r="DS79" s="901"/>
      <c r="DT79" s="901"/>
      <c r="DU79" s="902"/>
      <c r="DV79" s="897"/>
      <c r="DW79" s="898"/>
      <c r="DX79" s="898"/>
      <c r="DY79" s="898"/>
      <c r="DZ79" s="899"/>
      <c r="EA79" s="212"/>
    </row>
    <row r="80" spans="1:131" ht="26.25" customHeight="1" x14ac:dyDescent="0.2">
      <c r="A80" s="220">
        <v>13</v>
      </c>
      <c r="B80" s="911"/>
      <c r="C80" s="912"/>
      <c r="D80" s="912"/>
      <c r="E80" s="912"/>
      <c r="F80" s="912"/>
      <c r="G80" s="912"/>
      <c r="H80" s="912"/>
      <c r="I80" s="912"/>
      <c r="J80" s="912"/>
      <c r="K80" s="912"/>
      <c r="L80" s="912"/>
      <c r="M80" s="912"/>
      <c r="N80" s="912"/>
      <c r="O80" s="912"/>
      <c r="P80" s="913"/>
      <c r="Q80" s="914"/>
      <c r="R80" s="868"/>
      <c r="S80" s="868"/>
      <c r="T80" s="868"/>
      <c r="U80" s="868"/>
      <c r="V80" s="868"/>
      <c r="W80" s="868"/>
      <c r="X80" s="868"/>
      <c r="Y80" s="868"/>
      <c r="Z80" s="868"/>
      <c r="AA80" s="868"/>
      <c r="AB80" s="868"/>
      <c r="AC80" s="868"/>
      <c r="AD80" s="868"/>
      <c r="AE80" s="868"/>
      <c r="AF80" s="868"/>
      <c r="AG80" s="868"/>
      <c r="AH80" s="868"/>
      <c r="AI80" s="868"/>
      <c r="AJ80" s="868"/>
      <c r="AK80" s="868"/>
      <c r="AL80" s="868"/>
      <c r="AM80" s="868"/>
      <c r="AN80" s="868"/>
      <c r="AO80" s="868"/>
      <c r="AP80" s="868"/>
      <c r="AQ80" s="868"/>
      <c r="AR80" s="868"/>
      <c r="AS80" s="868"/>
      <c r="AT80" s="868"/>
      <c r="AU80" s="868"/>
      <c r="AV80" s="868"/>
      <c r="AW80" s="868"/>
      <c r="AX80" s="868"/>
      <c r="AY80" s="868"/>
      <c r="AZ80" s="870"/>
      <c r="BA80" s="870"/>
      <c r="BB80" s="870"/>
      <c r="BC80" s="870"/>
      <c r="BD80" s="871"/>
      <c r="BE80" s="223"/>
      <c r="BF80" s="223"/>
      <c r="BG80" s="223"/>
      <c r="BH80" s="223"/>
      <c r="BI80" s="223"/>
      <c r="BJ80" s="223"/>
      <c r="BK80" s="223"/>
      <c r="BL80" s="223"/>
      <c r="BM80" s="223"/>
      <c r="BN80" s="223"/>
      <c r="BO80" s="223"/>
      <c r="BP80" s="223"/>
      <c r="BQ80" s="220">
        <v>74</v>
      </c>
      <c r="BR80" s="225"/>
      <c r="BS80" s="897"/>
      <c r="BT80" s="898"/>
      <c r="BU80" s="898"/>
      <c r="BV80" s="898"/>
      <c r="BW80" s="898"/>
      <c r="BX80" s="898"/>
      <c r="BY80" s="898"/>
      <c r="BZ80" s="898"/>
      <c r="CA80" s="898"/>
      <c r="CB80" s="898"/>
      <c r="CC80" s="898"/>
      <c r="CD80" s="898"/>
      <c r="CE80" s="898"/>
      <c r="CF80" s="898"/>
      <c r="CG80" s="903"/>
      <c r="CH80" s="900"/>
      <c r="CI80" s="901"/>
      <c r="CJ80" s="901"/>
      <c r="CK80" s="901"/>
      <c r="CL80" s="902"/>
      <c r="CM80" s="900"/>
      <c r="CN80" s="901"/>
      <c r="CO80" s="901"/>
      <c r="CP80" s="901"/>
      <c r="CQ80" s="902"/>
      <c r="CR80" s="900"/>
      <c r="CS80" s="901"/>
      <c r="CT80" s="901"/>
      <c r="CU80" s="901"/>
      <c r="CV80" s="902"/>
      <c r="CW80" s="900"/>
      <c r="CX80" s="901"/>
      <c r="CY80" s="901"/>
      <c r="CZ80" s="901"/>
      <c r="DA80" s="902"/>
      <c r="DB80" s="900"/>
      <c r="DC80" s="901"/>
      <c r="DD80" s="901"/>
      <c r="DE80" s="901"/>
      <c r="DF80" s="902"/>
      <c r="DG80" s="900"/>
      <c r="DH80" s="901"/>
      <c r="DI80" s="901"/>
      <c r="DJ80" s="901"/>
      <c r="DK80" s="902"/>
      <c r="DL80" s="900"/>
      <c r="DM80" s="901"/>
      <c r="DN80" s="901"/>
      <c r="DO80" s="901"/>
      <c r="DP80" s="902"/>
      <c r="DQ80" s="900"/>
      <c r="DR80" s="901"/>
      <c r="DS80" s="901"/>
      <c r="DT80" s="901"/>
      <c r="DU80" s="902"/>
      <c r="DV80" s="897"/>
      <c r="DW80" s="898"/>
      <c r="DX80" s="898"/>
      <c r="DY80" s="898"/>
      <c r="DZ80" s="899"/>
      <c r="EA80" s="212"/>
    </row>
    <row r="81" spans="1:131" ht="26.25" customHeight="1" x14ac:dyDescent="0.2">
      <c r="A81" s="220">
        <v>14</v>
      </c>
      <c r="B81" s="911"/>
      <c r="C81" s="912"/>
      <c r="D81" s="912"/>
      <c r="E81" s="912"/>
      <c r="F81" s="912"/>
      <c r="G81" s="912"/>
      <c r="H81" s="912"/>
      <c r="I81" s="912"/>
      <c r="J81" s="912"/>
      <c r="K81" s="912"/>
      <c r="L81" s="912"/>
      <c r="M81" s="912"/>
      <c r="N81" s="912"/>
      <c r="O81" s="912"/>
      <c r="P81" s="913"/>
      <c r="Q81" s="914"/>
      <c r="R81" s="868"/>
      <c r="S81" s="868"/>
      <c r="T81" s="868"/>
      <c r="U81" s="868"/>
      <c r="V81" s="868"/>
      <c r="W81" s="868"/>
      <c r="X81" s="868"/>
      <c r="Y81" s="868"/>
      <c r="Z81" s="868"/>
      <c r="AA81" s="868"/>
      <c r="AB81" s="868"/>
      <c r="AC81" s="868"/>
      <c r="AD81" s="868"/>
      <c r="AE81" s="868"/>
      <c r="AF81" s="868"/>
      <c r="AG81" s="868"/>
      <c r="AH81" s="868"/>
      <c r="AI81" s="868"/>
      <c r="AJ81" s="868"/>
      <c r="AK81" s="868"/>
      <c r="AL81" s="868"/>
      <c r="AM81" s="868"/>
      <c r="AN81" s="868"/>
      <c r="AO81" s="868"/>
      <c r="AP81" s="868"/>
      <c r="AQ81" s="868"/>
      <c r="AR81" s="868"/>
      <c r="AS81" s="868"/>
      <c r="AT81" s="868"/>
      <c r="AU81" s="868"/>
      <c r="AV81" s="868"/>
      <c r="AW81" s="868"/>
      <c r="AX81" s="868"/>
      <c r="AY81" s="868"/>
      <c r="AZ81" s="870"/>
      <c r="BA81" s="870"/>
      <c r="BB81" s="870"/>
      <c r="BC81" s="870"/>
      <c r="BD81" s="871"/>
      <c r="BE81" s="223"/>
      <c r="BF81" s="223"/>
      <c r="BG81" s="223"/>
      <c r="BH81" s="223"/>
      <c r="BI81" s="223"/>
      <c r="BJ81" s="223"/>
      <c r="BK81" s="223"/>
      <c r="BL81" s="223"/>
      <c r="BM81" s="223"/>
      <c r="BN81" s="223"/>
      <c r="BO81" s="223"/>
      <c r="BP81" s="223"/>
      <c r="BQ81" s="220">
        <v>75</v>
      </c>
      <c r="BR81" s="225"/>
      <c r="BS81" s="897"/>
      <c r="BT81" s="898"/>
      <c r="BU81" s="898"/>
      <c r="BV81" s="898"/>
      <c r="BW81" s="898"/>
      <c r="BX81" s="898"/>
      <c r="BY81" s="898"/>
      <c r="BZ81" s="898"/>
      <c r="CA81" s="898"/>
      <c r="CB81" s="898"/>
      <c r="CC81" s="898"/>
      <c r="CD81" s="898"/>
      <c r="CE81" s="898"/>
      <c r="CF81" s="898"/>
      <c r="CG81" s="903"/>
      <c r="CH81" s="900"/>
      <c r="CI81" s="901"/>
      <c r="CJ81" s="901"/>
      <c r="CK81" s="901"/>
      <c r="CL81" s="902"/>
      <c r="CM81" s="900"/>
      <c r="CN81" s="901"/>
      <c r="CO81" s="901"/>
      <c r="CP81" s="901"/>
      <c r="CQ81" s="902"/>
      <c r="CR81" s="900"/>
      <c r="CS81" s="901"/>
      <c r="CT81" s="901"/>
      <c r="CU81" s="901"/>
      <c r="CV81" s="902"/>
      <c r="CW81" s="900"/>
      <c r="CX81" s="901"/>
      <c r="CY81" s="901"/>
      <c r="CZ81" s="901"/>
      <c r="DA81" s="902"/>
      <c r="DB81" s="900"/>
      <c r="DC81" s="901"/>
      <c r="DD81" s="901"/>
      <c r="DE81" s="901"/>
      <c r="DF81" s="902"/>
      <c r="DG81" s="900"/>
      <c r="DH81" s="901"/>
      <c r="DI81" s="901"/>
      <c r="DJ81" s="901"/>
      <c r="DK81" s="902"/>
      <c r="DL81" s="900"/>
      <c r="DM81" s="901"/>
      <c r="DN81" s="901"/>
      <c r="DO81" s="901"/>
      <c r="DP81" s="902"/>
      <c r="DQ81" s="900"/>
      <c r="DR81" s="901"/>
      <c r="DS81" s="901"/>
      <c r="DT81" s="901"/>
      <c r="DU81" s="902"/>
      <c r="DV81" s="897"/>
      <c r="DW81" s="898"/>
      <c r="DX81" s="898"/>
      <c r="DY81" s="898"/>
      <c r="DZ81" s="899"/>
      <c r="EA81" s="212"/>
    </row>
    <row r="82" spans="1:131" ht="26.25" customHeight="1" x14ac:dyDescent="0.2">
      <c r="A82" s="220">
        <v>15</v>
      </c>
      <c r="B82" s="911"/>
      <c r="C82" s="912"/>
      <c r="D82" s="912"/>
      <c r="E82" s="912"/>
      <c r="F82" s="912"/>
      <c r="G82" s="912"/>
      <c r="H82" s="912"/>
      <c r="I82" s="912"/>
      <c r="J82" s="912"/>
      <c r="K82" s="912"/>
      <c r="L82" s="912"/>
      <c r="M82" s="912"/>
      <c r="N82" s="912"/>
      <c r="O82" s="912"/>
      <c r="P82" s="913"/>
      <c r="Q82" s="914"/>
      <c r="R82" s="868"/>
      <c r="S82" s="868"/>
      <c r="T82" s="868"/>
      <c r="U82" s="868"/>
      <c r="V82" s="868"/>
      <c r="W82" s="868"/>
      <c r="X82" s="868"/>
      <c r="Y82" s="868"/>
      <c r="Z82" s="868"/>
      <c r="AA82" s="868"/>
      <c r="AB82" s="868"/>
      <c r="AC82" s="868"/>
      <c r="AD82" s="868"/>
      <c r="AE82" s="868"/>
      <c r="AF82" s="868"/>
      <c r="AG82" s="868"/>
      <c r="AH82" s="868"/>
      <c r="AI82" s="868"/>
      <c r="AJ82" s="868"/>
      <c r="AK82" s="868"/>
      <c r="AL82" s="868"/>
      <c r="AM82" s="868"/>
      <c r="AN82" s="868"/>
      <c r="AO82" s="868"/>
      <c r="AP82" s="868"/>
      <c r="AQ82" s="868"/>
      <c r="AR82" s="868"/>
      <c r="AS82" s="868"/>
      <c r="AT82" s="868"/>
      <c r="AU82" s="868"/>
      <c r="AV82" s="868"/>
      <c r="AW82" s="868"/>
      <c r="AX82" s="868"/>
      <c r="AY82" s="868"/>
      <c r="AZ82" s="870"/>
      <c r="BA82" s="870"/>
      <c r="BB82" s="870"/>
      <c r="BC82" s="870"/>
      <c r="BD82" s="871"/>
      <c r="BE82" s="223"/>
      <c r="BF82" s="223"/>
      <c r="BG82" s="223"/>
      <c r="BH82" s="223"/>
      <c r="BI82" s="223"/>
      <c r="BJ82" s="223"/>
      <c r="BK82" s="223"/>
      <c r="BL82" s="223"/>
      <c r="BM82" s="223"/>
      <c r="BN82" s="223"/>
      <c r="BO82" s="223"/>
      <c r="BP82" s="223"/>
      <c r="BQ82" s="220">
        <v>76</v>
      </c>
      <c r="BR82" s="225"/>
      <c r="BS82" s="897"/>
      <c r="BT82" s="898"/>
      <c r="BU82" s="898"/>
      <c r="BV82" s="898"/>
      <c r="BW82" s="898"/>
      <c r="BX82" s="898"/>
      <c r="BY82" s="898"/>
      <c r="BZ82" s="898"/>
      <c r="CA82" s="898"/>
      <c r="CB82" s="898"/>
      <c r="CC82" s="898"/>
      <c r="CD82" s="898"/>
      <c r="CE82" s="898"/>
      <c r="CF82" s="898"/>
      <c r="CG82" s="903"/>
      <c r="CH82" s="900"/>
      <c r="CI82" s="901"/>
      <c r="CJ82" s="901"/>
      <c r="CK82" s="901"/>
      <c r="CL82" s="902"/>
      <c r="CM82" s="900"/>
      <c r="CN82" s="901"/>
      <c r="CO82" s="901"/>
      <c r="CP82" s="901"/>
      <c r="CQ82" s="902"/>
      <c r="CR82" s="900"/>
      <c r="CS82" s="901"/>
      <c r="CT82" s="901"/>
      <c r="CU82" s="901"/>
      <c r="CV82" s="902"/>
      <c r="CW82" s="900"/>
      <c r="CX82" s="901"/>
      <c r="CY82" s="901"/>
      <c r="CZ82" s="901"/>
      <c r="DA82" s="902"/>
      <c r="DB82" s="900"/>
      <c r="DC82" s="901"/>
      <c r="DD82" s="901"/>
      <c r="DE82" s="901"/>
      <c r="DF82" s="902"/>
      <c r="DG82" s="900"/>
      <c r="DH82" s="901"/>
      <c r="DI82" s="901"/>
      <c r="DJ82" s="901"/>
      <c r="DK82" s="902"/>
      <c r="DL82" s="900"/>
      <c r="DM82" s="901"/>
      <c r="DN82" s="901"/>
      <c r="DO82" s="901"/>
      <c r="DP82" s="902"/>
      <c r="DQ82" s="900"/>
      <c r="DR82" s="901"/>
      <c r="DS82" s="901"/>
      <c r="DT82" s="901"/>
      <c r="DU82" s="902"/>
      <c r="DV82" s="897"/>
      <c r="DW82" s="898"/>
      <c r="DX82" s="898"/>
      <c r="DY82" s="898"/>
      <c r="DZ82" s="899"/>
      <c r="EA82" s="212"/>
    </row>
    <row r="83" spans="1:131" ht="26.25" customHeight="1" x14ac:dyDescent="0.2">
      <c r="A83" s="220">
        <v>16</v>
      </c>
      <c r="B83" s="911"/>
      <c r="C83" s="912"/>
      <c r="D83" s="912"/>
      <c r="E83" s="912"/>
      <c r="F83" s="912"/>
      <c r="G83" s="912"/>
      <c r="H83" s="912"/>
      <c r="I83" s="912"/>
      <c r="J83" s="912"/>
      <c r="K83" s="912"/>
      <c r="L83" s="912"/>
      <c r="M83" s="912"/>
      <c r="N83" s="912"/>
      <c r="O83" s="912"/>
      <c r="P83" s="913"/>
      <c r="Q83" s="914"/>
      <c r="R83" s="868"/>
      <c r="S83" s="868"/>
      <c r="T83" s="868"/>
      <c r="U83" s="868"/>
      <c r="V83" s="868"/>
      <c r="W83" s="868"/>
      <c r="X83" s="868"/>
      <c r="Y83" s="868"/>
      <c r="Z83" s="868"/>
      <c r="AA83" s="868"/>
      <c r="AB83" s="868"/>
      <c r="AC83" s="868"/>
      <c r="AD83" s="868"/>
      <c r="AE83" s="868"/>
      <c r="AF83" s="868"/>
      <c r="AG83" s="868"/>
      <c r="AH83" s="868"/>
      <c r="AI83" s="868"/>
      <c r="AJ83" s="868"/>
      <c r="AK83" s="868"/>
      <c r="AL83" s="868"/>
      <c r="AM83" s="868"/>
      <c r="AN83" s="868"/>
      <c r="AO83" s="868"/>
      <c r="AP83" s="868"/>
      <c r="AQ83" s="868"/>
      <c r="AR83" s="868"/>
      <c r="AS83" s="868"/>
      <c r="AT83" s="868"/>
      <c r="AU83" s="868"/>
      <c r="AV83" s="868"/>
      <c r="AW83" s="868"/>
      <c r="AX83" s="868"/>
      <c r="AY83" s="868"/>
      <c r="AZ83" s="870"/>
      <c r="BA83" s="870"/>
      <c r="BB83" s="870"/>
      <c r="BC83" s="870"/>
      <c r="BD83" s="871"/>
      <c r="BE83" s="223"/>
      <c r="BF83" s="223"/>
      <c r="BG83" s="223"/>
      <c r="BH83" s="223"/>
      <c r="BI83" s="223"/>
      <c r="BJ83" s="223"/>
      <c r="BK83" s="223"/>
      <c r="BL83" s="223"/>
      <c r="BM83" s="223"/>
      <c r="BN83" s="223"/>
      <c r="BO83" s="223"/>
      <c r="BP83" s="223"/>
      <c r="BQ83" s="220">
        <v>77</v>
      </c>
      <c r="BR83" s="225"/>
      <c r="BS83" s="897"/>
      <c r="BT83" s="898"/>
      <c r="BU83" s="898"/>
      <c r="BV83" s="898"/>
      <c r="BW83" s="898"/>
      <c r="BX83" s="898"/>
      <c r="BY83" s="898"/>
      <c r="BZ83" s="898"/>
      <c r="CA83" s="898"/>
      <c r="CB83" s="898"/>
      <c r="CC83" s="898"/>
      <c r="CD83" s="898"/>
      <c r="CE83" s="898"/>
      <c r="CF83" s="898"/>
      <c r="CG83" s="903"/>
      <c r="CH83" s="900"/>
      <c r="CI83" s="901"/>
      <c r="CJ83" s="901"/>
      <c r="CK83" s="901"/>
      <c r="CL83" s="902"/>
      <c r="CM83" s="900"/>
      <c r="CN83" s="901"/>
      <c r="CO83" s="901"/>
      <c r="CP83" s="901"/>
      <c r="CQ83" s="902"/>
      <c r="CR83" s="900"/>
      <c r="CS83" s="901"/>
      <c r="CT83" s="901"/>
      <c r="CU83" s="901"/>
      <c r="CV83" s="902"/>
      <c r="CW83" s="900"/>
      <c r="CX83" s="901"/>
      <c r="CY83" s="901"/>
      <c r="CZ83" s="901"/>
      <c r="DA83" s="902"/>
      <c r="DB83" s="900"/>
      <c r="DC83" s="901"/>
      <c r="DD83" s="901"/>
      <c r="DE83" s="901"/>
      <c r="DF83" s="902"/>
      <c r="DG83" s="900"/>
      <c r="DH83" s="901"/>
      <c r="DI83" s="901"/>
      <c r="DJ83" s="901"/>
      <c r="DK83" s="902"/>
      <c r="DL83" s="900"/>
      <c r="DM83" s="901"/>
      <c r="DN83" s="901"/>
      <c r="DO83" s="901"/>
      <c r="DP83" s="902"/>
      <c r="DQ83" s="900"/>
      <c r="DR83" s="901"/>
      <c r="DS83" s="901"/>
      <c r="DT83" s="901"/>
      <c r="DU83" s="902"/>
      <c r="DV83" s="897"/>
      <c r="DW83" s="898"/>
      <c r="DX83" s="898"/>
      <c r="DY83" s="898"/>
      <c r="DZ83" s="899"/>
      <c r="EA83" s="212"/>
    </row>
    <row r="84" spans="1:131" ht="26.25" customHeight="1" x14ac:dyDescent="0.2">
      <c r="A84" s="220">
        <v>17</v>
      </c>
      <c r="B84" s="911"/>
      <c r="C84" s="912"/>
      <c r="D84" s="912"/>
      <c r="E84" s="912"/>
      <c r="F84" s="912"/>
      <c r="G84" s="912"/>
      <c r="H84" s="912"/>
      <c r="I84" s="912"/>
      <c r="J84" s="912"/>
      <c r="K84" s="912"/>
      <c r="L84" s="912"/>
      <c r="M84" s="912"/>
      <c r="N84" s="912"/>
      <c r="O84" s="912"/>
      <c r="P84" s="913"/>
      <c r="Q84" s="914"/>
      <c r="R84" s="868"/>
      <c r="S84" s="868"/>
      <c r="T84" s="868"/>
      <c r="U84" s="868"/>
      <c r="V84" s="868"/>
      <c r="W84" s="868"/>
      <c r="X84" s="868"/>
      <c r="Y84" s="868"/>
      <c r="Z84" s="868"/>
      <c r="AA84" s="868"/>
      <c r="AB84" s="868"/>
      <c r="AC84" s="868"/>
      <c r="AD84" s="868"/>
      <c r="AE84" s="868"/>
      <c r="AF84" s="868"/>
      <c r="AG84" s="868"/>
      <c r="AH84" s="868"/>
      <c r="AI84" s="868"/>
      <c r="AJ84" s="868"/>
      <c r="AK84" s="868"/>
      <c r="AL84" s="868"/>
      <c r="AM84" s="868"/>
      <c r="AN84" s="868"/>
      <c r="AO84" s="868"/>
      <c r="AP84" s="868"/>
      <c r="AQ84" s="868"/>
      <c r="AR84" s="868"/>
      <c r="AS84" s="868"/>
      <c r="AT84" s="868"/>
      <c r="AU84" s="868"/>
      <c r="AV84" s="868"/>
      <c r="AW84" s="868"/>
      <c r="AX84" s="868"/>
      <c r="AY84" s="868"/>
      <c r="AZ84" s="870"/>
      <c r="BA84" s="870"/>
      <c r="BB84" s="870"/>
      <c r="BC84" s="870"/>
      <c r="BD84" s="871"/>
      <c r="BE84" s="223"/>
      <c r="BF84" s="223"/>
      <c r="BG84" s="223"/>
      <c r="BH84" s="223"/>
      <c r="BI84" s="223"/>
      <c r="BJ84" s="223"/>
      <c r="BK84" s="223"/>
      <c r="BL84" s="223"/>
      <c r="BM84" s="223"/>
      <c r="BN84" s="223"/>
      <c r="BO84" s="223"/>
      <c r="BP84" s="223"/>
      <c r="BQ84" s="220">
        <v>78</v>
      </c>
      <c r="BR84" s="225"/>
      <c r="BS84" s="897"/>
      <c r="BT84" s="898"/>
      <c r="BU84" s="898"/>
      <c r="BV84" s="898"/>
      <c r="BW84" s="898"/>
      <c r="BX84" s="898"/>
      <c r="BY84" s="898"/>
      <c r="BZ84" s="898"/>
      <c r="CA84" s="898"/>
      <c r="CB84" s="898"/>
      <c r="CC84" s="898"/>
      <c r="CD84" s="898"/>
      <c r="CE84" s="898"/>
      <c r="CF84" s="898"/>
      <c r="CG84" s="903"/>
      <c r="CH84" s="900"/>
      <c r="CI84" s="901"/>
      <c r="CJ84" s="901"/>
      <c r="CK84" s="901"/>
      <c r="CL84" s="902"/>
      <c r="CM84" s="900"/>
      <c r="CN84" s="901"/>
      <c r="CO84" s="901"/>
      <c r="CP84" s="901"/>
      <c r="CQ84" s="902"/>
      <c r="CR84" s="900"/>
      <c r="CS84" s="901"/>
      <c r="CT84" s="901"/>
      <c r="CU84" s="901"/>
      <c r="CV84" s="902"/>
      <c r="CW84" s="900"/>
      <c r="CX84" s="901"/>
      <c r="CY84" s="901"/>
      <c r="CZ84" s="901"/>
      <c r="DA84" s="902"/>
      <c r="DB84" s="900"/>
      <c r="DC84" s="901"/>
      <c r="DD84" s="901"/>
      <c r="DE84" s="901"/>
      <c r="DF84" s="902"/>
      <c r="DG84" s="900"/>
      <c r="DH84" s="901"/>
      <c r="DI84" s="901"/>
      <c r="DJ84" s="901"/>
      <c r="DK84" s="902"/>
      <c r="DL84" s="900"/>
      <c r="DM84" s="901"/>
      <c r="DN84" s="901"/>
      <c r="DO84" s="901"/>
      <c r="DP84" s="902"/>
      <c r="DQ84" s="900"/>
      <c r="DR84" s="901"/>
      <c r="DS84" s="901"/>
      <c r="DT84" s="901"/>
      <c r="DU84" s="902"/>
      <c r="DV84" s="897"/>
      <c r="DW84" s="898"/>
      <c r="DX84" s="898"/>
      <c r="DY84" s="898"/>
      <c r="DZ84" s="899"/>
      <c r="EA84" s="212"/>
    </row>
    <row r="85" spans="1:131" ht="26.25" customHeight="1" x14ac:dyDescent="0.2">
      <c r="A85" s="220">
        <v>18</v>
      </c>
      <c r="B85" s="911"/>
      <c r="C85" s="912"/>
      <c r="D85" s="912"/>
      <c r="E85" s="912"/>
      <c r="F85" s="912"/>
      <c r="G85" s="912"/>
      <c r="H85" s="912"/>
      <c r="I85" s="912"/>
      <c r="J85" s="912"/>
      <c r="K85" s="912"/>
      <c r="L85" s="912"/>
      <c r="M85" s="912"/>
      <c r="N85" s="912"/>
      <c r="O85" s="912"/>
      <c r="P85" s="913"/>
      <c r="Q85" s="914"/>
      <c r="R85" s="868"/>
      <c r="S85" s="868"/>
      <c r="T85" s="868"/>
      <c r="U85" s="868"/>
      <c r="V85" s="868"/>
      <c r="W85" s="868"/>
      <c r="X85" s="868"/>
      <c r="Y85" s="868"/>
      <c r="Z85" s="868"/>
      <c r="AA85" s="868"/>
      <c r="AB85" s="868"/>
      <c r="AC85" s="868"/>
      <c r="AD85" s="868"/>
      <c r="AE85" s="868"/>
      <c r="AF85" s="868"/>
      <c r="AG85" s="868"/>
      <c r="AH85" s="868"/>
      <c r="AI85" s="868"/>
      <c r="AJ85" s="868"/>
      <c r="AK85" s="868"/>
      <c r="AL85" s="868"/>
      <c r="AM85" s="868"/>
      <c r="AN85" s="868"/>
      <c r="AO85" s="868"/>
      <c r="AP85" s="868"/>
      <c r="AQ85" s="868"/>
      <c r="AR85" s="868"/>
      <c r="AS85" s="868"/>
      <c r="AT85" s="868"/>
      <c r="AU85" s="868"/>
      <c r="AV85" s="868"/>
      <c r="AW85" s="868"/>
      <c r="AX85" s="868"/>
      <c r="AY85" s="868"/>
      <c r="AZ85" s="870"/>
      <c r="BA85" s="870"/>
      <c r="BB85" s="870"/>
      <c r="BC85" s="870"/>
      <c r="BD85" s="871"/>
      <c r="BE85" s="223"/>
      <c r="BF85" s="223"/>
      <c r="BG85" s="223"/>
      <c r="BH85" s="223"/>
      <c r="BI85" s="223"/>
      <c r="BJ85" s="223"/>
      <c r="BK85" s="223"/>
      <c r="BL85" s="223"/>
      <c r="BM85" s="223"/>
      <c r="BN85" s="223"/>
      <c r="BO85" s="223"/>
      <c r="BP85" s="223"/>
      <c r="BQ85" s="220">
        <v>79</v>
      </c>
      <c r="BR85" s="225"/>
      <c r="BS85" s="897"/>
      <c r="BT85" s="898"/>
      <c r="BU85" s="898"/>
      <c r="BV85" s="898"/>
      <c r="BW85" s="898"/>
      <c r="BX85" s="898"/>
      <c r="BY85" s="898"/>
      <c r="BZ85" s="898"/>
      <c r="CA85" s="898"/>
      <c r="CB85" s="898"/>
      <c r="CC85" s="898"/>
      <c r="CD85" s="898"/>
      <c r="CE85" s="898"/>
      <c r="CF85" s="898"/>
      <c r="CG85" s="903"/>
      <c r="CH85" s="900"/>
      <c r="CI85" s="901"/>
      <c r="CJ85" s="901"/>
      <c r="CK85" s="901"/>
      <c r="CL85" s="902"/>
      <c r="CM85" s="900"/>
      <c r="CN85" s="901"/>
      <c r="CO85" s="901"/>
      <c r="CP85" s="901"/>
      <c r="CQ85" s="902"/>
      <c r="CR85" s="900"/>
      <c r="CS85" s="901"/>
      <c r="CT85" s="901"/>
      <c r="CU85" s="901"/>
      <c r="CV85" s="902"/>
      <c r="CW85" s="900"/>
      <c r="CX85" s="901"/>
      <c r="CY85" s="901"/>
      <c r="CZ85" s="901"/>
      <c r="DA85" s="902"/>
      <c r="DB85" s="900"/>
      <c r="DC85" s="901"/>
      <c r="DD85" s="901"/>
      <c r="DE85" s="901"/>
      <c r="DF85" s="902"/>
      <c r="DG85" s="900"/>
      <c r="DH85" s="901"/>
      <c r="DI85" s="901"/>
      <c r="DJ85" s="901"/>
      <c r="DK85" s="902"/>
      <c r="DL85" s="900"/>
      <c r="DM85" s="901"/>
      <c r="DN85" s="901"/>
      <c r="DO85" s="901"/>
      <c r="DP85" s="902"/>
      <c r="DQ85" s="900"/>
      <c r="DR85" s="901"/>
      <c r="DS85" s="901"/>
      <c r="DT85" s="901"/>
      <c r="DU85" s="902"/>
      <c r="DV85" s="897"/>
      <c r="DW85" s="898"/>
      <c r="DX85" s="898"/>
      <c r="DY85" s="898"/>
      <c r="DZ85" s="899"/>
      <c r="EA85" s="212"/>
    </row>
    <row r="86" spans="1:131" ht="26.25" customHeight="1" x14ac:dyDescent="0.2">
      <c r="A86" s="220">
        <v>19</v>
      </c>
      <c r="B86" s="911"/>
      <c r="C86" s="912"/>
      <c r="D86" s="912"/>
      <c r="E86" s="912"/>
      <c r="F86" s="912"/>
      <c r="G86" s="912"/>
      <c r="H86" s="912"/>
      <c r="I86" s="912"/>
      <c r="J86" s="912"/>
      <c r="K86" s="912"/>
      <c r="L86" s="912"/>
      <c r="M86" s="912"/>
      <c r="N86" s="912"/>
      <c r="O86" s="912"/>
      <c r="P86" s="913"/>
      <c r="Q86" s="914"/>
      <c r="R86" s="868"/>
      <c r="S86" s="868"/>
      <c r="T86" s="868"/>
      <c r="U86" s="868"/>
      <c r="V86" s="868"/>
      <c r="W86" s="868"/>
      <c r="X86" s="868"/>
      <c r="Y86" s="868"/>
      <c r="Z86" s="868"/>
      <c r="AA86" s="868"/>
      <c r="AB86" s="868"/>
      <c r="AC86" s="868"/>
      <c r="AD86" s="868"/>
      <c r="AE86" s="868"/>
      <c r="AF86" s="868"/>
      <c r="AG86" s="868"/>
      <c r="AH86" s="868"/>
      <c r="AI86" s="868"/>
      <c r="AJ86" s="868"/>
      <c r="AK86" s="868"/>
      <c r="AL86" s="868"/>
      <c r="AM86" s="868"/>
      <c r="AN86" s="868"/>
      <c r="AO86" s="868"/>
      <c r="AP86" s="868"/>
      <c r="AQ86" s="868"/>
      <c r="AR86" s="868"/>
      <c r="AS86" s="868"/>
      <c r="AT86" s="868"/>
      <c r="AU86" s="868"/>
      <c r="AV86" s="868"/>
      <c r="AW86" s="868"/>
      <c r="AX86" s="868"/>
      <c r="AY86" s="868"/>
      <c r="AZ86" s="870"/>
      <c r="BA86" s="870"/>
      <c r="BB86" s="870"/>
      <c r="BC86" s="870"/>
      <c r="BD86" s="871"/>
      <c r="BE86" s="223"/>
      <c r="BF86" s="223"/>
      <c r="BG86" s="223"/>
      <c r="BH86" s="223"/>
      <c r="BI86" s="223"/>
      <c r="BJ86" s="223"/>
      <c r="BK86" s="223"/>
      <c r="BL86" s="223"/>
      <c r="BM86" s="223"/>
      <c r="BN86" s="223"/>
      <c r="BO86" s="223"/>
      <c r="BP86" s="223"/>
      <c r="BQ86" s="220">
        <v>80</v>
      </c>
      <c r="BR86" s="225"/>
      <c r="BS86" s="897"/>
      <c r="BT86" s="898"/>
      <c r="BU86" s="898"/>
      <c r="BV86" s="898"/>
      <c r="BW86" s="898"/>
      <c r="BX86" s="898"/>
      <c r="BY86" s="898"/>
      <c r="BZ86" s="898"/>
      <c r="CA86" s="898"/>
      <c r="CB86" s="898"/>
      <c r="CC86" s="898"/>
      <c r="CD86" s="898"/>
      <c r="CE86" s="898"/>
      <c r="CF86" s="898"/>
      <c r="CG86" s="903"/>
      <c r="CH86" s="900"/>
      <c r="CI86" s="901"/>
      <c r="CJ86" s="901"/>
      <c r="CK86" s="901"/>
      <c r="CL86" s="902"/>
      <c r="CM86" s="900"/>
      <c r="CN86" s="901"/>
      <c r="CO86" s="901"/>
      <c r="CP86" s="901"/>
      <c r="CQ86" s="902"/>
      <c r="CR86" s="900"/>
      <c r="CS86" s="901"/>
      <c r="CT86" s="901"/>
      <c r="CU86" s="901"/>
      <c r="CV86" s="902"/>
      <c r="CW86" s="900"/>
      <c r="CX86" s="901"/>
      <c r="CY86" s="901"/>
      <c r="CZ86" s="901"/>
      <c r="DA86" s="902"/>
      <c r="DB86" s="900"/>
      <c r="DC86" s="901"/>
      <c r="DD86" s="901"/>
      <c r="DE86" s="901"/>
      <c r="DF86" s="902"/>
      <c r="DG86" s="900"/>
      <c r="DH86" s="901"/>
      <c r="DI86" s="901"/>
      <c r="DJ86" s="901"/>
      <c r="DK86" s="902"/>
      <c r="DL86" s="900"/>
      <c r="DM86" s="901"/>
      <c r="DN86" s="901"/>
      <c r="DO86" s="901"/>
      <c r="DP86" s="902"/>
      <c r="DQ86" s="900"/>
      <c r="DR86" s="901"/>
      <c r="DS86" s="901"/>
      <c r="DT86" s="901"/>
      <c r="DU86" s="902"/>
      <c r="DV86" s="897"/>
      <c r="DW86" s="898"/>
      <c r="DX86" s="898"/>
      <c r="DY86" s="898"/>
      <c r="DZ86" s="899"/>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7"/>
      <c r="BT87" s="898"/>
      <c r="BU87" s="898"/>
      <c r="BV87" s="898"/>
      <c r="BW87" s="898"/>
      <c r="BX87" s="898"/>
      <c r="BY87" s="898"/>
      <c r="BZ87" s="898"/>
      <c r="CA87" s="898"/>
      <c r="CB87" s="898"/>
      <c r="CC87" s="898"/>
      <c r="CD87" s="898"/>
      <c r="CE87" s="898"/>
      <c r="CF87" s="898"/>
      <c r="CG87" s="903"/>
      <c r="CH87" s="900"/>
      <c r="CI87" s="901"/>
      <c r="CJ87" s="901"/>
      <c r="CK87" s="901"/>
      <c r="CL87" s="902"/>
      <c r="CM87" s="900"/>
      <c r="CN87" s="901"/>
      <c r="CO87" s="901"/>
      <c r="CP87" s="901"/>
      <c r="CQ87" s="902"/>
      <c r="CR87" s="900"/>
      <c r="CS87" s="901"/>
      <c r="CT87" s="901"/>
      <c r="CU87" s="901"/>
      <c r="CV87" s="902"/>
      <c r="CW87" s="900"/>
      <c r="CX87" s="901"/>
      <c r="CY87" s="901"/>
      <c r="CZ87" s="901"/>
      <c r="DA87" s="902"/>
      <c r="DB87" s="900"/>
      <c r="DC87" s="901"/>
      <c r="DD87" s="901"/>
      <c r="DE87" s="901"/>
      <c r="DF87" s="902"/>
      <c r="DG87" s="900"/>
      <c r="DH87" s="901"/>
      <c r="DI87" s="901"/>
      <c r="DJ87" s="901"/>
      <c r="DK87" s="902"/>
      <c r="DL87" s="900"/>
      <c r="DM87" s="901"/>
      <c r="DN87" s="901"/>
      <c r="DO87" s="901"/>
      <c r="DP87" s="902"/>
      <c r="DQ87" s="900"/>
      <c r="DR87" s="901"/>
      <c r="DS87" s="901"/>
      <c r="DT87" s="901"/>
      <c r="DU87" s="902"/>
      <c r="DV87" s="897"/>
      <c r="DW87" s="898"/>
      <c r="DX87" s="898"/>
      <c r="DY87" s="898"/>
      <c r="DZ87" s="899"/>
      <c r="EA87" s="212"/>
    </row>
    <row r="88" spans="1:131" ht="26.25" customHeight="1" thickBot="1" x14ac:dyDescent="0.25">
      <c r="A88" s="222" t="s">
        <v>376</v>
      </c>
      <c r="B88" s="828" t="s">
        <v>398</v>
      </c>
      <c r="C88" s="829"/>
      <c r="D88" s="829"/>
      <c r="E88" s="829"/>
      <c r="F88" s="829"/>
      <c r="G88" s="829"/>
      <c r="H88" s="829"/>
      <c r="I88" s="829"/>
      <c r="J88" s="829"/>
      <c r="K88" s="829"/>
      <c r="L88" s="829"/>
      <c r="M88" s="829"/>
      <c r="N88" s="829"/>
      <c r="O88" s="829"/>
      <c r="P88" s="830"/>
      <c r="Q88" s="878"/>
      <c r="R88" s="879"/>
      <c r="S88" s="879"/>
      <c r="T88" s="879"/>
      <c r="U88" s="879"/>
      <c r="V88" s="879"/>
      <c r="W88" s="879"/>
      <c r="X88" s="879"/>
      <c r="Y88" s="879"/>
      <c r="Z88" s="879"/>
      <c r="AA88" s="879"/>
      <c r="AB88" s="879"/>
      <c r="AC88" s="879"/>
      <c r="AD88" s="879"/>
      <c r="AE88" s="879"/>
      <c r="AF88" s="882">
        <v>9420</v>
      </c>
      <c r="AG88" s="882"/>
      <c r="AH88" s="882"/>
      <c r="AI88" s="882"/>
      <c r="AJ88" s="882"/>
      <c r="AK88" s="879"/>
      <c r="AL88" s="879"/>
      <c r="AM88" s="879"/>
      <c r="AN88" s="879"/>
      <c r="AO88" s="879"/>
      <c r="AP88" s="882">
        <v>2779</v>
      </c>
      <c r="AQ88" s="882"/>
      <c r="AR88" s="882"/>
      <c r="AS88" s="882"/>
      <c r="AT88" s="882"/>
      <c r="AU88" s="882"/>
      <c r="AV88" s="882"/>
      <c r="AW88" s="882"/>
      <c r="AX88" s="882"/>
      <c r="AY88" s="882"/>
      <c r="AZ88" s="887"/>
      <c r="BA88" s="887"/>
      <c r="BB88" s="887"/>
      <c r="BC88" s="887"/>
      <c r="BD88" s="888"/>
      <c r="BE88" s="223"/>
      <c r="BF88" s="223"/>
      <c r="BG88" s="223"/>
      <c r="BH88" s="223"/>
      <c r="BI88" s="223"/>
      <c r="BJ88" s="223"/>
      <c r="BK88" s="223"/>
      <c r="BL88" s="223"/>
      <c r="BM88" s="223"/>
      <c r="BN88" s="223"/>
      <c r="BO88" s="223"/>
      <c r="BP88" s="223"/>
      <c r="BQ88" s="220">
        <v>82</v>
      </c>
      <c r="BR88" s="225"/>
      <c r="BS88" s="897"/>
      <c r="BT88" s="898"/>
      <c r="BU88" s="898"/>
      <c r="BV88" s="898"/>
      <c r="BW88" s="898"/>
      <c r="BX88" s="898"/>
      <c r="BY88" s="898"/>
      <c r="BZ88" s="898"/>
      <c r="CA88" s="898"/>
      <c r="CB88" s="898"/>
      <c r="CC88" s="898"/>
      <c r="CD88" s="898"/>
      <c r="CE88" s="898"/>
      <c r="CF88" s="898"/>
      <c r="CG88" s="903"/>
      <c r="CH88" s="900"/>
      <c r="CI88" s="901"/>
      <c r="CJ88" s="901"/>
      <c r="CK88" s="901"/>
      <c r="CL88" s="902"/>
      <c r="CM88" s="900"/>
      <c r="CN88" s="901"/>
      <c r="CO88" s="901"/>
      <c r="CP88" s="901"/>
      <c r="CQ88" s="902"/>
      <c r="CR88" s="900"/>
      <c r="CS88" s="901"/>
      <c r="CT88" s="901"/>
      <c r="CU88" s="901"/>
      <c r="CV88" s="902"/>
      <c r="CW88" s="900"/>
      <c r="CX88" s="901"/>
      <c r="CY88" s="901"/>
      <c r="CZ88" s="901"/>
      <c r="DA88" s="902"/>
      <c r="DB88" s="900"/>
      <c r="DC88" s="901"/>
      <c r="DD88" s="901"/>
      <c r="DE88" s="901"/>
      <c r="DF88" s="902"/>
      <c r="DG88" s="900"/>
      <c r="DH88" s="901"/>
      <c r="DI88" s="901"/>
      <c r="DJ88" s="901"/>
      <c r="DK88" s="902"/>
      <c r="DL88" s="900"/>
      <c r="DM88" s="901"/>
      <c r="DN88" s="901"/>
      <c r="DO88" s="901"/>
      <c r="DP88" s="902"/>
      <c r="DQ88" s="900"/>
      <c r="DR88" s="901"/>
      <c r="DS88" s="901"/>
      <c r="DT88" s="901"/>
      <c r="DU88" s="902"/>
      <c r="DV88" s="897"/>
      <c r="DW88" s="898"/>
      <c r="DX88" s="898"/>
      <c r="DY88" s="898"/>
      <c r="DZ88" s="899"/>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7"/>
      <c r="BT89" s="898"/>
      <c r="BU89" s="898"/>
      <c r="BV89" s="898"/>
      <c r="BW89" s="898"/>
      <c r="BX89" s="898"/>
      <c r="BY89" s="898"/>
      <c r="BZ89" s="898"/>
      <c r="CA89" s="898"/>
      <c r="CB89" s="898"/>
      <c r="CC89" s="898"/>
      <c r="CD89" s="898"/>
      <c r="CE89" s="898"/>
      <c r="CF89" s="898"/>
      <c r="CG89" s="903"/>
      <c r="CH89" s="900"/>
      <c r="CI89" s="901"/>
      <c r="CJ89" s="901"/>
      <c r="CK89" s="901"/>
      <c r="CL89" s="902"/>
      <c r="CM89" s="900"/>
      <c r="CN89" s="901"/>
      <c r="CO89" s="901"/>
      <c r="CP89" s="901"/>
      <c r="CQ89" s="902"/>
      <c r="CR89" s="900"/>
      <c r="CS89" s="901"/>
      <c r="CT89" s="901"/>
      <c r="CU89" s="901"/>
      <c r="CV89" s="902"/>
      <c r="CW89" s="900"/>
      <c r="CX89" s="901"/>
      <c r="CY89" s="901"/>
      <c r="CZ89" s="901"/>
      <c r="DA89" s="902"/>
      <c r="DB89" s="900"/>
      <c r="DC89" s="901"/>
      <c r="DD89" s="901"/>
      <c r="DE89" s="901"/>
      <c r="DF89" s="902"/>
      <c r="DG89" s="900"/>
      <c r="DH89" s="901"/>
      <c r="DI89" s="901"/>
      <c r="DJ89" s="901"/>
      <c r="DK89" s="902"/>
      <c r="DL89" s="900"/>
      <c r="DM89" s="901"/>
      <c r="DN89" s="901"/>
      <c r="DO89" s="901"/>
      <c r="DP89" s="902"/>
      <c r="DQ89" s="900"/>
      <c r="DR89" s="901"/>
      <c r="DS89" s="901"/>
      <c r="DT89" s="901"/>
      <c r="DU89" s="902"/>
      <c r="DV89" s="897"/>
      <c r="DW89" s="898"/>
      <c r="DX89" s="898"/>
      <c r="DY89" s="898"/>
      <c r="DZ89" s="899"/>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7"/>
      <c r="BT90" s="898"/>
      <c r="BU90" s="898"/>
      <c r="BV90" s="898"/>
      <c r="BW90" s="898"/>
      <c r="BX90" s="898"/>
      <c r="BY90" s="898"/>
      <c r="BZ90" s="898"/>
      <c r="CA90" s="898"/>
      <c r="CB90" s="898"/>
      <c r="CC90" s="898"/>
      <c r="CD90" s="898"/>
      <c r="CE90" s="898"/>
      <c r="CF90" s="898"/>
      <c r="CG90" s="903"/>
      <c r="CH90" s="900"/>
      <c r="CI90" s="901"/>
      <c r="CJ90" s="901"/>
      <c r="CK90" s="901"/>
      <c r="CL90" s="902"/>
      <c r="CM90" s="900"/>
      <c r="CN90" s="901"/>
      <c r="CO90" s="901"/>
      <c r="CP90" s="901"/>
      <c r="CQ90" s="902"/>
      <c r="CR90" s="900"/>
      <c r="CS90" s="901"/>
      <c r="CT90" s="901"/>
      <c r="CU90" s="901"/>
      <c r="CV90" s="902"/>
      <c r="CW90" s="900"/>
      <c r="CX90" s="901"/>
      <c r="CY90" s="901"/>
      <c r="CZ90" s="901"/>
      <c r="DA90" s="902"/>
      <c r="DB90" s="900"/>
      <c r="DC90" s="901"/>
      <c r="DD90" s="901"/>
      <c r="DE90" s="901"/>
      <c r="DF90" s="902"/>
      <c r="DG90" s="900"/>
      <c r="DH90" s="901"/>
      <c r="DI90" s="901"/>
      <c r="DJ90" s="901"/>
      <c r="DK90" s="902"/>
      <c r="DL90" s="900"/>
      <c r="DM90" s="901"/>
      <c r="DN90" s="901"/>
      <c r="DO90" s="901"/>
      <c r="DP90" s="902"/>
      <c r="DQ90" s="900"/>
      <c r="DR90" s="901"/>
      <c r="DS90" s="901"/>
      <c r="DT90" s="901"/>
      <c r="DU90" s="902"/>
      <c r="DV90" s="897"/>
      <c r="DW90" s="898"/>
      <c r="DX90" s="898"/>
      <c r="DY90" s="898"/>
      <c r="DZ90" s="899"/>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7"/>
      <c r="BT91" s="898"/>
      <c r="BU91" s="898"/>
      <c r="BV91" s="898"/>
      <c r="BW91" s="898"/>
      <c r="BX91" s="898"/>
      <c r="BY91" s="898"/>
      <c r="BZ91" s="898"/>
      <c r="CA91" s="898"/>
      <c r="CB91" s="898"/>
      <c r="CC91" s="898"/>
      <c r="CD91" s="898"/>
      <c r="CE91" s="898"/>
      <c r="CF91" s="898"/>
      <c r="CG91" s="903"/>
      <c r="CH91" s="900"/>
      <c r="CI91" s="901"/>
      <c r="CJ91" s="901"/>
      <c r="CK91" s="901"/>
      <c r="CL91" s="902"/>
      <c r="CM91" s="900"/>
      <c r="CN91" s="901"/>
      <c r="CO91" s="901"/>
      <c r="CP91" s="901"/>
      <c r="CQ91" s="902"/>
      <c r="CR91" s="900"/>
      <c r="CS91" s="901"/>
      <c r="CT91" s="901"/>
      <c r="CU91" s="901"/>
      <c r="CV91" s="902"/>
      <c r="CW91" s="900"/>
      <c r="CX91" s="901"/>
      <c r="CY91" s="901"/>
      <c r="CZ91" s="901"/>
      <c r="DA91" s="902"/>
      <c r="DB91" s="900"/>
      <c r="DC91" s="901"/>
      <c r="DD91" s="901"/>
      <c r="DE91" s="901"/>
      <c r="DF91" s="902"/>
      <c r="DG91" s="900"/>
      <c r="DH91" s="901"/>
      <c r="DI91" s="901"/>
      <c r="DJ91" s="901"/>
      <c r="DK91" s="902"/>
      <c r="DL91" s="900"/>
      <c r="DM91" s="901"/>
      <c r="DN91" s="901"/>
      <c r="DO91" s="901"/>
      <c r="DP91" s="902"/>
      <c r="DQ91" s="900"/>
      <c r="DR91" s="901"/>
      <c r="DS91" s="901"/>
      <c r="DT91" s="901"/>
      <c r="DU91" s="902"/>
      <c r="DV91" s="897"/>
      <c r="DW91" s="898"/>
      <c r="DX91" s="898"/>
      <c r="DY91" s="898"/>
      <c r="DZ91" s="899"/>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7"/>
      <c r="BT92" s="898"/>
      <c r="BU92" s="898"/>
      <c r="BV92" s="898"/>
      <c r="BW92" s="898"/>
      <c r="BX92" s="898"/>
      <c r="BY92" s="898"/>
      <c r="BZ92" s="898"/>
      <c r="CA92" s="898"/>
      <c r="CB92" s="898"/>
      <c r="CC92" s="898"/>
      <c r="CD92" s="898"/>
      <c r="CE92" s="898"/>
      <c r="CF92" s="898"/>
      <c r="CG92" s="903"/>
      <c r="CH92" s="900"/>
      <c r="CI92" s="901"/>
      <c r="CJ92" s="901"/>
      <c r="CK92" s="901"/>
      <c r="CL92" s="902"/>
      <c r="CM92" s="900"/>
      <c r="CN92" s="901"/>
      <c r="CO92" s="901"/>
      <c r="CP92" s="901"/>
      <c r="CQ92" s="902"/>
      <c r="CR92" s="900"/>
      <c r="CS92" s="901"/>
      <c r="CT92" s="901"/>
      <c r="CU92" s="901"/>
      <c r="CV92" s="902"/>
      <c r="CW92" s="900"/>
      <c r="CX92" s="901"/>
      <c r="CY92" s="901"/>
      <c r="CZ92" s="901"/>
      <c r="DA92" s="902"/>
      <c r="DB92" s="900"/>
      <c r="DC92" s="901"/>
      <c r="DD92" s="901"/>
      <c r="DE92" s="901"/>
      <c r="DF92" s="902"/>
      <c r="DG92" s="900"/>
      <c r="DH92" s="901"/>
      <c r="DI92" s="901"/>
      <c r="DJ92" s="901"/>
      <c r="DK92" s="902"/>
      <c r="DL92" s="900"/>
      <c r="DM92" s="901"/>
      <c r="DN92" s="901"/>
      <c r="DO92" s="901"/>
      <c r="DP92" s="902"/>
      <c r="DQ92" s="900"/>
      <c r="DR92" s="901"/>
      <c r="DS92" s="901"/>
      <c r="DT92" s="901"/>
      <c r="DU92" s="902"/>
      <c r="DV92" s="897"/>
      <c r="DW92" s="898"/>
      <c r="DX92" s="898"/>
      <c r="DY92" s="898"/>
      <c r="DZ92" s="899"/>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7"/>
      <c r="BT93" s="898"/>
      <c r="BU93" s="898"/>
      <c r="BV93" s="898"/>
      <c r="BW93" s="898"/>
      <c r="BX93" s="898"/>
      <c r="BY93" s="898"/>
      <c r="BZ93" s="898"/>
      <c r="CA93" s="898"/>
      <c r="CB93" s="898"/>
      <c r="CC93" s="898"/>
      <c r="CD93" s="898"/>
      <c r="CE93" s="898"/>
      <c r="CF93" s="898"/>
      <c r="CG93" s="903"/>
      <c r="CH93" s="900"/>
      <c r="CI93" s="901"/>
      <c r="CJ93" s="901"/>
      <c r="CK93" s="901"/>
      <c r="CL93" s="902"/>
      <c r="CM93" s="900"/>
      <c r="CN93" s="901"/>
      <c r="CO93" s="901"/>
      <c r="CP93" s="901"/>
      <c r="CQ93" s="902"/>
      <c r="CR93" s="900"/>
      <c r="CS93" s="901"/>
      <c r="CT93" s="901"/>
      <c r="CU93" s="901"/>
      <c r="CV93" s="902"/>
      <c r="CW93" s="900"/>
      <c r="CX93" s="901"/>
      <c r="CY93" s="901"/>
      <c r="CZ93" s="901"/>
      <c r="DA93" s="902"/>
      <c r="DB93" s="900"/>
      <c r="DC93" s="901"/>
      <c r="DD93" s="901"/>
      <c r="DE93" s="901"/>
      <c r="DF93" s="902"/>
      <c r="DG93" s="900"/>
      <c r="DH93" s="901"/>
      <c r="DI93" s="901"/>
      <c r="DJ93" s="901"/>
      <c r="DK93" s="902"/>
      <c r="DL93" s="900"/>
      <c r="DM93" s="901"/>
      <c r="DN93" s="901"/>
      <c r="DO93" s="901"/>
      <c r="DP93" s="902"/>
      <c r="DQ93" s="900"/>
      <c r="DR93" s="901"/>
      <c r="DS93" s="901"/>
      <c r="DT93" s="901"/>
      <c r="DU93" s="902"/>
      <c r="DV93" s="897"/>
      <c r="DW93" s="898"/>
      <c r="DX93" s="898"/>
      <c r="DY93" s="898"/>
      <c r="DZ93" s="899"/>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7"/>
      <c r="BT94" s="898"/>
      <c r="BU94" s="898"/>
      <c r="BV94" s="898"/>
      <c r="BW94" s="898"/>
      <c r="BX94" s="898"/>
      <c r="BY94" s="898"/>
      <c r="BZ94" s="898"/>
      <c r="CA94" s="898"/>
      <c r="CB94" s="898"/>
      <c r="CC94" s="898"/>
      <c r="CD94" s="898"/>
      <c r="CE94" s="898"/>
      <c r="CF94" s="898"/>
      <c r="CG94" s="903"/>
      <c r="CH94" s="900"/>
      <c r="CI94" s="901"/>
      <c r="CJ94" s="901"/>
      <c r="CK94" s="901"/>
      <c r="CL94" s="902"/>
      <c r="CM94" s="900"/>
      <c r="CN94" s="901"/>
      <c r="CO94" s="901"/>
      <c r="CP94" s="901"/>
      <c r="CQ94" s="902"/>
      <c r="CR94" s="900"/>
      <c r="CS94" s="901"/>
      <c r="CT94" s="901"/>
      <c r="CU94" s="901"/>
      <c r="CV94" s="902"/>
      <c r="CW94" s="900"/>
      <c r="CX94" s="901"/>
      <c r="CY94" s="901"/>
      <c r="CZ94" s="901"/>
      <c r="DA94" s="902"/>
      <c r="DB94" s="900"/>
      <c r="DC94" s="901"/>
      <c r="DD94" s="901"/>
      <c r="DE94" s="901"/>
      <c r="DF94" s="902"/>
      <c r="DG94" s="900"/>
      <c r="DH94" s="901"/>
      <c r="DI94" s="901"/>
      <c r="DJ94" s="901"/>
      <c r="DK94" s="902"/>
      <c r="DL94" s="900"/>
      <c r="DM94" s="901"/>
      <c r="DN94" s="901"/>
      <c r="DO94" s="901"/>
      <c r="DP94" s="902"/>
      <c r="DQ94" s="900"/>
      <c r="DR94" s="901"/>
      <c r="DS94" s="901"/>
      <c r="DT94" s="901"/>
      <c r="DU94" s="902"/>
      <c r="DV94" s="897"/>
      <c r="DW94" s="898"/>
      <c r="DX94" s="898"/>
      <c r="DY94" s="898"/>
      <c r="DZ94" s="899"/>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7"/>
      <c r="BT95" s="898"/>
      <c r="BU95" s="898"/>
      <c r="BV95" s="898"/>
      <c r="BW95" s="898"/>
      <c r="BX95" s="898"/>
      <c r="BY95" s="898"/>
      <c r="BZ95" s="898"/>
      <c r="CA95" s="898"/>
      <c r="CB95" s="898"/>
      <c r="CC95" s="898"/>
      <c r="CD95" s="898"/>
      <c r="CE95" s="898"/>
      <c r="CF95" s="898"/>
      <c r="CG95" s="903"/>
      <c r="CH95" s="900"/>
      <c r="CI95" s="901"/>
      <c r="CJ95" s="901"/>
      <c r="CK95" s="901"/>
      <c r="CL95" s="902"/>
      <c r="CM95" s="900"/>
      <c r="CN95" s="901"/>
      <c r="CO95" s="901"/>
      <c r="CP95" s="901"/>
      <c r="CQ95" s="902"/>
      <c r="CR95" s="900"/>
      <c r="CS95" s="901"/>
      <c r="CT95" s="901"/>
      <c r="CU95" s="901"/>
      <c r="CV95" s="902"/>
      <c r="CW95" s="900"/>
      <c r="CX95" s="901"/>
      <c r="CY95" s="901"/>
      <c r="CZ95" s="901"/>
      <c r="DA95" s="902"/>
      <c r="DB95" s="900"/>
      <c r="DC95" s="901"/>
      <c r="DD95" s="901"/>
      <c r="DE95" s="901"/>
      <c r="DF95" s="902"/>
      <c r="DG95" s="900"/>
      <c r="DH95" s="901"/>
      <c r="DI95" s="901"/>
      <c r="DJ95" s="901"/>
      <c r="DK95" s="902"/>
      <c r="DL95" s="900"/>
      <c r="DM95" s="901"/>
      <c r="DN95" s="901"/>
      <c r="DO95" s="901"/>
      <c r="DP95" s="902"/>
      <c r="DQ95" s="900"/>
      <c r="DR95" s="901"/>
      <c r="DS95" s="901"/>
      <c r="DT95" s="901"/>
      <c r="DU95" s="902"/>
      <c r="DV95" s="897"/>
      <c r="DW95" s="898"/>
      <c r="DX95" s="898"/>
      <c r="DY95" s="898"/>
      <c r="DZ95" s="899"/>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7"/>
      <c r="BT96" s="898"/>
      <c r="BU96" s="898"/>
      <c r="BV96" s="898"/>
      <c r="BW96" s="898"/>
      <c r="BX96" s="898"/>
      <c r="BY96" s="898"/>
      <c r="BZ96" s="898"/>
      <c r="CA96" s="898"/>
      <c r="CB96" s="898"/>
      <c r="CC96" s="898"/>
      <c r="CD96" s="898"/>
      <c r="CE96" s="898"/>
      <c r="CF96" s="898"/>
      <c r="CG96" s="903"/>
      <c r="CH96" s="900"/>
      <c r="CI96" s="901"/>
      <c r="CJ96" s="901"/>
      <c r="CK96" s="901"/>
      <c r="CL96" s="902"/>
      <c r="CM96" s="900"/>
      <c r="CN96" s="901"/>
      <c r="CO96" s="901"/>
      <c r="CP96" s="901"/>
      <c r="CQ96" s="902"/>
      <c r="CR96" s="900"/>
      <c r="CS96" s="901"/>
      <c r="CT96" s="901"/>
      <c r="CU96" s="901"/>
      <c r="CV96" s="902"/>
      <c r="CW96" s="900"/>
      <c r="CX96" s="901"/>
      <c r="CY96" s="901"/>
      <c r="CZ96" s="901"/>
      <c r="DA96" s="902"/>
      <c r="DB96" s="900"/>
      <c r="DC96" s="901"/>
      <c r="DD96" s="901"/>
      <c r="DE96" s="901"/>
      <c r="DF96" s="902"/>
      <c r="DG96" s="900"/>
      <c r="DH96" s="901"/>
      <c r="DI96" s="901"/>
      <c r="DJ96" s="901"/>
      <c r="DK96" s="902"/>
      <c r="DL96" s="900"/>
      <c r="DM96" s="901"/>
      <c r="DN96" s="901"/>
      <c r="DO96" s="901"/>
      <c r="DP96" s="902"/>
      <c r="DQ96" s="900"/>
      <c r="DR96" s="901"/>
      <c r="DS96" s="901"/>
      <c r="DT96" s="901"/>
      <c r="DU96" s="902"/>
      <c r="DV96" s="897"/>
      <c r="DW96" s="898"/>
      <c r="DX96" s="898"/>
      <c r="DY96" s="898"/>
      <c r="DZ96" s="899"/>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7"/>
      <c r="BT97" s="898"/>
      <c r="BU97" s="898"/>
      <c r="BV97" s="898"/>
      <c r="BW97" s="898"/>
      <c r="BX97" s="898"/>
      <c r="BY97" s="898"/>
      <c r="BZ97" s="898"/>
      <c r="CA97" s="898"/>
      <c r="CB97" s="898"/>
      <c r="CC97" s="898"/>
      <c r="CD97" s="898"/>
      <c r="CE97" s="898"/>
      <c r="CF97" s="898"/>
      <c r="CG97" s="903"/>
      <c r="CH97" s="900"/>
      <c r="CI97" s="901"/>
      <c r="CJ97" s="901"/>
      <c r="CK97" s="901"/>
      <c r="CL97" s="902"/>
      <c r="CM97" s="900"/>
      <c r="CN97" s="901"/>
      <c r="CO97" s="901"/>
      <c r="CP97" s="901"/>
      <c r="CQ97" s="902"/>
      <c r="CR97" s="900"/>
      <c r="CS97" s="901"/>
      <c r="CT97" s="901"/>
      <c r="CU97" s="901"/>
      <c r="CV97" s="902"/>
      <c r="CW97" s="900"/>
      <c r="CX97" s="901"/>
      <c r="CY97" s="901"/>
      <c r="CZ97" s="901"/>
      <c r="DA97" s="902"/>
      <c r="DB97" s="900"/>
      <c r="DC97" s="901"/>
      <c r="DD97" s="901"/>
      <c r="DE97" s="901"/>
      <c r="DF97" s="902"/>
      <c r="DG97" s="900"/>
      <c r="DH97" s="901"/>
      <c r="DI97" s="901"/>
      <c r="DJ97" s="901"/>
      <c r="DK97" s="902"/>
      <c r="DL97" s="900"/>
      <c r="DM97" s="901"/>
      <c r="DN97" s="901"/>
      <c r="DO97" s="901"/>
      <c r="DP97" s="902"/>
      <c r="DQ97" s="900"/>
      <c r="DR97" s="901"/>
      <c r="DS97" s="901"/>
      <c r="DT97" s="901"/>
      <c r="DU97" s="902"/>
      <c r="DV97" s="897"/>
      <c r="DW97" s="898"/>
      <c r="DX97" s="898"/>
      <c r="DY97" s="898"/>
      <c r="DZ97" s="899"/>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7"/>
      <c r="BT98" s="898"/>
      <c r="BU98" s="898"/>
      <c r="BV98" s="898"/>
      <c r="BW98" s="898"/>
      <c r="BX98" s="898"/>
      <c r="BY98" s="898"/>
      <c r="BZ98" s="898"/>
      <c r="CA98" s="898"/>
      <c r="CB98" s="898"/>
      <c r="CC98" s="898"/>
      <c r="CD98" s="898"/>
      <c r="CE98" s="898"/>
      <c r="CF98" s="898"/>
      <c r="CG98" s="903"/>
      <c r="CH98" s="900"/>
      <c r="CI98" s="901"/>
      <c r="CJ98" s="901"/>
      <c r="CK98" s="901"/>
      <c r="CL98" s="902"/>
      <c r="CM98" s="900"/>
      <c r="CN98" s="901"/>
      <c r="CO98" s="901"/>
      <c r="CP98" s="901"/>
      <c r="CQ98" s="902"/>
      <c r="CR98" s="900"/>
      <c r="CS98" s="901"/>
      <c r="CT98" s="901"/>
      <c r="CU98" s="901"/>
      <c r="CV98" s="902"/>
      <c r="CW98" s="900"/>
      <c r="CX98" s="901"/>
      <c r="CY98" s="901"/>
      <c r="CZ98" s="901"/>
      <c r="DA98" s="902"/>
      <c r="DB98" s="900"/>
      <c r="DC98" s="901"/>
      <c r="DD98" s="901"/>
      <c r="DE98" s="901"/>
      <c r="DF98" s="902"/>
      <c r="DG98" s="900"/>
      <c r="DH98" s="901"/>
      <c r="DI98" s="901"/>
      <c r="DJ98" s="901"/>
      <c r="DK98" s="902"/>
      <c r="DL98" s="900"/>
      <c r="DM98" s="901"/>
      <c r="DN98" s="901"/>
      <c r="DO98" s="901"/>
      <c r="DP98" s="902"/>
      <c r="DQ98" s="900"/>
      <c r="DR98" s="901"/>
      <c r="DS98" s="901"/>
      <c r="DT98" s="901"/>
      <c r="DU98" s="902"/>
      <c r="DV98" s="897"/>
      <c r="DW98" s="898"/>
      <c r="DX98" s="898"/>
      <c r="DY98" s="898"/>
      <c r="DZ98" s="899"/>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7"/>
      <c r="BT99" s="898"/>
      <c r="BU99" s="898"/>
      <c r="BV99" s="898"/>
      <c r="BW99" s="898"/>
      <c r="BX99" s="898"/>
      <c r="BY99" s="898"/>
      <c r="BZ99" s="898"/>
      <c r="CA99" s="898"/>
      <c r="CB99" s="898"/>
      <c r="CC99" s="898"/>
      <c r="CD99" s="898"/>
      <c r="CE99" s="898"/>
      <c r="CF99" s="898"/>
      <c r="CG99" s="903"/>
      <c r="CH99" s="900"/>
      <c r="CI99" s="901"/>
      <c r="CJ99" s="901"/>
      <c r="CK99" s="901"/>
      <c r="CL99" s="902"/>
      <c r="CM99" s="900"/>
      <c r="CN99" s="901"/>
      <c r="CO99" s="901"/>
      <c r="CP99" s="901"/>
      <c r="CQ99" s="902"/>
      <c r="CR99" s="900"/>
      <c r="CS99" s="901"/>
      <c r="CT99" s="901"/>
      <c r="CU99" s="901"/>
      <c r="CV99" s="902"/>
      <c r="CW99" s="900"/>
      <c r="CX99" s="901"/>
      <c r="CY99" s="901"/>
      <c r="CZ99" s="901"/>
      <c r="DA99" s="902"/>
      <c r="DB99" s="900"/>
      <c r="DC99" s="901"/>
      <c r="DD99" s="901"/>
      <c r="DE99" s="901"/>
      <c r="DF99" s="902"/>
      <c r="DG99" s="900"/>
      <c r="DH99" s="901"/>
      <c r="DI99" s="901"/>
      <c r="DJ99" s="901"/>
      <c r="DK99" s="902"/>
      <c r="DL99" s="900"/>
      <c r="DM99" s="901"/>
      <c r="DN99" s="901"/>
      <c r="DO99" s="901"/>
      <c r="DP99" s="902"/>
      <c r="DQ99" s="900"/>
      <c r="DR99" s="901"/>
      <c r="DS99" s="901"/>
      <c r="DT99" s="901"/>
      <c r="DU99" s="902"/>
      <c r="DV99" s="897"/>
      <c r="DW99" s="898"/>
      <c r="DX99" s="898"/>
      <c r="DY99" s="898"/>
      <c r="DZ99" s="899"/>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7"/>
      <c r="BT100" s="898"/>
      <c r="BU100" s="898"/>
      <c r="BV100" s="898"/>
      <c r="BW100" s="898"/>
      <c r="BX100" s="898"/>
      <c r="BY100" s="898"/>
      <c r="BZ100" s="898"/>
      <c r="CA100" s="898"/>
      <c r="CB100" s="898"/>
      <c r="CC100" s="898"/>
      <c r="CD100" s="898"/>
      <c r="CE100" s="898"/>
      <c r="CF100" s="898"/>
      <c r="CG100" s="903"/>
      <c r="CH100" s="900"/>
      <c r="CI100" s="901"/>
      <c r="CJ100" s="901"/>
      <c r="CK100" s="901"/>
      <c r="CL100" s="902"/>
      <c r="CM100" s="900"/>
      <c r="CN100" s="901"/>
      <c r="CO100" s="901"/>
      <c r="CP100" s="901"/>
      <c r="CQ100" s="902"/>
      <c r="CR100" s="900"/>
      <c r="CS100" s="901"/>
      <c r="CT100" s="901"/>
      <c r="CU100" s="901"/>
      <c r="CV100" s="902"/>
      <c r="CW100" s="900"/>
      <c r="CX100" s="901"/>
      <c r="CY100" s="901"/>
      <c r="CZ100" s="901"/>
      <c r="DA100" s="902"/>
      <c r="DB100" s="900"/>
      <c r="DC100" s="901"/>
      <c r="DD100" s="901"/>
      <c r="DE100" s="901"/>
      <c r="DF100" s="902"/>
      <c r="DG100" s="900"/>
      <c r="DH100" s="901"/>
      <c r="DI100" s="901"/>
      <c r="DJ100" s="901"/>
      <c r="DK100" s="902"/>
      <c r="DL100" s="900"/>
      <c r="DM100" s="901"/>
      <c r="DN100" s="901"/>
      <c r="DO100" s="901"/>
      <c r="DP100" s="902"/>
      <c r="DQ100" s="900"/>
      <c r="DR100" s="901"/>
      <c r="DS100" s="901"/>
      <c r="DT100" s="901"/>
      <c r="DU100" s="902"/>
      <c r="DV100" s="897"/>
      <c r="DW100" s="898"/>
      <c r="DX100" s="898"/>
      <c r="DY100" s="898"/>
      <c r="DZ100" s="899"/>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7"/>
      <c r="BT101" s="898"/>
      <c r="BU101" s="898"/>
      <c r="BV101" s="898"/>
      <c r="BW101" s="898"/>
      <c r="BX101" s="898"/>
      <c r="BY101" s="898"/>
      <c r="BZ101" s="898"/>
      <c r="CA101" s="898"/>
      <c r="CB101" s="898"/>
      <c r="CC101" s="898"/>
      <c r="CD101" s="898"/>
      <c r="CE101" s="898"/>
      <c r="CF101" s="898"/>
      <c r="CG101" s="903"/>
      <c r="CH101" s="900"/>
      <c r="CI101" s="901"/>
      <c r="CJ101" s="901"/>
      <c r="CK101" s="901"/>
      <c r="CL101" s="902"/>
      <c r="CM101" s="900"/>
      <c r="CN101" s="901"/>
      <c r="CO101" s="901"/>
      <c r="CP101" s="901"/>
      <c r="CQ101" s="902"/>
      <c r="CR101" s="900"/>
      <c r="CS101" s="901"/>
      <c r="CT101" s="901"/>
      <c r="CU101" s="901"/>
      <c r="CV101" s="902"/>
      <c r="CW101" s="900"/>
      <c r="CX101" s="901"/>
      <c r="CY101" s="901"/>
      <c r="CZ101" s="901"/>
      <c r="DA101" s="902"/>
      <c r="DB101" s="900"/>
      <c r="DC101" s="901"/>
      <c r="DD101" s="901"/>
      <c r="DE101" s="901"/>
      <c r="DF101" s="902"/>
      <c r="DG101" s="900"/>
      <c r="DH101" s="901"/>
      <c r="DI101" s="901"/>
      <c r="DJ101" s="901"/>
      <c r="DK101" s="902"/>
      <c r="DL101" s="900"/>
      <c r="DM101" s="901"/>
      <c r="DN101" s="901"/>
      <c r="DO101" s="901"/>
      <c r="DP101" s="902"/>
      <c r="DQ101" s="900"/>
      <c r="DR101" s="901"/>
      <c r="DS101" s="901"/>
      <c r="DT101" s="901"/>
      <c r="DU101" s="902"/>
      <c r="DV101" s="897"/>
      <c r="DW101" s="898"/>
      <c r="DX101" s="898"/>
      <c r="DY101" s="898"/>
      <c r="DZ101" s="899"/>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28" t="s">
        <v>399</v>
      </c>
      <c r="BS102" s="829"/>
      <c r="BT102" s="829"/>
      <c r="BU102" s="829"/>
      <c r="BV102" s="829"/>
      <c r="BW102" s="829"/>
      <c r="BX102" s="829"/>
      <c r="BY102" s="829"/>
      <c r="BZ102" s="829"/>
      <c r="CA102" s="829"/>
      <c r="CB102" s="829"/>
      <c r="CC102" s="829"/>
      <c r="CD102" s="829"/>
      <c r="CE102" s="829"/>
      <c r="CF102" s="829"/>
      <c r="CG102" s="830"/>
      <c r="CH102" s="922"/>
      <c r="CI102" s="923"/>
      <c r="CJ102" s="923"/>
      <c r="CK102" s="923"/>
      <c r="CL102" s="924"/>
      <c r="CM102" s="922"/>
      <c r="CN102" s="923"/>
      <c r="CO102" s="923"/>
      <c r="CP102" s="923"/>
      <c r="CQ102" s="924"/>
      <c r="CR102" s="925">
        <v>30</v>
      </c>
      <c r="CS102" s="890"/>
      <c r="CT102" s="890"/>
      <c r="CU102" s="890"/>
      <c r="CV102" s="926"/>
      <c r="CW102" s="925"/>
      <c r="CX102" s="890"/>
      <c r="CY102" s="890"/>
      <c r="CZ102" s="890"/>
      <c r="DA102" s="926"/>
      <c r="DB102" s="925"/>
      <c r="DC102" s="890"/>
      <c r="DD102" s="890"/>
      <c r="DE102" s="890"/>
      <c r="DF102" s="926"/>
      <c r="DG102" s="925"/>
      <c r="DH102" s="890"/>
      <c r="DI102" s="890"/>
      <c r="DJ102" s="890"/>
      <c r="DK102" s="926"/>
      <c r="DL102" s="925"/>
      <c r="DM102" s="890"/>
      <c r="DN102" s="890"/>
      <c r="DO102" s="890"/>
      <c r="DP102" s="926"/>
      <c r="DQ102" s="925"/>
      <c r="DR102" s="890"/>
      <c r="DS102" s="890"/>
      <c r="DT102" s="890"/>
      <c r="DU102" s="926"/>
      <c r="DV102" s="828"/>
      <c r="DW102" s="829"/>
      <c r="DX102" s="829"/>
      <c r="DY102" s="829"/>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400</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401</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404</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405</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406</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407</v>
      </c>
      <c r="AB109" s="928"/>
      <c r="AC109" s="928"/>
      <c r="AD109" s="928"/>
      <c r="AE109" s="929"/>
      <c r="AF109" s="927" t="s">
        <v>408</v>
      </c>
      <c r="AG109" s="928"/>
      <c r="AH109" s="928"/>
      <c r="AI109" s="928"/>
      <c r="AJ109" s="929"/>
      <c r="AK109" s="927" t="s">
        <v>293</v>
      </c>
      <c r="AL109" s="928"/>
      <c r="AM109" s="928"/>
      <c r="AN109" s="928"/>
      <c r="AO109" s="929"/>
      <c r="AP109" s="927" t="s">
        <v>409</v>
      </c>
      <c r="AQ109" s="928"/>
      <c r="AR109" s="928"/>
      <c r="AS109" s="928"/>
      <c r="AT109" s="930"/>
      <c r="AU109" s="947" t="s">
        <v>406</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407</v>
      </c>
      <c r="BR109" s="928"/>
      <c r="BS109" s="928"/>
      <c r="BT109" s="928"/>
      <c r="BU109" s="929"/>
      <c r="BV109" s="927" t="s">
        <v>408</v>
      </c>
      <c r="BW109" s="928"/>
      <c r="BX109" s="928"/>
      <c r="BY109" s="928"/>
      <c r="BZ109" s="929"/>
      <c r="CA109" s="927" t="s">
        <v>293</v>
      </c>
      <c r="CB109" s="928"/>
      <c r="CC109" s="928"/>
      <c r="CD109" s="928"/>
      <c r="CE109" s="929"/>
      <c r="CF109" s="948" t="s">
        <v>409</v>
      </c>
      <c r="CG109" s="948"/>
      <c r="CH109" s="948"/>
      <c r="CI109" s="948"/>
      <c r="CJ109" s="948"/>
      <c r="CK109" s="927" t="s">
        <v>410</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407</v>
      </c>
      <c r="DH109" s="928"/>
      <c r="DI109" s="928"/>
      <c r="DJ109" s="928"/>
      <c r="DK109" s="929"/>
      <c r="DL109" s="927" t="s">
        <v>408</v>
      </c>
      <c r="DM109" s="928"/>
      <c r="DN109" s="928"/>
      <c r="DO109" s="928"/>
      <c r="DP109" s="929"/>
      <c r="DQ109" s="927" t="s">
        <v>293</v>
      </c>
      <c r="DR109" s="928"/>
      <c r="DS109" s="928"/>
      <c r="DT109" s="928"/>
      <c r="DU109" s="929"/>
      <c r="DV109" s="927" t="s">
        <v>409</v>
      </c>
      <c r="DW109" s="928"/>
      <c r="DX109" s="928"/>
      <c r="DY109" s="928"/>
      <c r="DZ109" s="930"/>
    </row>
    <row r="110" spans="1:131" s="212" customFormat="1" ht="26.25" customHeight="1" x14ac:dyDescent="0.2">
      <c r="A110" s="931" t="s">
        <v>411</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195281</v>
      </c>
      <c r="AB110" s="935"/>
      <c r="AC110" s="935"/>
      <c r="AD110" s="935"/>
      <c r="AE110" s="936"/>
      <c r="AF110" s="937">
        <v>183819</v>
      </c>
      <c r="AG110" s="935"/>
      <c r="AH110" s="935"/>
      <c r="AI110" s="935"/>
      <c r="AJ110" s="936"/>
      <c r="AK110" s="937">
        <v>154972</v>
      </c>
      <c r="AL110" s="935"/>
      <c r="AM110" s="935"/>
      <c r="AN110" s="935"/>
      <c r="AO110" s="936"/>
      <c r="AP110" s="938">
        <v>6</v>
      </c>
      <c r="AQ110" s="939"/>
      <c r="AR110" s="939"/>
      <c r="AS110" s="939"/>
      <c r="AT110" s="940"/>
      <c r="AU110" s="941" t="s">
        <v>69</v>
      </c>
      <c r="AV110" s="942"/>
      <c r="AW110" s="942"/>
      <c r="AX110" s="942"/>
      <c r="AY110" s="942"/>
      <c r="AZ110" s="964" t="s">
        <v>412</v>
      </c>
      <c r="BA110" s="932"/>
      <c r="BB110" s="932"/>
      <c r="BC110" s="932"/>
      <c r="BD110" s="932"/>
      <c r="BE110" s="932"/>
      <c r="BF110" s="932"/>
      <c r="BG110" s="932"/>
      <c r="BH110" s="932"/>
      <c r="BI110" s="932"/>
      <c r="BJ110" s="932"/>
      <c r="BK110" s="932"/>
      <c r="BL110" s="932"/>
      <c r="BM110" s="932"/>
      <c r="BN110" s="932"/>
      <c r="BO110" s="932"/>
      <c r="BP110" s="933"/>
      <c r="BQ110" s="965">
        <v>1255854</v>
      </c>
      <c r="BR110" s="966"/>
      <c r="BS110" s="966"/>
      <c r="BT110" s="966"/>
      <c r="BU110" s="966"/>
      <c r="BV110" s="966">
        <v>1080002</v>
      </c>
      <c r="BW110" s="966"/>
      <c r="BX110" s="966"/>
      <c r="BY110" s="966"/>
      <c r="BZ110" s="966"/>
      <c r="CA110" s="966">
        <v>931980</v>
      </c>
      <c r="CB110" s="966"/>
      <c r="CC110" s="966"/>
      <c r="CD110" s="966"/>
      <c r="CE110" s="966"/>
      <c r="CF110" s="979">
        <v>36.4</v>
      </c>
      <c r="CG110" s="980"/>
      <c r="CH110" s="980"/>
      <c r="CI110" s="980"/>
      <c r="CJ110" s="980"/>
      <c r="CK110" s="981" t="s">
        <v>413</v>
      </c>
      <c r="CL110" s="982"/>
      <c r="CM110" s="964" t="s">
        <v>414</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117</v>
      </c>
      <c r="DH110" s="966"/>
      <c r="DI110" s="966"/>
      <c r="DJ110" s="966"/>
      <c r="DK110" s="966"/>
      <c r="DL110" s="966" t="s">
        <v>117</v>
      </c>
      <c r="DM110" s="966"/>
      <c r="DN110" s="966"/>
      <c r="DO110" s="966"/>
      <c r="DP110" s="966"/>
      <c r="DQ110" s="966" t="s">
        <v>117</v>
      </c>
      <c r="DR110" s="966"/>
      <c r="DS110" s="966"/>
      <c r="DT110" s="966"/>
      <c r="DU110" s="966"/>
      <c r="DV110" s="967" t="s">
        <v>117</v>
      </c>
      <c r="DW110" s="967"/>
      <c r="DX110" s="967"/>
      <c r="DY110" s="967"/>
      <c r="DZ110" s="968"/>
    </row>
    <row r="111" spans="1:131" s="212" customFormat="1" ht="26.25" customHeight="1" x14ac:dyDescent="0.2">
      <c r="A111" s="969" t="s">
        <v>415</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117</v>
      </c>
      <c r="AB111" s="973"/>
      <c r="AC111" s="973"/>
      <c r="AD111" s="973"/>
      <c r="AE111" s="974"/>
      <c r="AF111" s="975" t="s">
        <v>117</v>
      </c>
      <c r="AG111" s="973"/>
      <c r="AH111" s="973"/>
      <c r="AI111" s="973"/>
      <c r="AJ111" s="974"/>
      <c r="AK111" s="975" t="s">
        <v>117</v>
      </c>
      <c r="AL111" s="973"/>
      <c r="AM111" s="973"/>
      <c r="AN111" s="973"/>
      <c r="AO111" s="974"/>
      <c r="AP111" s="976" t="s">
        <v>117</v>
      </c>
      <c r="AQ111" s="977"/>
      <c r="AR111" s="977"/>
      <c r="AS111" s="977"/>
      <c r="AT111" s="978"/>
      <c r="AU111" s="943"/>
      <c r="AV111" s="944"/>
      <c r="AW111" s="944"/>
      <c r="AX111" s="944"/>
      <c r="AY111" s="944"/>
      <c r="AZ111" s="957" t="s">
        <v>416</v>
      </c>
      <c r="BA111" s="958"/>
      <c r="BB111" s="958"/>
      <c r="BC111" s="958"/>
      <c r="BD111" s="958"/>
      <c r="BE111" s="958"/>
      <c r="BF111" s="958"/>
      <c r="BG111" s="958"/>
      <c r="BH111" s="958"/>
      <c r="BI111" s="958"/>
      <c r="BJ111" s="958"/>
      <c r="BK111" s="958"/>
      <c r="BL111" s="958"/>
      <c r="BM111" s="958"/>
      <c r="BN111" s="958"/>
      <c r="BO111" s="958"/>
      <c r="BP111" s="959"/>
      <c r="BQ111" s="960" t="s">
        <v>117</v>
      </c>
      <c r="BR111" s="961"/>
      <c r="BS111" s="961"/>
      <c r="BT111" s="961"/>
      <c r="BU111" s="961"/>
      <c r="BV111" s="961" t="s">
        <v>117</v>
      </c>
      <c r="BW111" s="961"/>
      <c r="BX111" s="961"/>
      <c r="BY111" s="961"/>
      <c r="BZ111" s="961"/>
      <c r="CA111" s="961" t="s">
        <v>117</v>
      </c>
      <c r="CB111" s="961"/>
      <c r="CC111" s="961"/>
      <c r="CD111" s="961"/>
      <c r="CE111" s="961"/>
      <c r="CF111" s="955" t="s">
        <v>117</v>
      </c>
      <c r="CG111" s="956"/>
      <c r="CH111" s="956"/>
      <c r="CI111" s="956"/>
      <c r="CJ111" s="956"/>
      <c r="CK111" s="983"/>
      <c r="CL111" s="984"/>
      <c r="CM111" s="957" t="s">
        <v>417</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117</v>
      </c>
      <c r="DH111" s="961"/>
      <c r="DI111" s="961"/>
      <c r="DJ111" s="961"/>
      <c r="DK111" s="961"/>
      <c r="DL111" s="961" t="s">
        <v>117</v>
      </c>
      <c r="DM111" s="961"/>
      <c r="DN111" s="961"/>
      <c r="DO111" s="961"/>
      <c r="DP111" s="961"/>
      <c r="DQ111" s="961" t="s">
        <v>117</v>
      </c>
      <c r="DR111" s="961"/>
      <c r="DS111" s="961"/>
      <c r="DT111" s="961"/>
      <c r="DU111" s="961"/>
      <c r="DV111" s="962" t="s">
        <v>117</v>
      </c>
      <c r="DW111" s="962"/>
      <c r="DX111" s="962"/>
      <c r="DY111" s="962"/>
      <c r="DZ111" s="963"/>
    </row>
    <row r="112" spans="1:131" s="212" customFormat="1" ht="26.25" customHeight="1" x14ac:dyDescent="0.2">
      <c r="A112" s="987" t="s">
        <v>418</v>
      </c>
      <c r="B112" s="988"/>
      <c r="C112" s="958" t="s">
        <v>419</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117</v>
      </c>
      <c r="AB112" s="994"/>
      <c r="AC112" s="994"/>
      <c r="AD112" s="994"/>
      <c r="AE112" s="995"/>
      <c r="AF112" s="996" t="s">
        <v>117</v>
      </c>
      <c r="AG112" s="994"/>
      <c r="AH112" s="994"/>
      <c r="AI112" s="994"/>
      <c r="AJ112" s="995"/>
      <c r="AK112" s="996" t="s">
        <v>117</v>
      </c>
      <c r="AL112" s="994"/>
      <c r="AM112" s="994"/>
      <c r="AN112" s="994"/>
      <c r="AO112" s="995"/>
      <c r="AP112" s="997" t="s">
        <v>117</v>
      </c>
      <c r="AQ112" s="998"/>
      <c r="AR112" s="998"/>
      <c r="AS112" s="998"/>
      <c r="AT112" s="999"/>
      <c r="AU112" s="943"/>
      <c r="AV112" s="944"/>
      <c r="AW112" s="944"/>
      <c r="AX112" s="944"/>
      <c r="AY112" s="944"/>
      <c r="AZ112" s="957" t="s">
        <v>420</v>
      </c>
      <c r="BA112" s="958"/>
      <c r="BB112" s="958"/>
      <c r="BC112" s="958"/>
      <c r="BD112" s="958"/>
      <c r="BE112" s="958"/>
      <c r="BF112" s="958"/>
      <c r="BG112" s="958"/>
      <c r="BH112" s="958"/>
      <c r="BI112" s="958"/>
      <c r="BJ112" s="958"/>
      <c r="BK112" s="958"/>
      <c r="BL112" s="958"/>
      <c r="BM112" s="958"/>
      <c r="BN112" s="958"/>
      <c r="BO112" s="958"/>
      <c r="BP112" s="959"/>
      <c r="BQ112" s="960">
        <v>503283</v>
      </c>
      <c r="BR112" s="961"/>
      <c r="BS112" s="961"/>
      <c r="BT112" s="961"/>
      <c r="BU112" s="961"/>
      <c r="BV112" s="961">
        <v>421603</v>
      </c>
      <c r="BW112" s="961"/>
      <c r="BX112" s="961"/>
      <c r="BY112" s="961"/>
      <c r="BZ112" s="961"/>
      <c r="CA112" s="961">
        <v>349332</v>
      </c>
      <c r="CB112" s="961"/>
      <c r="CC112" s="961"/>
      <c r="CD112" s="961"/>
      <c r="CE112" s="961"/>
      <c r="CF112" s="955">
        <v>13.6</v>
      </c>
      <c r="CG112" s="956"/>
      <c r="CH112" s="956"/>
      <c r="CI112" s="956"/>
      <c r="CJ112" s="956"/>
      <c r="CK112" s="983"/>
      <c r="CL112" s="984"/>
      <c r="CM112" s="957" t="s">
        <v>421</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117</v>
      </c>
      <c r="DH112" s="961"/>
      <c r="DI112" s="961"/>
      <c r="DJ112" s="961"/>
      <c r="DK112" s="961"/>
      <c r="DL112" s="961" t="s">
        <v>117</v>
      </c>
      <c r="DM112" s="961"/>
      <c r="DN112" s="961"/>
      <c r="DO112" s="961"/>
      <c r="DP112" s="961"/>
      <c r="DQ112" s="961" t="s">
        <v>117</v>
      </c>
      <c r="DR112" s="961"/>
      <c r="DS112" s="961"/>
      <c r="DT112" s="961"/>
      <c r="DU112" s="961"/>
      <c r="DV112" s="962" t="s">
        <v>117</v>
      </c>
      <c r="DW112" s="962"/>
      <c r="DX112" s="962"/>
      <c r="DY112" s="962"/>
      <c r="DZ112" s="963"/>
    </row>
    <row r="113" spans="1:130" s="212" customFormat="1" ht="26.25" customHeight="1" x14ac:dyDescent="0.2">
      <c r="A113" s="989"/>
      <c r="B113" s="990"/>
      <c r="C113" s="958" t="s">
        <v>422</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122530</v>
      </c>
      <c r="AB113" s="973"/>
      <c r="AC113" s="973"/>
      <c r="AD113" s="973"/>
      <c r="AE113" s="974"/>
      <c r="AF113" s="975">
        <v>91792</v>
      </c>
      <c r="AG113" s="973"/>
      <c r="AH113" s="973"/>
      <c r="AI113" s="973"/>
      <c r="AJ113" s="974"/>
      <c r="AK113" s="975">
        <v>77539</v>
      </c>
      <c r="AL113" s="973"/>
      <c r="AM113" s="973"/>
      <c r="AN113" s="973"/>
      <c r="AO113" s="974"/>
      <c r="AP113" s="976">
        <v>3</v>
      </c>
      <c r="AQ113" s="977"/>
      <c r="AR113" s="977"/>
      <c r="AS113" s="977"/>
      <c r="AT113" s="978"/>
      <c r="AU113" s="943"/>
      <c r="AV113" s="944"/>
      <c r="AW113" s="944"/>
      <c r="AX113" s="944"/>
      <c r="AY113" s="944"/>
      <c r="AZ113" s="957" t="s">
        <v>423</v>
      </c>
      <c r="BA113" s="958"/>
      <c r="BB113" s="958"/>
      <c r="BC113" s="958"/>
      <c r="BD113" s="958"/>
      <c r="BE113" s="958"/>
      <c r="BF113" s="958"/>
      <c r="BG113" s="958"/>
      <c r="BH113" s="958"/>
      <c r="BI113" s="958"/>
      <c r="BJ113" s="958"/>
      <c r="BK113" s="958"/>
      <c r="BL113" s="958"/>
      <c r="BM113" s="958"/>
      <c r="BN113" s="958"/>
      <c r="BO113" s="958"/>
      <c r="BP113" s="959"/>
      <c r="BQ113" s="960">
        <v>22612</v>
      </c>
      <c r="BR113" s="961"/>
      <c r="BS113" s="961"/>
      <c r="BT113" s="961"/>
      <c r="BU113" s="961"/>
      <c r="BV113" s="961">
        <v>15975</v>
      </c>
      <c r="BW113" s="961"/>
      <c r="BX113" s="961"/>
      <c r="BY113" s="961"/>
      <c r="BZ113" s="961"/>
      <c r="CA113" s="961">
        <v>11391</v>
      </c>
      <c r="CB113" s="961"/>
      <c r="CC113" s="961"/>
      <c r="CD113" s="961"/>
      <c r="CE113" s="961"/>
      <c r="CF113" s="955">
        <v>0.4</v>
      </c>
      <c r="CG113" s="956"/>
      <c r="CH113" s="956"/>
      <c r="CI113" s="956"/>
      <c r="CJ113" s="956"/>
      <c r="CK113" s="983"/>
      <c r="CL113" s="984"/>
      <c r="CM113" s="957" t="s">
        <v>424</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117</v>
      </c>
      <c r="DH113" s="994"/>
      <c r="DI113" s="994"/>
      <c r="DJ113" s="994"/>
      <c r="DK113" s="995"/>
      <c r="DL113" s="996" t="s">
        <v>117</v>
      </c>
      <c r="DM113" s="994"/>
      <c r="DN113" s="994"/>
      <c r="DO113" s="994"/>
      <c r="DP113" s="995"/>
      <c r="DQ113" s="996" t="s">
        <v>117</v>
      </c>
      <c r="DR113" s="994"/>
      <c r="DS113" s="994"/>
      <c r="DT113" s="994"/>
      <c r="DU113" s="995"/>
      <c r="DV113" s="997" t="s">
        <v>117</v>
      </c>
      <c r="DW113" s="998"/>
      <c r="DX113" s="998"/>
      <c r="DY113" s="998"/>
      <c r="DZ113" s="999"/>
    </row>
    <row r="114" spans="1:130" s="212" customFormat="1" ht="26.25" customHeight="1" x14ac:dyDescent="0.2">
      <c r="A114" s="989"/>
      <c r="B114" s="990"/>
      <c r="C114" s="958" t="s">
        <v>425</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31602</v>
      </c>
      <c r="AB114" s="994"/>
      <c r="AC114" s="994"/>
      <c r="AD114" s="994"/>
      <c r="AE114" s="995"/>
      <c r="AF114" s="996">
        <v>32241</v>
      </c>
      <c r="AG114" s="994"/>
      <c r="AH114" s="994"/>
      <c r="AI114" s="994"/>
      <c r="AJ114" s="995"/>
      <c r="AK114" s="996">
        <v>29442</v>
      </c>
      <c r="AL114" s="994"/>
      <c r="AM114" s="994"/>
      <c r="AN114" s="994"/>
      <c r="AO114" s="995"/>
      <c r="AP114" s="997">
        <v>1.1000000000000001</v>
      </c>
      <c r="AQ114" s="998"/>
      <c r="AR114" s="998"/>
      <c r="AS114" s="998"/>
      <c r="AT114" s="999"/>
      <c r="AU114" s="943"/>
      <c r="AV114" s="944"/>
      <c r="AW114" s="944"/>
      <c r="AX114" s="944"/>
      <c r="AY114" s="944"/>
      <c r="AZ114" s="957" t="s">
        <v>426</v>
      </c>
      <c r="BA114" s="958"/>
      <c r="BB114" s="958"/>
      <c r="BC114" s="958"/>
      <c r="BD114" s="958"/>
      <c r="BE114" s="958"/>
      <c r="BF114" s="958"/>
      <c r="BG114" s="958"/>
      <c r="BH114" s="958"/>
      <c r="BI114" s="958"/>
      <c r="BJ114" s="958"/>
      <c r="BK114" s="958"/>
      <c r="BL114" s="958"/>
      <c r="BM114" s="958"/>
      <c r="BN114" s="958"/>
      <c r="BO114" s="958"/>
      <c r="BP114" s="959"/>
      <c r="BQ114" s="960" t="s">
        <v>117</v>
      </c>
      <c r="BR114" s="961"/>
      <c r="BS114" s="961"/>
      <c r="BT114" s="961"/>
      <c r="BU114" s="961"/>
      <c r="BV114" s="961" t="s">
        <v>117</v>
      </c>
      <c r="BW114" s="961"/>
      <c r="BX114" s="961"/>
      <c r="BY114" s="961"/>
      <c r="BZ114" s="961"/>
      <c r="CA114" s="961" t="s">
        <v>117</v>
      </c>
      <c r="CB114" s="961"/>
      <c r="CC114" s="961"/>
      <c r="CD114" s="961"/>
      <c r="CE114" s="961"/>
      <c r="CF114" s="955" t="s">
        <v>117</v>
      </c>
      <c r="CG114" s="956"/>
      <c r="CH114" s="956"/>
      <c r="CI114" s="956"/>
      <c r="CJ114" s="956"/>
      <c r="CK114" s="983"/>
      <c r="CL114" s="984"/>
      <c r="CM114" s="957" t="s">
        <v>427</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117</v>
      </c>
      <c r="DH114" s="994"/>
      <c r="DI114" s="994"/>
      <c r="DJ114" s="994"/>
      <c r="DK114" s="995"/>
      <c r="DL114" s="996" t="s">
        <v>117</v>
      </c>
      <c r="DM114" s="994"/>
      <c r="DN114" s="994"/>
      <c r="DO114" s="994"/>
      <c r="DP114" s="995"/>
      <c r="DQ114" s="996" t="s">
        <v>117</v>
      </c>
      <c r="DR114" s="994"/>
      <c r="DS114" s="994"/>
      <c r="DT114" s="994"/>
      <c r="DU114" s="995"/>
      <c r="DV114" s="997" t="s">
        <v>117</v>
      </c>
      <c r="DW114" s="998"/>
      <c r="DX114" s="998"/>
      <c r="DY114" s="998"/>
      <c r="DZ114" s="999"/>
    </row>
    <row r="115" spans="1:130" s="212" customFormat="1" ht="26.25" customHeight="1" x14ac:dyDescent="0.2">
      <c r="A115" s="989"/>
      <c r="B115" s="990"/>
      <c r="C115" s="958" t="s">
        <v>428</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12041</v>
      </c>
      <c r="AB115" s="973"/>
      <c r="AC115" s="973"/>
      <c r="AD115" s="973"/>
      <c r="AE115" s="974"/>
      <c r="AF115" s="975" t="s">
        <v>117</v>
      </c>
      <c r="AG115" s="973"/>
      <c r="AH115" s="973"/>
      <c r="AI115" s="973"/>
      <c r="AJ115" s="974"/>
      <c r="AK115" s="975" t="s">
        <v>117</v>
      </c>
      <c r="AL115" s="973"/>
      <c r="AM115" s="973"/>
      <c r="AN115" s="973"/>
      <c r="AO115" s="974"/>
      <c r="AP115" s="976" t="s">
        <v>117</v>
      </c>
      <c r="AQ115" s="977"/>
      <c r="AR115" s="977"/>
      <c r="AS115" s="977"/>
      <c r="AT115" s="978"/>
      <c r="AU115" s="943"/>
      <c r="AV115" s="944"/>
      <c r="AW115" s="944"/>
      <c r="AX115" s="944"/>
      <c r="AY115" s="944"/>
      <c r="AZ115" s="957" t="s">
        <v>429</v>
      </c>
      <c r="BA115" s="958"/>
      <c r="BB115" s="958"/>
      <c r="BC115" s="958"/>
      <c r="BD115" s="958"/>
      <c r="BE115" s="958"/>
      <c r="BF115" s="958"/>
      <c r="BG115" s="958"/>
      <c r="BH115" s="958"/>
      <c r="BI115" s="958"/>
      <c r="BJ115" s="958"/>
      <c r="BK115" s="958"/>
      <c r="BL115" s="958"/>
      <c r="BM115" s="958"/>
      <c r="BN115" s="958"/>
      <c r="BO115" s="958"/>
      <c r="BP115" s="959"/>
      <c r="BQ115" s="960" t="s">
        <v>117</v>
      </c>
      <c r="BR115" s="961"/>
      <c r="BS115" s="961"/>
      <c r="BT115" s="961"/>
      <c r="BU115" s="961"/>
      <c r="BV115" s="961" t="s">
        <v>117</v>
      </c>
      <c r="BW115" s="961"/>
      <c r="BX115" s="961"/>
      <c r="BY115" s="961"/>
      <c r="BZ115" s="961"/>
      <c r="CA115" s="961" t="s">
        <v>117</v>
      </c>
      <c r="CB115" s="961"/>
      <c r="CC115" s="961"/>
      <c r="CD115" s="961"/>
      <c r="CE115" s="961"/>
      <c r="CF115" s="955" t="s">
        <v>117</v>
      </c>
      <c r="CG115" s="956"/>
      <c r="CH115" s="956"/>
      <c r="CI115" s="956"/>
      <c r="CJ115" s="956"/>
      <c r="CK115" s="983"/>
      <c r="CL115" s="984"/>
      <c r="CM115" s="957" t="s">
        <v>430</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117</v>
      </c>
      <c r="DH115" s="994"/>
      <c r="DI115" s="994"/>
      <c r="DJ115" s="994"/>
      <c r="DK115" s="995"/>
      <c r="DL115" s="996" t="s">
        <v>117</v>
      </c>
      <c r="DM115" s="994"/>
      <c r="DN115" s="994"/>
      <c r="DO115" s="994"/>
      <c r="DP115" s="995"/>
      <c r="DQ115" s="996" t="s">
        <v>117</v>
      </c>
      <c r="DR115" s="994"/>
      <c r="DS115" s="994"/>
      <c r="DT115" s="994"/>
      <c r="DU115" s="995"/>
      <c r="DV115" s="997" t="s">
        <v>117</v>
      </c>
      <c r="DW115" s="998"/>
      <c r="DX115" s="998"/>
      <c r="DY115" s="998"/>
      <c r="DZ115" s="999"/>
    </row>
    <row r="116" spans="1:130" s="212" customFormat="1" ht="26.25" customHeight="1" x14ac:dyDescent="0.2">
      <c r="A116" s="991"/>
      <c r="B116" s="992"/>
      <c r="C116" s="1000" t="s">
        <v>431</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117</v>
      </c>
      <c r="AB116" s="994"/>
      <c r="AC116" s="994"/>
      <c r="AD116" s="994"/>
      <c r="AE116" s="995"/>
      <c r="AF116" s="996" t="s">
        <v>117</v>
      </c>
      <c r="AG116" s="994"/>
      <c r="AH116" s="994"/>
      <c r="AI116" s="994"/>
      <c r="AJ116" s="995"/>
      <c r="AK116" s="996" t="s">
        <v>117</v>
      </c>
      <c r="AL116" s="994"/>
      <c r="AM116" s="994"/>
      <c r="AN116" s="994"/>
      <c r="AO116" s="995"/>
      <c r="AP116" s="997" t="s">
        <v>117</v>
      </c>
      <c r="AQ116" s="998"/>
      <c r="AR116" s="998"/>
      <c r="AS116" s="998"/>
      <c r="AT116" s="999"/>
      <c r="AU116" s="943"/>
      <c r="AV116" s="944"/>
      <c r="AW116" s="944"/>
      <c r="AX116" s="944"/>
      <c r="AY116" s="944"/>
      <c r="AZ116" s="1002" t="s">
        <v>432</v>
      </c>
      <c r="BA116" s="1003"/>
      <c r="BB116" s="1003"/>
      <c r="BC116" s="1003"/>
      <c r="BD116" s="1003"/>
      <c r="BE116" s="1003"/>
      <c r="BF116" s="1003"/>
      <c r="BG116" s="1003"/>
      <c r="BH116" s="1003"/>
      <c r="BI116" s="1003"/>
      <c r="BJ116" s="1003"/>
      <c r="BK116" s="1003"/>
      <c r="BL116" s="1003"/>
      <c r="BM116" s="1003"/>
      <c r="BN116" s="1003"/>
      <c r="BO116" s="1003"/>
      <c r="BP116" s="1004"/>
      <c r="BQ116" s="960" t="s">
        <v>117</v>
      </c>
      <c r="BR116" s="961"/>
      <c r="BS116" s="961"/>
      <c r="BT116" s="961"/>
      <c r="BU116" s="961"/>
      <c r="BV116" s="961" t="s">
        <v>117</v>
      </c>
      <c r="BW116" s="961"/>
      <c r="BX116" s="961"/>
      <c r="BY116" s="961"/>
      <c r="BZ116" s="961"/>
      <c r="CA116" s="961" t="s">
        <v>117</v>
      </c>
      <c r="CB116" s="961"/>
      <c r="CC116" s="961"/>
      <c r="CD116" s="961"/>
      <c r="CE116" s="961"/>
      <c r="CF116" s="955" t="s">
        <v>117</v>
      </c>
      <c r="CG116" s="956"/>
      <c r="CH116" s="956"/>
      <c r="CI116" s="956"/>
      <c r="CJ116" s="956"/>
      <c r="CK116" s="983"/>
      <c r="CL116" s="984"/>
      <c r="CM116" s="957" t="s">
        <v>433</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117</v>
      </c>
      <c r="DH116" s="994"/>
      <c r="DI116" s="994"/>
      <c r="DJ116" s="994"/>
      <c r="DK116" s="995"/>
      <c r="DL116" s="996" t="s">
        <v>117</v>
      </c>
      <c r="DM116" s="994"/>
      <c r="DN116" s="994"/>
      <c r="DO116" s="994"/>
      <c r="DP116" s="995"/>
      <c r="DQ116" s="996" t="s">
        <v>117</v>
      </c>
      <c r="DR116" s="994"/>
      <c r="DS116" s="994"/>
      <c r="DT116" s="994"/>
      <c r="DU116" s="995"/>
      <c r="DV116" s="997" t="s">
        <v>117</v>
      </c>
      <c r="DW116" s="998"/>
      <c r="DX116" s="998"/>
      <c r="DY116" s="998"/>
      <c r="DZ116" s="999"/>
    </row>
    <row r="117" spans="1:130" s="212" customFormat="1" ht="26.25" customHeight="1" x14ac:dyDescent="0.2">
      <c r="A117" s="947" t="s">
        <v>176</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434</v>
      </c>
      <c r="Z117" s="929"/>
      <c r="AA117" s="1013">
        <v>361454</v>
      </c>
      <c r="AB117" s="1014"/>
      <c r="AC117" s="1014"/>
      <c r="AD117" s="1014"/>
      <c r="AE117" s="1015"/>
      <c r="AF117" s="1016">
        <v>307852</v>
      </c>
      <c r="AG117" s="1014"/>
      <c r="AH117" s="1014"/>
      <c r="AI117" s="1014"/>
      <c r="AJ117" s="1015"/>
      <c r="AK117" s="1016">
        <v>261953</v>
      </c>
      <c r="AL117" s="1014"/>
      <c r="AM117" s="1014"/>
      <c r="AN117" s="1014"/>
      <c r="AO117" s="1015"/>
      <c r="AP117" s="1017"/>
      <c r="AQ117" s="1018"/>
      <c r="AR117" s="1018"/>
      <c r="AS117" s="1018"/>
      <c r="AT117" s="1019"/>
      <c r="AU117" s="943"/>
      <c r="AV117" s="944"/>
      <c r="AW117" s="944"/>
      <c r="AX117" s="944"/>
      <c r="AY117" s="944"/>
      <c r="AZ117" s="1009" t="s">
        <v>435</v>
      </c>
      <c r="BA117" s="1010"/>
      <c r="BB117" s="1010"/>
      <c r="BC117" s="1010"/>
      <c r="BD117" s="1010"/>
      <c r="BE117" s="1010"/>
      <c r="BF117" s="1010"/>
      <c r="BG117" s="1010"/>
      <c r="BH117" s="1010"/>
      <c r="BI117" s="1010"/>
      <c r="BJ117" s="1010"/>
      <c r="BK117" s="1010"/>
      <c r="BL117" s="1010"/>
      <c r="BM117" s="1010"/>
      <c r="BN117" s="1010"/>
      <c r="BO117" s="1010"/>
      <c r="BP117" s="1011"/>
      <c r="BQ117" s="960" t="s">
        <v>117</v>
      </c>
      <c r="BR117" s="961"/>
      <c r="BS117" s="961"/>
      <c r="BT117" s="961"/>
      <c r="BU117" s="961"/>
      <c r="BV117" s="961" t="s">
        <v>117</v>
      </c>
      <c r="BW117" s="961"/>
      <c r="BX117" s="961"/>
      <c r="BY117" s="961"/>
      <c r="BZ117" s="961"/>
      <c r="CA117" s="961" t="s">
        <v>117</v>
      </c>
      <c r="CB117" s="961"/>
      <c r="CC117" s="961"/>
      <c r="CD117" s="961"/>
      <c r="CE117" s="961"/>
      <c r="CF117" s="955" t="s">
        <v>117</v>
      </c>
      <c r="CG117" s="956"/>
      <c r="CH117" s="956"/>
      <c r="CI117" s="956"/>
      <c r="CJ117" s="956"/>
      <c r="CK117" s="983"/>
      <c r="CL117" s="984"/>
      <c r="CM117" s="957" t="s">
        <v>436</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117</v>
      </c>
      <c r="DH117" s="994"/>
      <c r="DI117" s="994"/>
      <c r="DJ117" s="994"/>
      <c r="DK117" s="995"/>
      <c r="DL117" s="996" t="s">
        <v>117</v>
      </c>
      <c r="DM117" s="994"/>
      <c r="DN117" s="994"/>
      <c r="DO117" s="994"/>
      <c r="DP117" s="995"/>
      <c r="DQ117" s="996" t="s">
        <v>117</v>
      </c>
      <c r="DR117" s="994"/>
      <c r="DS117" s="994"/>
      <c r="DT117" s="994"/>
      <c r="DU117" s="995"/>
      <c r="DV117" s="997" t="s">
        <v>117</v>
      </c>
      <c r="DW117" s="998"/>
      <c r="DX117" s="998"/>
      <c r="DY117" s="998"/>
      <c r="DZ117" s="999"/>
    </row>
    <row r="118" spans="1:130" s="212" customFormat="1" ht="26.25" customHeight="1" x14ac:dyDescent="0.2">
      <c r="A118" s="947" t="s">
        <v>410</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407</v>
      </c>
      <c r="AB118" s="928"/>
      <c r="AC118" s="928"/>
      <c r="AD118" s="928"/>
      <c r="AE118" s="929"/>
      <c r="AF118" s="927" t="s">
        <v>408</v>
      </c>
      <c r="AG118" s="928"/>
      <c r="AH118" s="928"/>
      <c r="AI118" s="928"/>
      <c r="AJ118" s="929"/>
      <c r="AK118" s="927" t="s">
        <v>293</v>
      </c>
      <c r="AL118" s="928"/>
      <c r="AM118" s="928"/>
      <c r="AN118" s="928"/>
      <c r="AO118" s="929"/>
      <c r="AP118" s="1005" t="s">
        <v>409</v>
      </c>
      <c r="AQ118" s="1006"/>
      <c r="AR118" s="1006"/>
      <c r="AS118" s="1006"/>
      <c r="AT118" s="1007"/>
      <c r="AU118" s="943"/>
      <c r="AV118" s="944"/>
      <c r="AW118" s="944"/>
      <c r="AX118" s="944"/>
      <c r="AY118" s="944"/>
      <c r="AZ118" s="1008" t="s">
        <v>437</v>
      </c>
      <c r="BA118" s="1000"/>
      <c r="BB118" s="1000"/>
      <c r="BC118" s="1000"/>
      <c r="BD118" s="1000"/>
      <c r="BE118" s="1000"/>
      <c r="BF118" s="1000"/>
      <c r="BG118" s="1000"/>
      <c r="BH118" s="1000"/>
      <c r="BI118" s="1000"/>
      <c r="BJ118" s="1000"/>
      <c r="BK118" s="1000"/>
      <c r="BL118" s="1000"/>
      <c r="BM118" s="1000"/>
      <c r="BN118" s="1000"/>
      <c r="BO118" s="1000"/>
      <c r="BP118" s="1001"/>
      <c r="BQ118" s="1034" t="s">
        <v>117</v>
      </c>
      <c r="BR118" s="1035"/>
      <c r="BS118" s="1035"/>
      <c r="BT118" s="1035"/>
      <c r="BU118" s="1035"/>
      <c r="BV118" s="1035" t="s">
        <v>117</v>
      </c>
      <c r="BW118" s="1035"/>
      <c r="BX118" s="1035"/>
      <c r="BY118" s="1035"/>
      <c r="BZ118" s="1035"/>
      <c r="CA118" s="1035" t="s">
        <v>117</v>
      </c>
      <c r="CB118" s="1035"/>
      <c r="CC118" s="1035"/>
      <c r="CD118" s="1035"/>
      <c r="CE118" s="1035"/>
      <c r="CF118" s="955" t="s">
        <v>117</v>
      </c>
      <c r="CG118" s="956"/>
      <c r="CH118" s="956"/>
      <c r="CI118" s="956"/>
      <c r="CJ118" s="956"/>
      <c r="CK118" s="983"/>
      <c r="CL118" s="984"/>
      <c r="CM118" s="957" t="s">
        <v>438</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117</v>
      </c>
      <c r="DH118" s="994"/>
      <c r="DI118" s="994"/>
      <c r="DJ118" s="994"/>
      <c r="DK118" s="995"/>
      <c r="DL118" s="996" t="s">
        <v>117</v>
      </c>
      <c r="DM118" s="994"/>
      <c r="DN118" s="994"/>
      <c r="DO118" s="994"/>
      <c r="DP118" s="995"/>
      <c r="DQ118" s="996" t="s">
        <v>117</v>
      </c>
      <c r="DR118" s="994"/>
      <c r="DS118" s="994"/>
      <c r="DT118" s="994"/>
      <c r="DU118" s="995"/>
      <c r="DV118" s="997" t="s">
        <v>117</v>
      </c>
      <c r="DW118" s="998"/>
      <c r="DX118" s="998"/>
      <c r="DY118" s="998"/>
      <c r="DZ118" s="999"/>
    </row>
    <row r="119" spans="1:130" s="212" customFormat="1" ht="26.25" customHeight="1" x14ac:dyDescent="0.2">
      <c r="A119" s="1092" t="s">
        <v>413</v>
      </c>
      <c r="B119" s="982"/>
      <c r="C119" s="964" t="s">
        <v>414</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117</v>
      </c>
      <c r="AB119" s="935"/>
      <c r="AC119" s="935"/>
      <c r="AD119" s="935"/>
      <c r="AE119" s="936"/>
      <c r="AF119" s="937" t="s">
        <v>117</v>
      </c>
      <c r="AG119" s="935"/>
      <c r="AH119" s="935"/>
      <c r="AI119" s="935"/>
      <c r="AJ119" s="936"/>
      <c r="AK119" s="937" t="s">
        <v>117</v>
      </c>
      <c r="AL119" s="935"/>
      <c r="AM119" s="935"/>
      <c r="AN119" s="935"/>
      <c r="AO119" s="936"/>
      <c r="AP119" s="938" t="s">
        <v>117</v>
      </c>
      <c r="AQ119" s="939"/>
      <c r="AR119" s="939"/>
      <c r="AS119" s="939"/>
      <c r="AT119" s="940"/>
      <c r="AU119" s="945"/>
      <c r="AV119" s="946"/>
      <c r="AW119" s="946"/>
      <c r="AX119" s="946"/>
      <c r="AY119" s="946"/>
      <c r="AZ119" s="233" t="s">
        <v>176</v>
      </c>
      <c r="BA119" s="233"/>
      <c r="BB119" s="233"/>
      <c r="BC119" s="233"/>
      <c r="BD119" s="233"/>
      <c r="BE119" s="233"/>
      <c r="BF119" s="233"/>
      <c r="BG119" s="233"/>
      <c r="BH119" s="233"/>
      <c r="BI119" s="233"/>
      <c r="BJ119" s="233"/>
      <c r="BK119" s="233"/>
      <c r="BL119" s="233"/>
      <c r="BM119" s="233"/>
      <c r="BN119" s="233"/>
      <c r="BO119" s="1012" t="s">
        <v>439</v>
      </c>
      <c r="BP119" s="1040"/>
      <c r="BQ119" s="1034">
        <v>1781749</v>
      </c>
      <c r="BR119" s="1035"/>
      <c r="BS119" s="1035"/>
      <c r="BT119" s="1035"/>
      <c r="BU119" s="1035"/>
      <c r="BV119" s="1035">
        <v>1517580</v>
      </c>
      <c r="BW119" s="1035"/>
      <c r="BX119" s="1035"/>
      <c r="BY119" s="1035"/>
      <c r="BZ119" s="1035"/>
      <c r="CA119" s="1035">
        <v>1292703</v>
      </c>
      <c r="CB119" s="1035"/>
      <c r="CC119" s="1035"/>
      <c r="CD119" s="1035"/>
      <c r="CE119" s="1035"/>
      <c r="CF119" s="1036"/>
      <c r="CG119" s="1037"/>
      <c r="CH119" s="1037"/>
      <c r="CI119" s="1037"/>
      <c r="CJ119" s="1038"/>
      <c r="CK119" s="985"/>
      <c r="CL119" s="986"/>
      <c r="CM119" s="1008" t="s">
        <v>440</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117</v>
      </c>
      <c r="DH119" s="1021"/>
      <c r="DI119" s="1021"/>
      <c r="DJ119" s="1021"/>
      <c r="DK119" s="1022"/>
      <c r="DL119" s="1020" t="s">
        <v>117</v>
      </c>
      <c r="DM119" s="1021"/>
      <c r="DN119" s="1021"/>
      <c r="DO119" s="1021"/>
      <c r="DP119" s="1022"/>
      <c r="DQ119" s="1020" t="s">
        <v>117</v>
      </c>
      <c r="DR119" s="1021"/>
      <c r="DS119" s="1021"/>
      <c r="DT119" s="1021"/>
      <c r="DU119" s="1022"/>
      <c r="DV119" s="1023" t="s">
        <v>117</v>
      </c>
      <c r="DW119" s="1024"/>
      <c r="DX119" s="1024"/>
      <c r="DY119" s="1024"/>
      <c r="DZ119" s="1025"/>
    </row>
    <row r="120" spans="1:130" s="212" customFormat="1" ht="26.25" customHeight="1" x14ac:dyDescent="0.2">
      <c r="A120" s="1093"/>
      <c r="B120" s="984"/>
      <c r="C120" s="957" t="s">
        <v>417</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117</v>
      </c>
      <c r="AB120" s="994"/>
      <c r="AC120" s="994"/>
      <c r="AD120" s="994"/>
      <c r="AE120" s="995"/>
      <c r="AF120" s="996" t="s">
        <v>117</v>
      </c>
      <c r="AG120" s="994"/>
      <c r="AH120" s="994"/>
      <c r="AI120" s="994"/>
      <c r="AJ120" s="995"/>
      <c r="AK120" s="996" t="s">
        <v>117</v>
      </c>
      <c r="AL120" s="994"/>
      <c r="AM120" s="994"/>
      <c r="AN120" s="994"/>
      <c r="AO120" s="995"/>
      <c r="AP120" s="997" t="s">
        <v>117</v>
      </c>
      <c r="AQ120" s="998"/>
      <c r="AR120" s="998"/>
      <c r="AS120" s="998"/>
      <c r="AT120" s="999"/>
      <c r="AU120" s="1026" t="s">
        <v>441</v>
      </c>
      <c r="AV120" s="1027"/>
      <c r="AW120" s="1027"/>
      <c r="AX120" s="1027"/>
      <c r="AY120" s="1028"/>
      <c r="AZ120" s="964" t="s">
        <v>442</v>
      </c>
      <c r="BA120" s="932"/>
      <c r="BB120" s="932"/>
      <c r="BC120" s="932"/>
      <c r="BD120" s="932"/>
      <c r="BE120" s="932"/>
      <c r="BF120" s="932"/>
      <c r="BG120" s="932"/>
      <c r="BH120" s="932"/>
      <c r="BI120" s="932"/>
      <c r="BJ120" s="932"/>
      <c r="BK120" s="932"/>
      <c r="BL120" s="932"/>
      <c r="BM120" s="932"/>
      <c r="BN120" s="932"/>
      <c r="BO120" s="932"/>
      <c r="BP120" s="933"/>
      <c r="BQ120" s="965">
        <v>16938840</v>
      </c>
      <c r="BR120" s="966"/>
      <c r="BS120" s="966"/>
      <c r="BT120" s="966"/>
      <c r="BU120" s="966"/>
      <c r="BV120" s="966">
        <v>17572582</v>
      </c>
      <c r="BW120" s="966"/>
      <c r="BX120" s="966"/>
      <c r="BY120" s="966"/>
      <c r="BZ120" s="966"/>
      <c r="CA120" s="966">
        <v>17834993</v>
      </c>
      <c r="CB120" s="966"/>
      <c r="CC120" s="966"/>
      <c r="CD120" s="966"/>
      <c r="CE120" s="966"/>
      <c r="CF120" s="979">
        <v>696</v>
      </c>
      <c r="CG120" s="980"/>
      <c r="CH120" s="980"/>
      <c r="CI120" s="980"/>
      <c r="CJ120" s="980"/>
      <c r="CK120" s="1041" t="s">
        <v>443</v>
      </c>
      <c r="CL120" s="1042"/>
      <c r="CM120" s="1042"/>
      <c r="CN120" s="1042"/>
      <c r="CO120" s="1043"/>
      <c r="CP120" s="1049" t="s">
        <v>391</v>
      </c>
      <c r="CQ120" s="1050"/>
      <c r="CR120" s="1050"/>
      <c r="CS120" s="1050"/>
      <c r="CT120" s="1050"/>
      <c r="CU120" s="1050"/>
      <c r="CV120" s="1050"/>
      <c r="CW120" s="1050"/>
      <c r="CX120" s="1050"/>
      <c r="CY120" s="1050"/>
      <c r="CZ120" s="1050"/>
      <c r="DA120" s="1050"/>
      <c r="DB120" s="1050"/>
      <c r="DC120" s="1050"/>
      <c r="DD120" s="1050"/>
      <c r="DE120" s="1050"/>
      <c r="DF120" s="1051"/>
      <c r="DG120" s="965" t="s">
        <v>117</v>
      </c>
      <c r="DH120" s="966"/>
      <c r="DI120" s="966"/>
      <c r="DJ120" s="966"/>
      <c r="DK120" s="966"/>
      <c r="DL120" s="966" t="s">
        <v>117</v>
      </c>
      <c r="DM120" s="966"/>
      <c r="DN120" s="966"/>
      <c r="DO120" s="966"/>
      <c r="DP120" s="966"/>
      <c r="DQ120" s="966">
        <v>349832</v>
      </c>
      <c r="DR120" s="966"/>
      <c r="DS120" s="966"/>
      <c r="DT120" s="966"/>
      <c r="DU120" s="966"/>
      <c r="DV120" s="967">
        <v>13.7</v>
      </c>
      <c r="DW120" s="967"/>
      <c r="DX120" s="967"/>
      <c r="DY120" s="967"/>
      <c r="DZ120" s="968"/>
    </row>
    <row r="121" spans="1:130" s="212" customFormat="1" ht="26.25" customHeight="1" x14ac:dyDescent="0.2">
      <c r="A121" s="1093"/>
      <c r="B121" s="984"/>
      <c r="C121" s="1009" t="s">
        <v>444</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v>12041</v>
      </c>
      <c r="AB121" s="994"/>
      <c r="AC121" s="994"/>
      <c r="AD121" s="994"/>
      <c r="AE121" s="995"/>
      <c r="AF121" s="996" t="s">
        <v>117</v>
      </c>
      <c r="AG121" s="994"/>
      <c r="AH121" s="994"/>
      <c r="AI121" s="994"/>
      <c r="AJ121" s="995"/>
      <c r="AK121" s="996" t="s">
        <v>117</v>
      </c>
      <c r="AL121" s="994"/>
      <c r="AM121" s="994"/>
      <c r="AN121" s="994"/>
      <c r="AO121" s="995"/>
      <c r="AP121" s="997" t="s">
        <v>117</v>
      </c>
      <c r="AQ121" s="998"/>
      <c r="AR121" s="998"/>
      <c r="AS121" s="998"/>
      <c r="AT121" s="999"/>
      <c r="AU121" s="1029"/>
      <c r="AV121" s="1030"/>
      <c r="AW121" s="1030"/>
      <c r="AX121" s="1030"/>
      <c r="AY121" s="1031"/>
      <c r="AZ121" s="957" t="s">
        <v>445</v>
      </c>
      <c r="BA121" s="958"/>
      <c r="BB121" s="958"/>
      <c r="BC121" s="958"/>
      <c r="BD121" s="958"/>
      <c r="BE121" s="958"/>
      <c r="BF121" s="958"/>
      <c r="BG121" s="958"/>
      <c r="BH121" s="958"/>
      <c r="BI121" s="958"/>
      <c r="BJ121" s="958"/>
      <c r="BK121" s="958"/>
      <c r="BL121" s="958"/>
      <c r="BM121" s="958"/>
      <c r="BN121" s="958"/>
      <c r="BO121" s="958"/>
      <c r="BP121" s="959"/>
      <c r="BQ121" s="960" t="s">
        <v>117</v>
      </c>
      <c r="BR121" s="961"/>
      <c r="BS121" s="961"/>
      <c r="BT121" s="961"/>
      <c r="BU121" s="961"/>
      <c r="BV121" s="961" t="s">
        <v>117</v>
      </c>
      <c r="BW121" s="961"/>
      <c r="BX121" s="961"/>
      <c r="BY121" s="961"/>
      <c r="BZ121" s="961"/>
      <c r="CA121" s="961" t="s">
        <v>117</v>
      </c>
      <c r="CB121" s="961"/>
      <c r="CC121" s="961"/>
      <c r="CD121" s="961"/>
      <c r="CE121" s="961"/>
      <c r="CF121" s="955" t="s">
        <v>117</v>
      </c>
      <c r="CG121" s="956"/>
      <c r="CH121" s="956"/>
      <c r="CI121" s="956"/>
      <c r="CJ121" s="956"/>
      <c r="CK121" s="1044"/>
      <c r="CL121" s="1045"/>
      <c r="CM121" s="1045"/>
      <c r="CN121" s="1045"/>
      <c r="CO121" s="1046"/>
      <c r="CP121" s="1054" t="s">
        <v>389</v>
      </c>
      <c r="CQ121" s="1055"/>
      <c r="CR121" s="1055"/>
      <c r="CS121" s="1055"/>
      <c r="CT121" s="1055"/>
      <c r="CU121" s="1055"/>
      <c r="CV121" s="1055"/>
      <c r="CW121" s="1055"/>
      <c r="CX121" s="1055"/>
      <c r="CY121" s="1055"/>
      <c r="CZ121" s="1055"/>
      <c r="DA121" s="1055"/>
      <c r="DB121" s="1055"/>
      <c r="DC121" s="1055"/>
      <c r="DD121" s="1055"/>
      <c r="DE121" s="1055"/>
      <c r="DF121" s="1056"/>
      <c r="DG121" s="960" t="s">
        <v>117</v>
      </c>
      <c r="DH121" s="961"/>
      <c r="DI121" s="961"/>
      <c r="DJ121" s="961"/>
      <c r="DK121" s="961"/>
      <c r="DL121" s="961" t="s">
        <v>117</v>
      </c>
      <c r="DM121" s="961"/>
      <c r="DN121" s="961"/>
      <c r="DO121" s="961"/>
      <c r="DP121" s="961"/>
      <c r="DQ121" s="961" t="s">
        <v>117</v>
      </c>
      <c r="DR121" s="961"/>
      <c r="DS121" s="961"/>
      <c r="DT121" s="961"/>
      <c r="DU121" s="961"/>
      <c r="DV121" s="962" t="s">
        <v>117</v>
      </c>
      <c r="DW121" s="962"/>
      <c r="DX121" s="962"/>
      <c r="DY121" s="962"/>
      <c r="DZ121" s="963"/>
    </row>
    <row r="122" spans="1:130" s="212" customFormat="1" ht="26.25" customHeight="1" x14ac:dyDescent="0.2">
      <c r="A122" s="1093"/>
      <c r="B122" s="984"/>
      <c r="C122" s="957" t="s">
        <v>427</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117</v>
      </c>
      <c r="AB122" s="994"/>
      <c r="AC122" s="994"/>
      <c r="AD122" s="994"/>
      <c r="AE122" s="995"/>
      <c r="AF122" s="996" t="s">
        <v>117</v>
      </c>
      <c r="AG122" s="994"/>
      <c r="AH122" s="994"/>
      <c r="AI122" s="994"/>
      <c r="AJ122" s="995"/>
      <c r="AK122" s="996" t="s">
        <v>117</v>
      </c>
      <c r="AL122" s="994"/>
      <c r="AM122" s="994"/>
      <c r="AN122" s="994"/>
      <c r="AO122" s="995"/>
      <c r="AP122" s="997" t="s">
        <v>117</v>
      </c>
      <c r="AQ122" s="998"/>
      <c r="AR122" s="998"/>
      <c r="AS122" s="998"/>
      <c r="AT122" s="999"/>
      <c r="AU122" s="1029"/>
      <c r="AV122" s="1030"/>
      <c r="AW122" s="1030"/>
      <c r="AX122" s="1030"/>
      <c r="AY122" s="1031"/>
      <c r="AZ122" s="1008" t="s">
        <v>446</v>
      </c>
      <c r="BA122" s="1000"/>
      <c r="BB122" s="1000"/>
      <c r="BC122" s="1000"/>
      <c r="BD122" s="1000"/>
      <c r="BE122" s="1000"/>
      <c r="BF122" s="1000"/>
      <c r="BG122" s="1000"/>
      <c r="BH122" s="1000"/>
      <c r="BI122" s="1000"/>
      <c r="BJ122" s="1000"/>
      <c r="BK122" s="1000"/>
      <c r="BL122" s="1000"/>
      <c r="BM122" s="1000"/>
      <c r="BN122" s="1000"/>
      <c r="BO122" s="1000"/>
      <c r="BP122" s="1001"/>
      <c r="BQ122" s="1034">
        <v>2572910</v>
      </c>
      <c r="BR122" s="1035"/>
      <c r="BS122" s="1035"/>
      <c r="BT122" s="1035"/>
      <c r="BU122" s="1035"/>
      <c r="BV122" s="1035">
        <v>2342068</v>
      </c>
      <c r="BW122" s="1035"/>
      <c r="BX122" s="1035"/>
      <c r="BY122" s="1035"/>
      <c r="BZ122" s="1035"/>
      <c r="CA122" s="1035">
        <v>2077498</v>
      </c>
      <c r="CB122" s="1035"/>
      <c r="CC122" s="1035"/>
      <c r="CD122" s="1035"/>
      <c r="CE122" s="1035"/>
      <c r="CF122" s="1052">
        <v>81.099999999999994</v>
      </c>
      <c r="CG122" s="1053"/>
      <c r="CH122" s="1053"/>
      <c r="CI122" s="1053"/>
      <c r="CJ122" s="1053"/>
      <c r="CK122" s="1044"/>
      <c r="CL122" s="1045"/>
      <c r="CM122" s="1045"/>
      <c r="CN122" s="1045"/>
      <c r="CO122" s="1046"/>
      <c r="CP122" s="1054" t="s">
        <v>390</v>
      </c>
      <c r="CQ122" s="1055"/>
      <c r="CR122" s="1055"/>
      <c r="CS122" s="1055"/>
      <c r="CT122" s="1055"/>
      <c r="CU122" s="1055"/>
      <c r="CV122" s="1055"/>
      <c r="CW122" s="1055"/>
      <c r="CX122" s="1055"/>
      <c r="CY122" s="1055"/>
      <c r="CZ122" s="1055"/>
      <c r="DA122" s="1055"/>
      <c r="DB122" s="1055"/>
      <c r="DC122" s="1055"/>
      <c r="DD122" s="1055"/>
      <c r="DE122" s="1055"/>
      <c r="DF122" s="1056"/>
      <c r="DG122" s="960" t="s">
        <v>117</v>
      </c>
      <c r="DH122" s="961"/>
      <c r="DI122" s="961"/>
      <c r="DJ122" s="961"/>
      <c r="DK122" s="961"/>
      <c r="DL122" s="961" t="s">
        <v>117</v>
      </c>
      <c r="DM122" s="961"/>
      <c r="DN122" s="961"/>
      <c r="DO122" s="961"/>
      <c r="DP122" s="961"/>
      <c r="DQ122" s="961" t="s">
        <v>117</v>
      </c>
      <c r="DR122" s="961"/>
      <c r="DS122" s="961"/>
      <c r="DT122" s="961"/>
      <c r="DU122" s="961"/>
      <c r="DV122" s="962" t="s">
        <v>117</v>
      </c>
      <c r="DW122" s="962"/>
      <c r="DX122" s="962"/>
      <c r="DY122" s="962"/>
      <c r="DZ122" s="963"/>
    </row>
    <row r="123" spans="1:130" s="212" customFormat="1" ht="26.25" customHeight="1" x14ac:dyDescent="0.2">
      <c r="A123" s="1093"/>
      <c r="B123" s="984"/>
      <c r="C123" s="957" t="s">
        <v>433</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117</v>
      </c>
      <c r="AB123" s="994"/>
      <c r="AC123" s="994"/>
      <c r="AD123" s="994"/>
      <c r="AE123" s="995"/>
      <c r="AF123" s="996" t="s">
        <v>117</v>
      </c>
      <c r="AG123" s="994"/>
      <c r="AH123" s="994"/>
      <c r="AI123" s="994"/>
      <c r="AJ123" s="995"/>
      <c r="AK123" s="996" t="s">
        <v>117</v>
      </c>
      <c r="AL123" s="994"/>
      <c r="AM123" s="994"/>
      <c r="AN123" s="994"/>
      <c r="AO123" s="995"/>
      <c r="AP123" s="997" t="s">
        <v>117</v>
      </c>
      <c r="AQ123" s="998"/>
      <c r="AR123" s="998"/>
      <c r="AS123" s="998"/>
      <c r="AT123" s="999"/>
      <c r="AU123" s="1032"/>
      <c r="AV123" s="1033"/>
      <c r="AW123" s="1033"/>
      <c r="AX123" s="1033"/>
      <c r="AY123" s="1033"/>
      <c r="AZ123" s="233" t="s">
        <v>176</v>
      </c>
      <c r="BA123" s="233"/>
      <c r="BB123" s="233"/>
      <c r="BC123" s="233"/>
      <c r="BD123" s="233"/>
      <c r="BE123" s="233"/>
      <c r="BF123" s="233"/>
      <c r="BG123" s="233"/>
      <c r="BH123" s="233"/>
      <c r="BI123" s="233"/>
      <c r="BJ123" s="233"/>
      <c r="BK123" s="233"/>
      <c r="BL123" s="233"/>
      <c r="BM123" s="233"/>
      <c r="BN123" s="233"/>
      <c r="BO123" s="1012" t="s">
        <v>447</v>
      </c>
      <c r="BP123" s="1040"/>
      <c r="BQ123" s="1099">
        <v>19511750</v>
      </c>
      <c r="BR123" s="1066"/>
      <c r="BS123" s="1066"/>
      <c r="BT123" s="1066"/>
      <c r="BU123" s="1066"/>
      <c r="BV123" s="1066">
        <v>19914650</v>
      </c>
      <c r="BW123" s="1066"/>
      <c r="BX123" s="1066"/>
      <c r="BY123" s="1066"/>
      <c r="BZ123" s="1066"/>
      <c r="CA123" s="1066">
        <v>19912491</v>
      </c>
      <c r="CB123" s="1066"/>
      <c r="CC123" s="1066"/>
      <c r="CD123" s="1066"/>
      <c r="CE123" s="1066"/>
      <c r="CF123" s="1036"/>
      <c r="CG123" s="1037"/>
      <c r="CH123" s="1037"/>
      <c r="CI123" s="1037"/>
      <c r="CJ123" s="1038"/>
      <c r="CK123" s="1044"/>
      <c r="CL123" s="1045"/>
      <c r="CM123" s="1045"/>
      <c r="CN123" s="1045"/>
      <c r="CO123" s="1046"/>
      <c r="CP123" s="1054" t="s">
        <v>388</v>
      </c>
      <c r="CQ123" s="1055"/>
      <c r="CR123" s="1055"/>
      <c r="CS123" s="1055"/>
      <c r="CT123" s="1055"/>
      <c r="CU123" s="1055"/>
      <c r="CV123" s="1055"/>
      <c r="CW123" s="1055"/>
      <c r="CX123" s="1055"/>
      <c r="CY123" s="1055"/>
      <c r="CZ123" s="1055"/>
      <c r="DA123" s="1055"/>
      <c r="DB123" s="1055"/>
      <c r="DC123" s="1055"/>
      <c r="DD123" s="1055"/>
      <c r="DE123" s="1055"/>
      <c r="DF123" s="1056"/>
      <c r="DG123" s="993" t="s">
        <v>117</v>
      </c>
      <c r="DH123" s="994"/>
      <c r="DI123" s="994"/>
      <c r="DJ123" s="994"/>
      <c r="DK123" s="995"/>
      <c r="DL123" s="996" t="s">
        <v>117</v>
      </c>
      <c r="DM123" s="994"/>
      <c r="DN123" s="994"/>
      <c r="DO123" s="994"/>
      <c r="DP123" s="995"/>
      <c r="DQ123" s="996" t="s">
        <v>117</v>
      </c>
      <c r="DR123" s="994"/>
      <c r="DS123" s="994"/>
      <c r="DT123" s="994"/>
      <c r="DU123" s="995"/>
      <c r="DV123" s="997" t="s">
        <v>117</v>
      </c>
      <c r="DW123" s="998"/>
      <c r="DX123" s="998"/>
      <c r="DY123" s="998"/>
      <c r="DZ123" s="999"/>
    </row>
    <row r="124" spans="1:130" s="212" customFormat="1" ht="26.25" customHeight="1" thickBot="1" x14ac:dyDescent="0.25">
      <c r="A124" s="1093"/>
      <c r="B124" s="984"/>
      <c r="C124" s="957" t="s">
        <v>436</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117</v>
      </c>
      <c r="AB124" s="994"/>
      <c r="AC124" s="994"/>
      <c r="AD124" s="994"/>
      <c r="AE124" s="995"/>
      <c r="AF124" s="996" t="s">
        <v>117</v>
      </c>
      <c r="AG124" s="994"/>
      <c r="AH124" s="994"/>
      <c r="AI124" s="994"/>
      <c r="AJ124" s="995"/>
      <c r="AK124" s="996" t="s">
        <v>117</v>
      </c>
      <c r="AL124" s="994"/>
      <c r="AM124" s="994"/>
      <c r="AN124" s="994"/>
      <c r="AO124" s="995"/>
      <c r="AP124" s="997" t="s">
        <v>117</v>
      </c>
      <c r="AQ124" s="998"/>
      <c r="AR124" s="998"/>
      <c r="AS124" s="998"/>
      <c r="AT124" s="999"/>
      <c r="AU124" s="1095" t="s">
        <v>448</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117</v>
      </c>
      <c r="BR124" s="1062"/>
      <c r="BS124" s="1062"/>
      <c r="BT124" s="1062"/>
      <c r="BU124" s="1062"/>
      <c r="BV124" s="1062" t="s">
        <v>117</v>
      </c>
      <c r="BW124" s="1062"/>
      <c r="BX124" s="1062"/>
      <c r="BY124" s="1062"/>
      <c r="BZ124" s="1062"/>
      <c r="CA124" s="1062" t="s">
        <v>117</v>
      </c>
      <c r="CB124" s="1062"/>
      <c r="CC124" s="1062"/>
      <c r="CD124" s="1062"/>
      <c r="CE124" s="1062"/>
      <c r="CF124" s="1063"/>
      <c r="CG124" s="1064"/>
      <c r="CH124" s="1064"/>
      <c r="CI124" s="1064"/>
      <c r="CJ124" s="1065"/>
      <c r="CK124" s="1047"/>
      <c r="CL124" s="1047"/>
      <c r="CM124" s="1047"/>
      <c r="CN124" s="1047"/>
      <c r="CO124" s="1048"/>
      <c r="CP124" s="1054" t="s">
        <v>449</v>
      </c>
      <c r="CQ124" s="1055"/>
      <c r="CR124" s="1055"/>
      <c r="CS124" s="1055"/>
      <c r="CT124" s="1055"/>
      <c r="CU124" s="1055"/>
      <c r="CV124" s="1055"/>
      <c r="CW124" s="1055"/>
      <c r="CX124" s="1055"/>
      <c r="CY124" s="1055"/>
      <c r="CZ124" s="1055"/>
      <c r="DA124" s="1055"/>
      <c r="DB124" s="1055"/>
      <c r="DC124" s="1055"/>
      <c r="DD124" s="1055"/>
      <c r="DE124" s="1055"/>
      <c r="DF124" s="1056"/>
      <c r="DG124" s="1039">
        <v>503283</v>
      </c>
      <c r="DH124" s="1021"/>
      <c r="DI124" s="1021"/>
      <c r="DJ124" s="1021"/>
      <c r="DK124" s="1022"/>
      <c r="DL124" s="1020">
        <v>421603</v>
      </c>
      <c r="DM124" s="1021"/>
      <c r="DN124" s="1021"/>
      <c r="DO124" s="1021"/>
      <c r="DP124" s="1022"/>
      <c r="DQ124" s="1020" t="s">
        <v>117</v>
      </c>
      <c r="DR124" s="1021"/>
      <c r="DS124" s="1021"/>
      <c r="DT124" s="1021"/>
      <c r="DU124" s="1022"/>
      <c r="DV124" s="1023" t="s">
        <v>117</v>
      </c>
      <c r="DW124" s="1024"/>
      <c r="DX124" s="1024"/>
      <c r="DY124" s="1024"/>
      <c r="DZ124" s="1025"/>
    </row>
    <row r="125" spans="1:130" s="212" customFormat="1" ht="26.25" customHeight="1" x14ac:dyDescent="0.2">
      <c r="A125" s="1093"/>
      <c r="B125" s="984"/>
      <c r="C125" s="957" t="s">
        <v>438</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117</v>
      </c>
      <c r="AB125" s="994"/>
      <c r="AC125" s="994"/>
      <c r="AD125" s="994"/>
      <c r="AE125" s="995"/>
      <c r="AF125" s="996" t="s">
        <v>117</v>
      </c>
      <c r="AG125" s="994"/>
      <c r="AH125" s="994"/>
      <c r="AI125" s="994"/>
      <c r="AJ125" s="995"/>
      <c r="AK125" s="996" t="s">
        <v>117</v>
      </c>
      <c r="AL125" s="994"/>
      <c r="AM125" s="994"/>
      <c r="AN125" s="994"/>
      <c r="AO125" s="995"/>
      <c r="AP125" s="997" t="s">
        <v>117</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450</v>
      </c>
      <c r="CL125" s="1042"/>
      <c r="CM125" s="1042"/>
      <c r="CN125" s="1042"/>
      <c r="CO125" s="1043"/>
      <c r="CP125" s="964" t="s">
        <v>451</v>
      </c>
      <c r="CQ125" s="932"/>
      <c r="CR125" s="932"/>
      <c r="CS125" s="932"/>
      <c r="CT125" s="932"/>
      <c r="CU125" s="932"/>
      <c r="CV125" s="932"/>
      <c r="CW125" s="932"/>
      <c r="CX125" s="932"/>
      <c r="CY125" s="932"/>
      <c r="CZ125" s="932"/>
      <c r="DA125" s="932"/>
      <c r="DB125" s="932"/>
      <c r="DC125" s="932"/>
      <c r="DD125" s="932"/>
      <c r="DE125" s="932"/>
      <c r="DF125" s="933"/>
      <c r="DG125" s="965" t="s">
        <v>117</v>
      </c>
      <c r="DH125" s="966"/>
      <c r="DI125" s="966"/>
      <c r="DJ125" s="966"/>
      <c r="DK125" s="966"/>
      <c r="DL125" s="966" t="s">
        <v>117</v>
      </c>
      <c r="DM125" s="966"/>
      <c r="DN125" s="966"/>
      <c r="DO125" s="966"/>
      <c r="DP125" s="966"/>
      <c r="DQ125" s="966" t="s">
        <v>117</v>
      </c>
      <c r="DR125" s="966"/>
      <c r="DS125" s="966"/>
      <c r="DT125" s="966"/>
      <c r="DU125" s="966"/>
      <c r="DV125" s="967" t="s">
        <v>117</v>
      </c>
      <c r="DW125" s="967"/>
      <c r="DX125" s="967"/>
      <c r="DY125" s="967"/>
      <c r="DZ125" s="968"/>
    </row>
    <row r="126" spans="1:130" s="212" customFormat="1" ht="26.25" customHeight="1" thickBot="1" x14ac:dyDescent="0.25">
      <c r="A126" s="1093"/>
      <c r="B126" s="984"/>
      <c r="C126" s="957" t="s">
        <v>440</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117</v>
      </c>
      <c r="AB126" s="994"/>
      <c r="AC126" s="994"/>
      <c r="AD126" s="994"/>
      <c r="AE126" s="995"/>
      <c r="AF126" s="996" t="s">
        <v>117</v>
      </c>
      <c r="AG126" s="994"/>
      <c r="AH126" s="994"/>
      <c r="AI126" s="994"/>
      <c r="AJ126" s="995"/>
      <c r="AK126" s="996" t="s">
        <v>117</v>
      </c>
      <c r="AL126" s="994"/>
      <c r="AM126" s="994"/>
      <c r="AN126" s="994"/>
      <c r="AO126" s="995"/>
      <c r="AP126" s="997" t="s">
        <v>117</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452</v>
      </c>
      <c r="CQ126" s="958"/>
      <c r="CR126" s="958"/>
      <c r="CS126" s="958"/>
      <c r="CT126" s="958"/>
      <c r="CU126" s="958"/>
      <c r="CV126" s="958"/>
      <c r="CW126" s="958"/>
      <c r="CX126" s="958"/>
      <c r="CY126" s="958"/>
      <c r="CZ126" s="958"/>
      <c r="DA126" s="958"/>
      <c r="DB126" s="958"/>
      <c r="DC126" s="958"/>
      <c r="DD126" s="958"/>
      <c r="DE126" s="958"/>
      <c r="DF126" s="959"/>
      <c r="DG126" s="960" t="s">
        <v>117</v>
      </c>
      <c r="DH126" s="961"/>
      <c r="DI126" s="961"/>
      <c r="DJ126" s="961"/>
      <c r="DK126" s="961"/>
      <c r="DL126" s="961" t="s">
        <v>117</v>
      </c>
      <c r="DM126" s="961"/>
      <c r="DN126" s="961"/>
      <c r="DO126" s="961"/>
      <c r="DP126" s="961"/>
      <c r="DQ126" s="961" t="s">
        <v>117</v>
      </c>
      <c r="DR126" s="961"/>
      <c r="DS126" s="961"/>
      <c r="DT126" s="961"/>
      <c r="DU126" s="961"/>
      <c r="DV126" s="962" t="s">
        <v>117</v>
      </c>
      <c r="DW126" s="962"/>
      <c r="DX126" s="962"/>
      <c r="DY126" s="962"/>
      <c r="DZ126" s="963"/>
    </row>
    <row r="127" spans="1:130" s="212" customFormat="1" ht="26.25" customHeight="1" x14ac:dyDescent="0.2">
      <c r="A127" s="1094"/>
      <c r="B127" s="986"/>
      <c r="C127" s="1008" t="s">
        <v>453</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117</v>
      </c>
      <c r="AB127" s="994"/>
      <c r="AC127" s="994"/>
      <c r="AD127" s="994"/>
      <c r="AE127" s="995"/>
      <c r="AF127" s="996" t="s">
        <v>117</v>
      </c>
      <c r="AG127" s="994"/>
      <c r="AH127" s="994"/>
      <c r="AI127" s="994"/>
      <c r="AJ127" s="995"/>
      <c r="AK127" s="996" t="s">
        <v>117</v>
      </c>
      <c r="AL127" s="994"/>
      <c r="AM127" s="994"/>
      <c r="AN127" s="994"/>
      <c r="AO127" s="995"/>
      <c r="AP127" s="997" t="s">
        <v>117</v>
      </c>
      <c r="AQ127" s="998"/>
      <c r="AR127" s="998"/>
      <c r="AS127" s="998"/>
      <c r="AT127" s="999"/>
      <c r="AU127" s="214"/>
      <c r="AV127" s="214"/>
      <c r="AW127" s="214"/>
      <c r="AX127" s="1067" t="s">
        <v>454</v>
      </c>
      <c r="AY127" s="1068"/>
      <c r="AZ127" s="1068"/>
      <c r="BA127" s="1068"/>
      <c r="BB127" s="1068"/>
      <c r="BC127" s="1068"/>
      <c r="BD127" s="1068"/>
      <c r="BE127" s="1069"/>
      <c r="BF127" s="1070" t="s">
        <v>455</v>
      </c>
      <c r="BG127" s="1068"/>
      <c r="BH127" s="1068"/>
      <c r="BI127" s="1068"/>
      <c r="BJ127" s="1068"/>
      <c r="BK127" s="1068"/>
      <c r="BL127" s="1069"/>
      <c r="BM127" s="1070" t="s">
        <v>456</v>
      </c>
      <c r="BN127" s="1068"/>
      <c r="BO127" s="1068"/>
      <c r="BP127" s="1068"/>
      <c r="BQ127" s="1068"/>
      <c r="BR127" s="1068"/>
      <c r="BS127" s="1069"/>
      <c r="BT127" s="1070" t="s">
        <v>457</v>
      </c>
      <c r="BU127" s="1068"/>
      <c r="BV127" s="1068"/>
      <c r="BW127" s="1068"/>
      <c r="BX127" s="1068"/>
      <c r="BY127" s="1068"/>
      <c r="BZ127" s="1091"/>
      <c r="CA127" s="214"/>
      <c r="CB127" s="214"/>
      <c r="CC127" s="214"/>
      <c r="CD127" s="237"/>
      <c r="CE127" s="237"/>
      <c r="CF127" s="237"/>
      <c r="CG127" s="214"/>
      <c r="CH127" s="214"/>
      <c r="CI127" s="214"/>
      <c r="CJ127" s="236"/>
      <c r="CK127" s="1058"/>
      <c r="CL127" s="1045"/>
      <c r="CM127" s="1045"/>
      <c r="CN127" s="1045"/>
      <c r="CO127" s="1046"/>
      <c r="CP127" s="957" t="s">
        <v>458</v>
      </c>
      <c r="CQ127" s="958"/>
      <c r="CR127" s="958"/>
      <c r="CS127" s="958"/>
      <c r="CT127" s="958"/>
      <c r="CU127" s="958"/>
      <c r="CV127" s="958"/>
      <c r="CW127" s="958"/>
      <c r="CX127" s="958"/>
      <c r="CY127" s="958"/>
      <c r="CZ127" s="958"/>
      <c r="DA127" s="958"/>
      <c r="DB127" s="958"/>
      <c r="DC127" s="958"/>
      <c r="DD127" s="958"/>
      <c r="DE127" s="958"/>
      <c r="DF127" s="959"/>
      <c r="DG127" s="960" t="s">
        <v>117</v>
      </c>
      <c r="DH127" s="961"/>
      <c r="DI127" s="961"/>
      <c r="DJ127" s="961"/>
      <c r="DK127" s="961"/>
      <c r="DL127" s="961" t="s">
        <v>117</v>
      </c>
      <c r="DM127" s="961"/>
      <c r="DN127" s="961"/>
      <c r="DO127" s="961"/>
      <c r="DP127" s="961"/>
      <c r="DQ127" s="961" t="s">
        <v>117</v>
      </c>
      <c r="DR127" s="961"/>
      <c r="DS127" s="961"/>
      <c r="DT127" s="961"/>
      <c r="DU127" s="961"/>
      <c r="DV127" s="962" t="s">
        <v>117</v>
      </c>
      <c r="DW127" s="962"/>
      <c r="DX127" s="962"/>
      <c r="DY127" s="962"/>
      <c r="DZ127" s="963"/>
    </row>
    <row r="128" spans="1:130" s="212" customFormat="1" ht="26.25" customHeight="1" thickBot="1" x14ac:dyDescent="0.25">
      <c r="A128" s="1077" t="s">
        <v>459</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460</v>
      </c>
      <c r="X128" s="1079"/>
      <c r="Y128" s="1079"/>
      <c r="Z128" s="1080"/>
      <c r="AA128" s="1081" t="s">
        <v>117</v>
      </c>
      <c r="AB128" s="1082"/>
      <c r="AC128" s="1082"/>
      <c r="AD128" s="1082"/>
      <c r="AE128" s="1083"/>
      <c r="AF128" s="1084" t="s">
        <v>117</v>
      </c>
      <c r="AG128" s="1082"/>
      <c r="AH128" s="1082"/>
      <c r="AI128" s="1082"/>
      <c r="AJ128" s="1083"/>
      <c r="AK128" s="1084" t="s">
        <v>117</v>
      </c>
      <c r="AL128" s="1082"/>
      <c r="AM128" s="1082"/>
      <c r="AN128" s="1082"/>
      <c r="AO128" s="1083"/>
      <c r="AP128" s="1085"/>
      <c r="AQ128" s="1086"/>
      <c r="AR128" s="1086"/>
      <c r="AS128" s="1086"/>
      <c r="AT128" s="1087"/>
      <c r="AU128" s="214"/>
      <c r="AV128" s="214"/>
      <c r="AW128" s="214"/>
      <c r="AX128" s="931" t="s">
        <v>461</v>
      </c>
      <c r="AY128" s="932"/>
      <c r="AZ128" s="932"/>
      <c r="BA128" s="932"/>
      <c r="BB128" s="932"/>
      <c r="BC128" s="932"/>
      <c r="BD128" s="932"/>
      <c r="BE128" s="933"/>
      <c r="BF128" s="1088" t="s">
        <v>117</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1"/>
      <c r="CA128" s="237"/>
      <c r="CB128" s="237"/>
      <c r="CC128" s="237"/>
      <c r="CD128" s="237"/>
      <c r="CE128" s="237"/>
      <c r="CF128" s="237"/>
      <c r="CG128" s="214"/>
      <c r="CH128" s="214"/>
      <c r="CI128" s="214"/>
      <c r="CJ128" s="236"/>
      <c r="CK128" s="1059"/>
      <c r="CL128" s="1060"/>
      <c r="CM128" s="1060"/>
      <c r="CN128" s="1060"/>
      <c r="CO128" s="1061"/>
      <c r="CP128" s="1071" t="s">
        <v>462</v>
      </c>
      <c r="CQ128" s="761"/>
      <c r="CR128" s="761"/>
      <c r="CS128" s="761"/>
      <c r="CT128" s="761"/>
      <c r="CU128" s="761"/>
      <c r="CV128" s="761"/>
      <c r="CW128" s="761"/>
      <c r="CX128" s="761"/>
      <c r="CY128" s="761"/>
      <c r="CZ128" s="761"/>
      <c r="DA128" s="761"/>
      <c r="DB128" s="761"/>
      <c r="DC128" s="761"/>
      <c r="DD128" s="761"/>
      <c r="DE128" s="761"/>
      <c r="DF128" s="1072"/>
      <c r="DG128" s="1073" t="s">
        <v>117</v>
      </c>
      <c r="DH128" s="1074"/>
      <c r="DI128" s="1074"/>
      <c r="DJ128" s="1074"/>
      <c r="DK128" s="1074"/>
      <c r="DL128" s="1074" t="s">
        <v>117</v>
      </c>
      <c r="DM128" s="1074"/>
      <c r="DN128" s="1074"/>
      <c r="DO128" s="1074"/>
      <c r="DP128" s="1074"/>
      <c r="DQ128" s="1074" t="s">
        <v>117</v>
      </c>
      <c r="DR128" s="1074"/>
      <c r="DS128" s="1074"/>
      <c r="DT128" s="1074"/>
      <c r="DU128" s="1074"/>
      <c r="DV128" s="1075" t="s">
        <v>117</v>
      </c>
      <c r="DW128" s="1075"/>
      <c r="DX128" s="1075"/>
      <c r="DY128" s="1075"/>
      <c r="DZ128" s="1076"/>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463</v>
      </c>
      <c r="X129" s="1106"/>
      <c r="Y129" s="1106"/>
      <c r="Z129" s="1107"/>
      <c r="AA129" s="993">
        <v>2568765</v>
      </c>
      <c r="AB129" s="994"/>
      <c r="AC129" s="994"/>
      <c r="AD129" s="994"/>
      <c r="AE129" s="995"/>
      <c r="AF129" s="996">
        <v>2632210</v>
      </c>
      <c r="AG129" s="994"/>
      <c r="AH129" s="994"/>
      <c r="AI129" s="994"/>
      <c r="AJ129" s="995"/>
      <c r="AK129" s="996">
        <v>2806165</v>
      </c>
      <c r="AL129" s="994"/>
      <c r="AM129" s="994"/>
      <c r="AN129" s="994"/>
      <c r="AO129" s="995"/>
      <c r="AP129" s="1108"/>
      <c r="AQ129" s="1109"/>
      <c r="AR129" s="1109"/>
      <c r="AS129" s="1109"/>
      <c r="AT129" s="1110"/>
      <c r="AU129" s="215"/>
      <c r="AV129" s="215"/>
      <c r="AW129" s="215"/>
      <c r="AX129" s="1100" t="s">
        <v>464</v>
      </c>
      <c r="AY129" s="958"/>
      <c r="AZ129" s="958"/>
      <c r="BA129" s="958"/>
      <c r="BB129" s="958"/>
      <c r="BC129" s="958"/>
      <c r="BD129" s="958"/>
      <c r="BE129" s="959"/>
      <c r="BF129" s="1101" t="s">
        <v>117</v>
      </c>
      <c r="BG129" s="1102"/>
      <c r="BH129" s="1102"/>
      <c r="BI129" s="1102"/>
      <c r="BJ129" s="1102"/>
      <c r="BK129" s="1102"/>
      <c r="BL129" s="1103"/>
      <c r="BM129" s="1101">
        <v>20</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465</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466</v>
      </c>
      <c r="X130" s="1106"/>
      <c r="Y130" s="1106"/>
      <c r="Z130" s="1107"/>
      <c r="AA130" s="993">
        <v>280658</v>
      </c>
      <c r="AB130" s="994"/>
      <c r="AC130" s="994"/>
      <c r="AD130" s="994"/>
      <c r="AE130" s="995"/>
      <c r="AF130" s="996">
        <v>263139</v>
      </c>
      <c r="AG130" s="994"/>
      <c r="AH130" s="994"/>
      <c r="AI130" s="994"/>
      <c r="AJ130" s="995"/>
      <c r="AK130" s="996">
        <v>243755</v>
      </c>
      <c r="AL130" s="994"/>
      <c r="AM130" s="994"/>
      <c r="AN130" s="994"/>
      <c r="AO130" s="995"/>
      <c r="AP130" s="1108"/>
      <c r="AQ130" s="1109"/>
      <c r="AR130" s="1109"/>
      <c r="AS130" s="1109"/>
      <c r="AT130" s="1110"/>
      <c r="AU130" s="215"/>
      <c r="AV130" s="215"/>
      <c r="AW130" s="215"/>
      <c r="AX130" s="1100" t="s">
        <v>467</v>
      </c>
      <c r="AY130" s="958"/>
      <c r="AZ130" s="958"/>
      <c r="BA130" s="958"/>
      <c r="BB130" s="958"/>
      <c r="BC130" s="958"/>
      <c r="BD130" s="958"/>
      <c r="BE130" s="959"/>
      <c r="BF130" s="1136">
        <v>2</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468</v>
      </c>
      <c r="X131" s="1143"/>
      <c r="Y131" s="1143"/>
      <c r="Z131" s="1144"/>
      <c r="AA131" s="1039">
        <v>2288107</v>
      </c>
      <c r="AB131" s="1021"/>
      <c r="AC131" s="1021"/>
      <c r="AD131" s="1021"/>
      <c r="AE131" s="1022"/>
      <c r="AF131" s="1020">
        <v>2369071</v>
      </c>
      <c r="AG131" s="1021"/>
      <c r="AH131" s="1021"/>
      <c r="AI131" s="1021"/>
      <c r="AJ131" s="1022"/>
      <c r="AK131" s="1020">
        <v>2562410</v>
      </c>
      <c r="AL131" s="1021"/>
      <c r="AM131" s="1021"/>
      <c r="AN131" s="1021"/>
      <c r="AO131" s="1022"/>
      <c r="AP131" s="1145"/>
      <c r="AQ131" s="1146"/>
      <c r="AR131" s="1146"/>
      <c r="AS131" s="1146"/>
      <c r="AT131" s="1147"/>
      <c r="AU131" s="215"/>
      <c r="AV131" s="215"/>
      <c r="AW131" s="215"/>
      <c r="AX131" s="1118" t="s">
        <v>469</v>
      </c>
      <c r="AY131" s="761"/>
      <c r="AZ131" s="761"/>
      <c r="BA131" s="761"/>
      <c r="BB131" s="761"/>
      <c r="BC131" s="761"/>
      <c r="BD131" s="761"/>
      <c r="BE131" s="1072"/>
      <c r="BF131" s="1119" t="s">
        <v>117</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470</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471</v>
      </c>
      <c r="W132" s="1129"/>
      <c r="X132" s="1129"/>
      <c r="Y132" s="1129"/>
      <c r="Z132" s="1130"/>
      <c r="AA132" s="1131">
        <v>3.5311285699999999</v>
      </c>
      <c r="AB132" s="1132"/>
      <c r="AC132" s="1132"/>
      <c r="AD132" s="1132"/>
      <c r="AE132" s="1133"/>
      <c r="AF132" s="1134">
        <v>1.8873642879999999</v>
      </c>
      <c r="AG132" s="1132"/>
      <c r="AH132" s="1132"/>
      <c r="AI132" s="1132"/>
      <c r="AJ132" s="1133"/>
      <c r="AK132" s="1134">
        <v>0.71019079699999998</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472</v>
      </c>
      <c r="W133" s="1112"/>
      <c r="X133" s="1112"/>
      <c r="Y133" s="1112"/>
      <c r="Z133" s="1113"/>
      <c r="AA133" s="1114">
        <v>4</v>
      </c>
      <c r="AB133" s="1115"/>
      <c r="AC133" s="1115"/>
      <c r="AD133" s="1115"/>
      <c r="AE133" s="1116"/>
      <c r="AF133" s="1114">
        <v>3.1</v>
      </c>
      <c r="AG133" s="1115"/>
      <c r="AH133" s="1115"/>
      <c r="AI133" s="1115"/>
      <c r="AJ133" s="1116"/>
      <c r="AK133" s="1114">
        <v>2</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3kASRjyrnRp2W67qA4WaeRKDqayoAYlPRUNwCePhsWAk8UPnaH5oZdlyDgigsJEe88mVf+VoWSCR2/zA5boWdQ==" saltValue="+EBOnrONh1mk5TYYBL104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5:DZ75"/>
    <mergeCell ref="B76:P76"/>
    <mergeCell ref="AF76:AJ76"/>
    <mergeCell ref="AK76:AO76"/>
    <mergeCell ref="BS75:CG75"/>
    <mergeCell ref="CH75:CL75"/>
    <mergeCell ref="CM75:CQ75"/>
    <mergeCell ref="CR75:CV75"/>
    <mergeCell ref="CW75:DA75"/>
    <mergeCell ref="DB75:DF75"/>
    <mergeCell ref="B75:P75"/>
    <mergeCell ref="AF75:AJ75"/>
    <mergeCell ref="AK75:AO75"/>
    <mergeCell ref="AP75:AT75"/>
    <mergeCell ref="AU75:AY75"/>
    <mergeCell ref="AZ75:BD75"/>
    <mergeCell ref="Q76:U76"/>
    <mergeCell ref="V76:Z76"/>
    <mergeCell ref="AA76:AE76"/>
    <mergeCell ref="Q75:U75"/>
    <mergeCell ref="V75:Z75"/>
    <mergeCell ref="AA75:AE75"/>
    <mergeCell ref="AP76:AT76"/>
    <mergeCell ref="B74:P74"/>
    <mergeCell ref="AF74:AJ74"/>
    <mergeCell ref="AK74:AO74"/>
    <mergeCell ref="BS73:CG73"/>
    <mergeCell ref="CH73:CL73"/>
    <mergeCell ref="CM73:CQ73"/>
    <mergeCell ref="CR73:CV73"/>
    <mergeCell ref="CW73:DA73"/>
    <mergeCell ref="DB73:DF73"/>
    <mergeCell ref="AU76:AY76"/>
    <mergeCell ref="AZ76:BD76"/>
    <mergeCell ref="BS76:CG76"/>
    <mergeCell ref="CH76:CL76"/>
    <mergeCell ref="CM76:CQ76"/>
    <mergeCell ref="DG75:DK75"/>
    <mergeCell ref="DL75:DP75"/>
    <mergeCell ref="DQ75:DU75"/>
    <mergeCell ref="DV74:DZ74"/>
    <mergeCell ref="AU72:AY72"/>
    <mergeCell ref="AZ72:BD72"/>
    <mergeCell ref="BS72:CG72"/>
    <mergeCell ref="CH72:CL72"/>
    <mergeCell ref="CM72:CQ72"/>
    <mergeCell ref="AP72:AT72"/>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AF71:AJ71"/>
    <mergeCell ref="AK71:AO71"/>
    <mergeCell ref="AP71:AT71"/>
    <mergeCell ref="AU71:AY71"/>
    <mergeCell ref="AZ71:BD71"/>
    <mergeCell ref="CR70:CV70"/>
    <mergeCell ref="CW70:DA70"/>
    <mergeCell ref="DB70:DF70"/>
    <mergeCell ref="DG70:DK70"/>
    <mergeCell ref="DV72:DZ72"/>
    <mergeCell ref="B73:P73"/>
    <mergeCell ref="AF73:AJ73"/>
    <mergeCell ref="AK73:AO73"/>
    <mergeCell ref="AP73:AT73"/>
    <mergeCell ref="AU73:AY73"/>
    <mergeCell ref="AZ73:BD73"/>
    <mergeCell ref="CR72:CV72"/>
    <mergeCell ref="CW72:DA72"/>
    <mergeCell ref="DB72:DF72"/>
    <mergeCell ref="DG72:DK72"/>
    <mergeCell ref="DL72:DP72"/>
    <mergeCell ref="DQ72:DU72"/>
    <mergeCell ref="CW67:DA67"/>
    <mergeCell ref="DB67:DF67"/>
    <mergeCell ref="DG67:DK67"/>
    <mergeCell ref="DL67:DP67"/>
    <mergeCell ref="DQ67:DU67"/>
    <mergeCell ref="DG69:DK69"/>
    <mergeCell ref="DL69:DP69"/>
    <mergeCell ref="DQ69:DU69"/>
    <mergeCell ref="DV69:DZ69"/>
    <mergeCell ref="DG71:DK71"/>
    <mergeCell ref="DL71:DP71"/>
    <mergeCell ref="DQ71:DU71"/>
    <mergeCell ref="DV71:DZ71"/>
    <mergeCell ref="B72:P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DL70:DP70"/>
    <mergeCell ref="DQ70:DU70"/>
    <mergeCell ref="AP70:AT70"/>
    <mergeCell ref="AU70:AY70"/>
    <mergeCell ref="AZ70:BD70"/>
    <mergeCell ref="BS70:CG70"/>
    <mergeCell ref="CH70:CL70"/>
    <mergeCell ref="CM70:CQ70"/>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AK28:AO28"/>
    <mergeCell ref="AP28:AT28"/>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AK21:AO21"/>
    <mergeCell ref="AP21:AT21"/>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AA74:AE74"/>
    <mergeCell ref="Q72:U72"/>
    <mergeCell ref="V72:Z72"/>
    <mergeCell ref="AA72:AE72"/>
    <mergeCell ref="Q73:U73"/>
    <mergeCell ref="V73:Z73"/>
    <mergeCell ref="AA73:AE73"/>
    <mergeCell ref="Q74:U74"/>
    <mergeCell ref="V74:Z74"/>
    <mergeCell ref="AK5:AO6"/>
    <mergeCell ref="AP5:AT6"/>
    <mergeCell ref="AK9:AO9"/>
    <mergeCell ref="AP9:AT9"/>
    <mergeCell ref="AK12:AO12"/>
    <mergeCell ref="AP12:AT12"/>
    <mergeCell ref="AK15:AO15"/>
    <mergeCell ref="AP15:AT15"/>
    <mergeCell ref="AK18:AO18"/>
    <mergeCell ref="AP18:AT18"/>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zoomScale="40" zoomScaleNormal="40" workbookViewId="0">
      <selection activeCell="BZ95" sqref="BZ95"/>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6Wpw2PcfupkST8GKcxOkrqGebUKmkuzOCkxYyH6K5Upkn7XiUes3Bc7EEDa/b6TDAxYybnkQvGNK6DtghwULw==" saltValue="GJyzYgMESpp95frR8r/PDQ==" spinCount="100000" sheet="1" objects="1" scenarios="1"/>
  <dataConsolidate/>
  <phoneticPr fontId="2"/>
  <printOptions horizontalCentered="1" verticalCentered="1"/>
  <pageMargins left="0" right="0" top="0" bottom="0" header="0" footer="0"/>
  <headerFooter alignWithMargins="0">
    <oddFooter>&amp;C&amp;P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DXUfveg3mJXFna4BthdD/snrB/Hs/rQNtYWCkWx7Z/Ox0PMxOXXi7Yyu11FgNgaCI+JJSzXedJDPtxLjyrd+Jw==" saltValue="r2uE6zf6fMRbEGHzRCwvV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zoomScale="85" zoomScaleNormal="85"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49" t="s">
        <v>476</v>
      </c>
      <c r="AP7" s="253"/>
      <c r="AQ7" s="254" t="s">
        <v>477</v>
      </c>
      <c r="AR7" s="255"/>
    </row>
    <row r="8" spans="1:46" ht="13" x14ac:dyDescent="0.2">
      <c r="A8" s="247"/>
      <c r="AK8" s="256"/>
      <c r="AL8" s="257"/>
      <c r="AM8" s="257"/>
      <c r="AN8" s="258"/>
      <c r="AO8" s="1150"/>
      <c r="AP8" s="259" t="s">
        <v>478</v>
      </c>
      <c r="AQ8" s="260" t="s">
        <v>479</v>
      </c>
      <c r="AR8" s="261" t="s">
        <v>480</v>
      </c>
    </row>
    <row r="9" spans="1:46" ht="13" x14ac:dyDescent="0.2">
      <c r="A9" s="247"/>
      <c r="AK9" s="1151" t="s">
        <v>481</v>
      </c>
      <c r="AL9" s="1152"/>
      <c r="AM9" s="1152"/>
      <c r="AN9" s="1153"/>
      <c r="AO9" s="262">
        <v>1029772</v>
      </c>
      <c r="AP9" s="262">
        <v>194517</v>
      </c>
      <c r="AQ9" s="263">
        <v>263788</v>
      </c>
      <c r="AR9" s="264">
        <v>-26.3</v>
      </c>
    </row>
    <row r="10" spans="1:46" ht="13.5" customHeight="1" x14ac:dyDescent="0.2">
      <c r="A10" s="247"/>
      <c r="AK10" s="1151" t="s">
        <v>482</v>
      </c>
      <c r="AL10" s="1152"/>
      <c r="AM10" s="1152"/>
      <c r="AN10" s="1153"/>
      <c r="AO10" s="265">
        <v>132370</v>
      </c>
      <c r="AP10" s="265">
        <v>25004</v>
      </c>
      <c r="AQ10" s="266">
        <v>39680</v>
      </c>
      <c r="AR10" s="267">
        <v>-37</v>
      </c>
    </row>
    <row r="11" spans="1:46" ht="13.5" customHeight="1" x14ac:dyDescent="0.2">
      <c r="A11" s="247"/>
      <c r="AK11" s="1151" t="s">
        <v>483</v>
      </c>
      <c r="AL11" s="1152"/>
      <c r="AM11" s="1152"/>
      <c r="AN11" s="1153"/>
      <c r="AO11" s="265">
        <v>7220</v>
      </c>
      <c r="AP11" s="265">
        <v>1364</v>
      </c>
      <c r="AQ11" s="266">
        <v>4557</v>
      </c>
      <c r="AR11" s="267">
        <v>-70.099999999999994</v>
      </c>
    </row>
    <row r="12" spans="1:46" ht="13.5" customHeight="1" x14ac:dyDescent="0.2">
      <c r="A12" s="247"/>
      <c r="AK12" s="1151" t="s">
        <v>484</v>
      </c>
      <c r="AL12" s="1152"/>
      <c r="AM12" s="1152"/>
      <c r="AN12" s="1153"/>
      <c r="AO12" s="265" t="s">
        <v>485</v>
      </c>
      <c r="AP12" s="265" t="s">
        <v>485</v>
      </c>
      <c r="AQ12" s="266" t="s">
        <v>485</v>
      </c>
      <c r="AR12" s="267" t="s">
        <v>485</v>
      </c>
    </row>
    <row r="13" spans="1:46" ht="13.5" customHeight="1" x14ac:dyDescent="0.2">
      <c r="A13" s="247"/>
      <c r="AK13" s="1151" t="s">
        <v>486</v>
      </c>
      <c r="AL13" s="1152"/>
      <c r="AM13" s="1152"/>
      <c r="AN13" s="1153"/>
      <c r="AO13" s="265">
        <v>25687</v>
      </c>
      <c r="AP13" s="265">
        <v>4852</v>
      </c>
      <c r="AQ13" s="266">
        <v>12917</v>
      </c>
      <c r="AR13" s="267">
        <v>-62.4</v>
      </c>
    </row>
    <row r="14" spans="1:46" ht="13.5" customHeight="1" x14ac:dyDescent="0.2">
      <c r="A14" s="247"/>
      <c r="AK14" s="1151" t="s">
        <v>487</v>
      </c>
      <c r="AL14" s="1152"/>
      <c r="AM14" s="1152"/>
      <c r="AN14" s="1153"/>
      <c r="AO14" s="265" t="s">
        <v>485</v>
      </c>
      <c r="AP14" s="265" t="s">
        <v>485</v>
      </c>
      <c r="AQ14" s="266">
        <v>4746</v>
      </c>
      <c r="AR14" s="267" t="s">
        <v>485</v>
      </c>
    </row>
    <row r="15" spans="1:46" ht="13.5" customHeight="1" x14ac:dyDescent="0.2">
      <c r="A15" s="247"/>
      <c r="AK15" s="1154" t="s">
        <v>488</v>
      </c>
      <c r="AL15" s="1155"/>
      <c r="AM15" s="1155"/>
      <c r="AN15" s="1156"/>
      <c r="AO15" s="265">
        <v>-65493</v>
      </c>
      <c r="AP15" s="265">
        <v>-12371</v>
      </c>
      <c r="AQ15" s="266">
        <v>-12765</v>
      </c>
      <c r="AR15" s="267">
        <v>-3.1</v>
      </c>
    </row>
    <row r="16" spans="1:46" ht="13" x14ac:dyDescent="0.2">
      <c r="A16" s="247"/>
      <c r="AK16" s="1154" t="s">
        <v>176</v>
      </c>
      <c r="AL16" s="1155"/>
      <c r="AM16" s="1155"/>
      <c r="AN16" s="1156"/>
      <c r="AO16" s="265">
        <v>1129556</v>
      </c>
      <c r="AP16" s="265">
        <v>213365</v>
      </c>
      <c r="AQ16" s="266">
        <v>312922</v>
      </c>
      <c r="AR16" s="267">
        <v>-31.8</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57" t="s">
        <v>493</v>
      </c>
      <c r="AL21" s="1158"/>
      <c r="AM21" s="1158"/>
      <c r="AN21" s="1159"/>
      <c r="AO21" s="277">
        <v>17.38</v>
      </c>
      <c r="AP21" s="278">
        <v>24.75</v>
      </c>
      <c r="AQ21" s="279">
        <v>-7.37</v>
      </c>
      <c r="AS21" s="280"/>
      <c r="AT21" s="276"/>
    </row>
    <row r="22" spans="1:46" s="248" customFormat="1" ht="13" x14ac:dyDescent="0.2">
      <c r="A22" s="276"/>
      <c r="AK22" s="1157" t="s">
        <v>494</v>
      </c>
      <c r="AL22" s="1158"/>
      <c r="AM22" s="1158"/>
      <c r="AN22" s="1159"/>
      <c r="AO22" s="281">
        <v>93.3</v>
      </c>
      <c r="AP22" s="282">
        <v>95.6</v>
      </c>
      <c r="AQ22" s="283">
        <v>-2.2999999999999998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495</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49" t="s">
        <v>476</v>
      </c>
      <c r="AP30" s="253"/>
      <c r="AQ30" s="254" t="s">
        <v>477</v>
      </c>
      <c r="AR30" s="255"/>
    </row>
    <row r="31" spans="1:46" ht="13" x14ac:dyDescent="0.2">
      <c r="A31" s="247"/>
      <c r="AK31" s="256"/>
      <c r="AL31" s="257"/>
      <c r="AM31" s="257"/>
      <c r="AN31" s="258"/>
      <c r="AO31" s="1150"/>
      <c r="AP31" s="259" t="s">
        <v>478</v>
      </c>
      <c r="AQ31" s="260" t="s">
        <v>479</v>
      </c>
      <c r="AR31" s="261" t="s">
        <v>480</v>
      </c>
    </row>
    <row r="32" spans="1:46" ht="27" customHeight="1" x14ac:dyDescent="0.2">
      <c r="A32" s="247"/>
      <c r="AK32" s="1165" t="s">
        <v>498</v>
      </c>
      <c r="AL32" s="1166"/>
      <c r="AM32" s="1166"/>
      <c r="AN32" s="1167"/>
      <c r="AO32" s="291">
        <v>154972</v>
      </c>
      <c r="AP32" s="291">
        <v>29273</v>
      </c>
      <c r="AQ32" s="292">
        <v>170896</v>
      </c>
      <c r="AR32" s="293">
        <v>-82.9</v>
      </c>
    </row>
    <row r="33" spans="1:46" ht="13.5" customHeight="1" x14ac:dyDescent="0.2">
      <c r="A33" s="247"/>
      <c r="AK33" s="1165" t="s">
        <v>499</v>
      </c>
      <c r="AL33" s="1166"/>
      <c r="AM33" s="1166"/>
      <c r="AN33" s="1167"/>
      <c r="AO33" s="291" t="s">
        <v>485</v>
      </c>
      <c r="AP33" s="291" t="s">
        <v>485</v>
      </c>
      <c r="AQ33" s="292" t="s">
        <v>485</v>
      </c>
      <c r="AR33" s="293" t="s">
        <v>485</v>
      </c>
    </row>
    <row r="34" spans="1:46" ht="27" customHeight="1" x14ac:dyDescent="0.2">
      <c r="A34" s="247"/>
      <c r="AK34" s="1165" t="s">
        <v>500</v>
      </c>
      <c r="AL34" s="1166"/>
      <c r="AM34" s="1166"/>
      <c r="AN34" s="1167"/>
      <c r="AO34" s="291" t="s">
        <v>485</v>
      </c>
      <c r="AP34" s="291" t="s">
        <v>485</v>
      </c>
      <c r="AQ34" s="292">
        <v>5</v>
      </c>
      <c r="AR34" s="293" t="s">
        <v>485</v>
      </c>
    </row>
    <row r="35" spans="1:46" ht="27" customHeight="1" x14ac:dyDescent="0.2">
      <c r="A35" s="247"/>
      <c r="AK35" s="1165" t="s">
        <v>501</v>
      </c>
      <c r="AL35" s="1166"/>
      <c r="AM35" s="1166"/>
      <c r="AN35" s="1167"/>
      <c r="AO35" s="291">
        <v>77539</v>
      </c>
      <c r="AP35" s="291">
        <v>14647</v>
      </c>
      <c r="AQ35" s="292">
        <v>33138</v>
      </c>
      <c r="AR35" s="293">
        <v>-55.8</v>
      </c>
    </row>
    <row r="36" spans="1:46" ht="27" customHeight="1" x14ac:dyDescent="0.2">
      <c r="A36" s="247"/>
      <c r="AK36" s="1165" t="s">
        <v>502</v>
      </c>
      <c r="AL36" s="1166"/>
      <c r="AM36" s="1166"/>
      <c r="AN36" s="1167"/>
      <c r="AO36" s="291">
        <v>29442</v>
      </c>
      <c r="AP36" s="291">
        <v>5561</v>
      </c>
      <c r="AQ36" s="292">
        <v>2943</v>
      </c>
      <c r="AR36" s="293">
        <v>89</v>
      </c>
    </row>
    <row r="37" spans="1:46" ht="13.5" customHeight="1" x14ac:dyDescent="0.2">
      <c r="A37" s="247"/>
      <c r="AK37" s="1165" t="s">
        <v>503</v>
      </c>
      <c r="AL37" s="1166"/>
      <c r="AM37" s="1166"/>
      <c r="AN37" s="1167"/>
      <c r="AO37" s="291" t="s">
        <v>485</v>
      </c>
      <c r="AP37" s="291" t="s">
        <v>485</v>
      </c>
      <c r="AQ37" s="292">
        <v>1487</v>
      </c>
      <c r="AR37" s="293" t="s">
        <v>485</v>
      </c>
    </row>
    <row r="38" spans="1:46" ht="27" customHeight="1" x14ac:dyDescent="0.2">
      <c r="A38" s="247"/>
      <c r="AK38" s="1168" t="s">
        <v>504</v>
      </c>
      <c r="AL38" s="1169"/>
      <c r="AM38" s="1169"/>
      <c r="AN38" s="1170"/>
      <c r="AO38" s="294" t="s">
        <v>485</v>
      </c>
      <c r="AP38" s="294" t="s">
        <v>485</v>
      </c>
      <c r="AQ38" s="295">
        <v>60</v>
      </c>
      <c r="AR38" s="283" t="s">
        <v>485</v>
      </c>
      <c r="AS38" s="290"/>
    </row>
    <row r="39" spans="1:46" ht="13" x14ac:dyDescent="0.2">
      <c r="A39" s="247"/>
      <c r="AK39" s="1168" t="s">
        <v>505</v>
      </c>
      <c r="AL39" s="1169"/>
      <c r="AM39" s="1169"/>
      <c r="AN39" s="1170"/>
      <c r="AO39" s="291" t="s">
        <v>485</v>
      </c>
      <c r="AP39" s="291" t="s">
        <v>485</v>
      </c>
      <c r="AQ39" s="292">
        <v>-8408</v>
      </c>
      <c r="AR39" s="293" t="s">
        <v>485</v>
      </c>
      <c r="AS39" s="290"/>
    </row>
    <row r="40" spans="1:46" ht="27" customHeight="1" x14ac:dyDescent="0.2">
      <c r="A40" s="247"/>
      <c r="AK40" s="1165" t="s">
        <v>506</v>
      </c>
      <c r="AL40" s="1166"/>
      <c r="AM40" s="1166"/>
      <c r="AN40" s="1167"/>
      <c r="AO40" s="291">
        <v>-243755</v>
      </c>
      <c r="AP40" s="291">
        <v>-46044</v>
      </c>
      <c r="AQ40" s="292">
        <v>-141122</v>
      </c>
      <c r="AR40" s="293">
        <v>-67.400000000000006</v>
      </c>
      <c r="AS40" s="290"/>
    </row>
    <row r="41" spans="1:46" ht="13" x14ac:dyDescent="0.2">
      <c r="A41" s="247"/>
      <c r="AK41" s="1171" t="s">
        <v>286</v>
      </c>
      <c r="AL41" s="1172"/>
      <c r="AM41" s="1172"/>
      <c r="AN41" s="1173"/>
      <c r="AO41" s="291">
        <v>18198</v>
      </c>
      <c r="AP41" s="291">
        <v>3437</v>
      </c>
      <c r="AQ41" s="292">
        <v>59000</v>
      </c>
      <c r="AR41" s="293">
        <v>-94.2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60" t="s">
        <v>476</v>
      </c>
      <c r="AN49" s="1162" t="s">
        <v>509</v>
      </c>
      <c r="AO49" s="1163"/>
      <c r="AP49" s="1163"/>
      <c r="AQ49" s="1163"/>
      <c r="AR49" s="1164"/>
    </row>
    <row r="50" spans="1:44" ht="13" x14ac:dyDescent="0.2">
      <c r="A50" s="247"/>
      <c r="AK50" s="305"/>
      <c r="AL50" s="306"/>
      <c r="AM50" s="1161"/>
      <c r="AN50" s="307" t="s">
        <v>510</v>
      </c>
      <c r="AO50" s="308" t="s">
        <v>511</v>
      </c>
      <c r="AP50" s="309" t="s">
        <v>512</v>
      </c>
      <c r="AQ50" s="310" t="s">
        <v>513</v>
      </c>
      <c r="AR50" s="311" t="s">
        <v>514</v>
      </c>
    </row>
    <row r="51" spans="1:44" ht="13" x14ac:dyDescent="0.2">
      <c r="A51" s="247"/>
      <c r="AK51" s="303" t="s">
        <v>515</v>
      </c>
      <c r="AL51" s="304"/>
      <c r="AM51" s="312">
        <v>7211891</v>
      </c>
      <c r="AN51" s="313">
        <v>1245792</v>
      </c>
      <c r="AO51" s="314">
        <v>-25.7</v>
      </c>
      <c r="AP51" s="315">
        <v>301035</v>
      </c>
      <c r="AQ51" s="316">
        <v>12.2</v>
      </c>
      <c r="AR51" s="317">
        <v>-37.9</v>
      </c>
    </row>
    <row r="52" spans="1:44" ht="13" x14ac:dyDescent="0.2">
      <c r="A52" s="247"/>
      <c r="AK52" s="318"/>
      <c r="AL52" s="319" t="s">
        <v>516</v>
      </c>
      <c r="AM52" s="320">
        <v>132533</v>
      </c>
      <c r="AN52" s="321">
        <v>22894</v>
      </c>
      <c r="AO52" s="322">
        <v>23.1</v>
      </c>
      <c r="AP52" s="323">
        <v>154376</v>
      </c>
      <c r="AQ52" s="324">
        <v>29.1</v>
      </c>
      <c r="AR52" s="325">
        <v>-6</v>
      </c>
    </row>
    <row r="53" spans="1:44" ht="13" x14ac:dyDescent="0.2">
      <c r="A53" s="247"/>
      <c r="AK53" s="303" t="s">
        <v>517</v>
      </c>
      <c r="AL53" s="304"/>
      <c r="AM53" s="312">
        <v>6147468</v>
      </c>
      <c r="AN53" s="313">
        <v>1089783</v>
      </c>
      <c r="AO53" s="314">
        <v>-12.5</v>
      </c>
      <c r="AP53" s="315">
        <v>277467</v>
      </c>
      <c r="AQ53" s="316">
        <v>-7.8</v>
      </c>
      <c r="AR53" s="317">
        <v>-4.7</v>
      </c>
    </row>
    <row r="54" spans="1:44" ht="13" x14ac:dyDescent="0.2">
      <c r="A54" s="247"/>
      <c r="AK54" s="318"/>
      <c r="AL54" s="319" t="s">
        <v>516</v>
      </c>
      <c r="AM54" s="320">
        <v>719675</v>
      </c>
      <c r="AN54" s="321">
        <v>127579</v>
      </c>
      <c r="AO54" s="322">
        <v>457.3</v>
      </c>
      <c r="AP54" s="323">
        <v>128378</v>
      </c>
      <c r="AQ54" s="324">
        <v>-16.8</v>
      </c>
      <c r="AR54" s="325">
        <v>474.1</v>
      </c>
    </row>
    <row r="55" spans="1:44" ht="13" x14ac:dyDescent="0.2">
      <c r="A55" s="247"/>
      <c r="AK55" s="303" t="s">
        <v>518</v>
      </c>
      <c r="AL55" s="304"/>
      <c r="AM55" s="312">
        <v>8048989</v>
      </c>
      <c r="AN55" s="313">
        <v>1453148</v>
      </c>
      <c r="AO55" s="314">
        <v>33.299999999999997</v>
      </c>
      <c r="AP55" s="315">
        <v>282256</v>
      </c>
      <c r="AQ55" s="316">
        <v>1.7</v>
      </c>
      <c r="AR55" s="317">
        <v>31.6</v>
      </c>
    </row>
    <row r="56" spans="1:44" ht="13" x14ac:dyDescent="0.2">
      <c r="A56" s="247"/>
      <c r="AK56" s="318"/>
      <c r="AL56" s="319" t="s">
        <v>516</v>
      </c>
      <c r="AM56" s="320">
        <v>1448880</v>
      </c>
      <c r="AN56" s="321">
        <v>261578</v>
      </c>
      <c r="AO56" s="322">
        <v>105</v>
      </c>
      <c r="AP56" s="323">
        <v>145453</v>
      </c>
      <c r="AQ56" s="324">
        <v>13.3</v>
      </c>
      <c r="AR56" s="325">
        <v>91.7</v>
      </c>
    </row>
    <row r="57" spans="1:44" ht="13" x14ac:dyDescent="0.2">
      <c r="A57" s="247"/>
      <c r="AK57" s="303" t="s">
        <v>519</v>
      </c>
      <c r="AL57" s="304"/>
      <c r="AM57" s="312">
        <v>5875903</v>
      </c>
      <c r="AN57" s="313">
        <v>1080924</v>
      </c>
      <c r="AO57" s="314">
        <v>-25.6</v>
      </c>
      <c r="AP57" s="315">
        <v>295341</v>
      </c>
      <c r="AQ57" s="316">
        <v>4.5999999999999996</v>
      </c>
      <c r="AR57" s="317">
        <v>-30.2</v>
      </c>
    </row>
    <row r="58" spans="1:44" ht="13" x14ac:dyDescent="0.2">
      <c r="A58" s="247"/>
      <c r="AK58" s="318"/>
      <c r="AL58" s="319" t="s">
        <v>516</v>
      </c>
      <c r="AM58" s="320">
        <v>94892</v>
      </c>
      <c r="AN58" s="321">
        <v>17456</v>
      </c>
      <c r="AO58" s="322">
        <v>-93.3</v>
      </c>
      <c r="AP58" s="323">
        <v>137402</v>
      </c>
      <c r="AQ58" s="324">
        <v>-5.5</v>
      </c>
      <c r="AR58" s="325">
        <v>-87.8</v>
      </c>
    </row>
    <row r="59" spans="1:44" ht="13" x14ac:dyDescent="0.2">
      <c r="A59" s="247"/>
      <c r="AK59" s="303" t="s">
        <v>520</v>
      </c>
      <c r="AL59" s="304"/>
      <c r="AM59" s="312">
        <v>4426131</v>
      </c>
      <c r="AN59" s="313">
        <v>836066</v>
      </c>
      <c r="AO59" s="314">
        <v>-22.7</v>
      </c>
      <c r="AP59" s="315">
        <v>292845</v>
      </c>
      <c r="AQ59" s="316">
        <v>-0.8</v>
      </c>
      <c r="AR59" s="317">
        <v>-21.9</v>
      </c>
    </row>
    <row r="60" spans="1:44" ht="13" x14ac:dyDescent="0.2">
      <c r="A60" s="247"/>
      <c r="AK60" s="318"/>
      <c r="AL60" s="319" t="s">
        <v>516</v>
      </c>
      <c r="AM60" s="320">
        <v>701355</v>
      </c>
      <c r="AN60" s="321">
        <v>132481</v>
      </c>
      <c r="AO60" s="322">
        <v>658.9</v>
      </c>
      <c r="AP60" s="323">
        <v>143187</v>
      </c>
      <c r="AQ60" s="324">
        <v>4.2</v>
      </c>
      <c r="AR60" s="325">
        <v>654.70000000000005</v>
      </c>
    </row>
    <row r="61" spans="1:44" ht="13" x14ac:dyDescent="0.2">
      <c r="A61" s="247"/>
      <c r="AK61" s="303" t="s">
        <v>521</v>
      </c>
      <c r="AL61" s="326"/>
      <c r="AM61" s="312">
        <v>6342076</v>
      </c>
      <c r="AN61" s="313">
        <v>1141143</v>
      </c>
      <c r="AO61" s="314">
        <v>-10.6</v>
      </c>
      <c r="AP61" s="315">
        <v>289789</v>
      </c>
      <c r="AQ61" s="327">
        <v>2</v>
      </c>
      <c r="AR61" s="317">
        <v>-12.6</v>
      </c>
    </row>
    <row r="62" spans="1:44" ht="13" x14ac:dyDescent="0.2">
      <c r="A62" s="247"/>
      <c r="AK62" s="318"/>
      <c r="AL62" s="319" t="s">
        <v>516</v>
      </c>
      <c r="AM62" s="320">
        <v>619467</v>
      </c>
      <c r="AN62" s="321">
        <v>112398</v>
      </c>
      <c r="AO62" s="322">
        <v>230.2</v>
      </c>
      <c r="AP62" s="323">
        <v>141759</v>
      </c>
      <c r="AQ62" s="324">
        <v>4.9000000000000004</v>
      </c>
      <c r="AR62" s="325">
        <v>225.3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9ANc9I8/56D6nuw7V+X/xR7KvfPpSvVAqpY6UMHn8wc/rAUoApTlBZ/qAW86rMGLYnZg/+jYCkGrFWf0h69P8Q==" saltValue="KvKlwU2P8by1GQdyO5cET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zoomScale="85" zoomScaleNormal="8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ZLSavIKL+0oawPDnuAeWJzE7nRtzIkYbDpFP19KFLjVmVtKbxXeHe+gAfsAKzD+DbW0VXkyqqWmwCPujipG2OA==" saltValue="O+3j0sKN8JDrA8k1u4FA7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zoomScale="85" zoomScaleNormal="8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kR5Dgco5Fv1S72Rf3zU9vewYbrYJeRmyJoUlGrY+82Tg6GZLEBL/bb8NGTSCRhX8jVz2rwz3nep9mW/Ve9FVyQ==" saltValue="XVjD/H4SIUqs+rrsGteJ3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zoomScale="85" zoomScaleNormal="85" workbookViewId="0">
      <selection activeCell="C48" sqref="C48:E48"/>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74" t="s">
        <v>3</v>
      </c>
      <c r="D47" s="1174"/>
      <c r="E47" s="1175"/>
      <c r="F47" s="11">
        <v>130.80000000000001</v>
      </c>
      <c r="G47" s="12">
        <v>125.14</v>
      </c>
      <c r="H47" s="12">
        <v>139.9</v>
      </c>
      <c r="I47" s="12">
        <v>145.07</v>
      </c>
      <c r="J47" s="13">
        <v>156.24</v>
      </c>
    </row>
    <row r="48" spans="2:10" ht="57.75" customHeight="1" x14ac:dyDescent="0.2">
      <c r="B48" s="14"/>
      <c r="C48" s="1176" t="s">
        <v>4</v>
      </c>
      <c r="D48" s="1176"/>
      <c r="E48" s="1177"/>
      <c r="F48" s="15">
        <v>48.66</v>
      </c>
      <c r="G48" s="16">
        <v>54.12</v>
      </c>
      <c r="H48" s="16">
        <v>56.35</v>
      </c>
      <c r="I48" s="16">
        <v>65.42</v>
      </c>
      <c r="J48" s="17">
        <v>37.4</v>
      </c>
    </row>
    <row r="49" spans="2:10" ht="57.75" customHeight="1" thickBot="1" x14ac:dyDescent="0.25">
      <c r="B49" s="18"/>
      <c r="C49" s="1178" t="s">
        <v>5</v>
      </c>
      <c r="D49" s="1178"/>
      <c r="E49" s="1179"/>
      <c r="F49" s="19">
        <v>3.37</v>
      </c>
      <c r="G49" s="20">
        <v>13.26</v>
      </c>
      <c r="H49" s="20">
        <v>8.73</v>
      </c>
      <c r="I49" s="20">
        <v>18.97</v>
      </c>
      <c r="J49" s="21" t="s">
        <v>528</v>
      </c>
    </row>
    <row r="50" spans="2:10" ht="13" x14ac:dyDescent="0.2"/>
  </sheetData>
  <sheetProtection algorithmName="SHA-512" hashValue="nTvKFs1EHJ3r+hiaDBUvZ+Z1O5NQ2mtY3UOv2tPPZF9QZuzGi8cxJob1jbJMxTVHGyupHuFCbS6RAB7EO0GjMw==" saltValue="ubSFBajxN5CaTNujitQCj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zoomScale="85" zoomScaleNormal="85" workbookViewId="0">
      <selection activeCell="C39" sqref="C39:E39"/>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84" t="s">
        <v>529</v>
      </c>
      <c r="D34" s="1184"/>
      <c r="E34" s="1185"/>
      <c r="F34" s="32">
        <v>48.94</v>
      </c>
      <c r="G34" s="33">
        <v>54.11</v>
      </c>
      <c r="H34" s="33">
        <v>56.35</v>
      </c>
      <c r="I34" s="33">
        <v>65.42</v>
      </c>
      <c r="J34" s="34">
        <v>37.39</v>
      </c>
      <c r="K34" s="22"/>
      <c r="L34" s="22"/>
      <c r="M34" s="22"/>
      <c r="N34" s="22"/>
      <c r="O34" s="22"/>
      <c r="P34" s="22"/>
    </row>
    <row r="35" spans="1:16" ht="39" customHeight="1" x14ac:dyDescent="0.2">
      <c r="A35" s="22"/>
      <c r="B35" s="35"/>
      <c r="C35" s="1180" t="s">
        <v>530</v>
      </c>
      <c r="D35" s="1180"/>
      <c r="E35" s="1181"/>
      <c r="F35" s="36">
        <v>3.56</v>
      </c>
      <c r="G35" s="37">
        <v>0.31</v>
      </c>
      <c r="H35" s="37">
        <v>0.48</v>
      </c>
      <c r="I35" s="37">
        <v>1.88</v>
      </c>
      <c r="J35" s="38">
        <v>6.3</v>
      </c>
      <c r="K35" s="22"/>
      <c r="L35" s="22"/>
      <c r="M35" s="22"/>
      <c r="N35" s="22"/>
      <c r="O35" s="22"/>
      <c r="P35" s="22"/>
    </row>
    <row r="36" spans="1:16" ht="39" customHeight="1" x14ac:dyDescent="0.2">
      <c r="A36" s="22"/>
      <c r="B36" s="35"/>
      <c r="C36" s="1180" t="s">
        <v>531</v>
      </c>
      <c r="D36" s="1180"/>
      <c r="E36" s="1181"/>
      <c r="F36" s="36">
        <v>2.2799999999999998</v>
      </c>
      <c r="G36" s="37">
        <v>2.37</v>
      </c>
      <c r="H36" s="37">
        <v>3.1</v>
      </c>
      <c r="I36" s="37">
        <v>2.7</v>
      </c>
      <c r="J36" s="38">
        <v>2.87</v>
      </c>
      <c r="K36" s="22"/>
      <c r="L36" s="22"/>
      <c r="M36" s="22"/>
      <c r="N36" s="22"/>
      <c r="O36" s="22"/>
      <c r="P36" s="22"/>
    </row>
    <row r="37" spans="1:16" ht="39" customHeight="1" x14ac:dyDescent="0.2">
      <c r="A37" s="22"/>
      <c r="B37" s="35"/>
      <c r="C37" s="1180" t="s">
        <v>532</v>
      </c>
      <c r="D37" s="1180"/>
      <c r="E37" s="1181"/>
      <c r="F37" s="36" t="s">
        <v>485</v>
      </c>
      <c r="G37" s="37" t="s">
        <v>485</v>
      </c>
      <c r="H37" s="37" t="s">
        <v>485</v>
      </c>
      <c r="I37" s="37" t="s">
        <v>485</v>
      </c>
      <c r="J37" s="38">
        <v>1.1399999999999999</v>
      </c>
      <c r="K37" s="22"/>
      <c r="L37" s="22"/>
      <c r="M37" s="22"/>
      <c r="N37" s="22"/>
      <c r="O37" s="22"/>
      <c r="P37" s="22"/>
    </row>
    <row r="38" spans="1:16" ht="39" customHeight="1" x14ac:dyDescent="0.2">
      <c r="A38" s="22"/>
      <c r="B38" s="35"/>
      <c r="C38" s="1180" t="s">
        <v>533</v>
      </c>
      <c r="D38" s="1180"/>
      <c r="E38" s="1181"/>
      <c r="F38" s="36">
        <v>0.02</v>
      </c>
      <c r="G38" s="37">
        <v>0.02</v>
      </c>
      <c r="H38" s="37">
        <v>0.02</v>
      </c>
      <c r="I38" s="37">
        <v>0.02</v>
      </c>
      <c r="J38" s="38">
        <v>0.03</v>
      </c>
      <c r="K38" s="22"/>
      <c r="L38" s="22"/>
      <c r="M38" s="22"/>
      <c r="N38" s="22"/>
      <c r="O38" s="22"/>
      <c r="P38" s="22"/>
    </row>
    <row r="39" spans="1:16" ht="39" customHeight="1" x14ac:dyDescent="0.2">
      <c r="A39" s="22"/>
      <c r="B39" s="35"/>
      <c r="C39" s="1180" t="s">
        <v>534</v>
      </c>
      <c r="D39" s="1180"/>
      <c r="E39" s="1181"/>
      <c r="F39" s="36">
        <v>0</v>
      </c>
      <c r="G39" s="37">
        <v>0</v>
      </c>
      <c r="H39" s="37">
        <v>0</v>
      </c>
      <c r="I39" s="37">
        <v>0</v>
      </c>
      <c r="J39" s="38">
        <v>0</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535</v>
      </c>
      <c r="D42" s="1180"/>
      <c r="E42" s="1181"/>
      <c r="F42" s="36" t="s">
        <v>485</v>
      </c>
      <c r="G42" s="37" t="s">
        <v>485</v>
      </c>
      <c r="H42" s="37" t="s">
        <v>485</v>
      </c>
      <c r="I42" s="37" t="s">
        <v>485</v>
      </c>
      <c r="J42" s="38" t="s">
        <v>485</v>
      </c>
      <c r="K42" s="22"/>
      <c r="L42" s="22"/>
      <c r="M42" s="22"/>
      <c r="N42" s="22"/>
      <c r="O42" s="22"/>
      <c r="P42" s="22"/>
    </row>
    <row r="43" spans="1:16" ht="39" customHeight="1" thickBot="1" x14ac:dyDescent="0.25">
      <c r="A43" s="22"/>
      <c r="B43" s="40"/>
      <c r="C43" s="1182" t="s">
        <v>536</v>
      </c>
      <c r="D43" s="1182"/>
      <c r="E43" s="1183"/>
      <c r="F43" s="41">
        <v>0.56999999999999995</v>
      </c>
      <c r="G43" s="42">
        <v>1.33</v>
      </c>
      <c r="H43" s="42">
        <v>1.31</v>
      </c>
      <c r="I43" s="42">
        <v>3.43</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ZXfyS4XdKyLto+3S0UqdRMZhxolZUtUIqcKNx8Yz9xknjcVdapLtzDx7Th4bHdFIvwSO3icbS574aq2y8LDC7w==" saltValue="PMMwM+AHhW4sBqJJDSzxy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zoomScale="85" zoomScaleNormal="8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208</v>
      </c>
      <c r="L45" s="58">
        <v>204</v>
      </c>
      <c r="M45" s="58">
        <v>195</v>
      </c>
      <c r="N45" s="58">
        <v>184</v>
      </c>
      <c r="O45" s="59">
        <v>155</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485</v>
      </c>
      <c r="L46" s="62" t="s">
        <v>485</v>
      </c>
      <c r="M46" s="62" t="s">
        <v>485</v>
      </c>
      <c r="N46" s="62" t="s">
        <v>485</v>
      </c>
      <c r="O46" s="63" t="s">
        <v>485</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485</v>
      </c>
      <c r="L47" s="62" t="s">
        <v>485</v>
      </c>
      <c r="M47" s="62" t="s">
        <v>485</v>
      </c>
      <c r="N47" s="62" t="s">
        <v>485</v>
      </c>
      <c r="O47" s="63" t="s">
        <v>485</v>
      </c>
      <c r="P47" s="46"/>
      <c r="Q47" s="46"/>
      <c r="R47" s="46"/>
      <c r="S47" s="46"/>
      <c r="T47" s="46"/>
      <c r="U47" s="46"/>
    </row>
    <row r="48" spans="1:21" ht="30.75" customHeight="1" x14ac:dyDescent="0.2">
      <c r="A48" s="46"/>
      <c r="B48" s="1188"/>
      <c r="C48" s="1189"/>
      <c r="D48" s="60"/>
      <c r="E48" s="1194" t="s">
        <v>13</v>
      </c>
      <c r="F48" s="1194"/>
      <c r="G48" s="1194"/>
      <c r="H48" s="1194"/>
      <c r="I48" s="1194"/>
      <c r="J48" s="1195"/>
      <c r="K48" s="61">
        <v>144</v>
      </c>
      <c r="L48" s="62">
        <v>135</v>
      </c>
      <c r="M48" s="62">
        <v>123</v>
      </c>
      <c r="N48" s="62">
        <v>92</v>
      </c>
      <c r="O48" s="63">
        <v>78</v>
      </c>
      <c r="P48" s="46"/>
      <c r="Q48" s="46"/>
      <c r="R48" s="46"/>
      <c r="S48" s="46"/>
      <c r="T48" s="46"/>
      <c r="U48" s="46"/>
    </row>
    <row r="49" spans="1:21" ht="30.75" customHeight="1" x14ac:dyDescent="0.2">
      <c r="A49" s="46"/>
      <c r="B49" s="1188"/>
      <c r="C49" s="1189"/>
      <c r="D49" s="60"/>
      <c r="E49" s="1194" t="s">
        <v>14</v>
      </c>
      <c r="F49" s="1194"/>
      <c r="G49" s="1194"/>
      <c r="H49" s="1194"/>
      <c r="I49" s="1194"/>
      <c r="J49" s="1195"/>
      <c r="K49" s="61">
        <v>25</v>
      </c>
      <c r="L49" s="62">
        <v>33</v>
      </c>
      <c r="M49" s="62">
        <v>32</v>
      </c>
      <c r="N49" s="62">
        <v>32</v>
      </c>
      <c r="O49" s="63">
        <v>29</v>
      </c>
      <c r="P49" s="46"/>
      <c r="Q49" s="46"/>
      <c r="R49" s="46"/>
      <c r="S49" s="46"/>
      <c r="T49" s="46"/>
      <c r="U49" s="46"/>
    </row>
    <row r="50" spans="1:21" ht="30.75" customHeight="1" x14ac:dyDescent="0.2">
      <c r="A50" s="46"/>
      <c r="B50" s="1188"/>
      <c r="C50" s="1189"/>
      <c r="D50" s="60"/>
      <c r="E50" s="1194" t="s">
        <v>15</v>
      </c>
      <c r="F50" s="1194"/>
      <c r="G50" s="1194"/>
      <c r="H50" s="1194"/>
      <c r="I50" s="1194"/>
      <c r="J50" s="1195"/>
      <c r="K50" s="61">
        <v>12</v>
      </c>
      <c r="L50" s="62">
        <v>12</v>
      </c>
      <c r="M50" s="62">
        <v>12</v>
      </c>
      <c r="N50" s="62" t="s">
        <v>485</v>
      </c>
      <c r="O50" s="63" t="s">
        <v>485</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485</v>
      </c>
      <c r="L51" s="62" t="s">
        <v>485</v>
      </c>
      <c r="M51" s="62" t="s">
        <v>485</v>
      </c>
      <c r="N51" s="62" t="s">
        <v>485</v>
      </c>
      <c r="O51" s="63" t="s">
        <v>485</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290</v>
      </c>
      <c r="L52" s="62">
        <v>287</v>
      </c>
      <c r="M52" s="62">
        <v>280</v>
      </c>
      <c r="N52" s="62">
        <v>263</v>
      </c>
      <c r="O52" s="63">
        <v>244</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99</v>
      </c>
      <c r="L53" s="67">
        <v>97</v>
      </c>
      <c r="M53" s="67">
        <v>82</v>
      </c>
      <c r="N53" s="67">
        <v>45</v>
      </c>
      <c r="O53" s="68">
        <v>18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X2VeB18ST1BzbYVt37Qh9Gdi53Y93BP4QdH7tOIgKViwj3/n3zkMK4gp/z22YWl4UO4UBKKn6icVtJhupi82A==" saltValue="uksL5j6dgiGLp1b2WKp+E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zoomScale="70" zoomScaleNormal="7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217" t="s">
        <v>30</v>
      </c>
      <c r="C41" s="1218"/>
      <c r="D41" s="103"/>
      <c r="E41" s="1223" t="s">
        <v>31</v>
      </c>
      <c r="F41" s="1223"/>
      <c r="G41" s="1223"/>
      <c r="H41" s="1224"/>
      <c r="I41" s="330">
        <v>1635</v>
      </c>
      <c r="J41" s="331">
        <v>1442</v>
      </c>
      <c r="K41" s="331">
        <v>1256</v>
      </c>
      <c r="L41" s="331">
        <v>1080</v>
      </c>
      <c r="M41" s="332">
        <v>932</v>
      </c>
    </row>
    <row r="42" spans="2:13" ht="27.75" customHeight="1" x14ac:dyDescent="0.2">
      <c r="B42" s="1219"/>
      <c r="C42" s="1220"/>
      <c r="D42" s="104"/>
      <c r="E42" s="1225" t="s">
        <v>32</v>
      </c>
      <c r="F42" s="1225"/>
      <c r="G42" s="1225"/>
      <c r="H42" s="1226"/>
      <c r="I42" s="333">
        <v>24</v>
      </c>
      <c r="J42" s="334">
        <v>12</v>
      </c>
      <c r="K42" s="334" t="s">
        <v>485</v>
      </c>
      <c r="L42" s="334" t="s">
        <v>485</v>
      </c>
      <c r="M42" s="335" t="s">
        <v>485</v>
      </c>
    </row>
    <row r="43" spans="2:13" ht="27.75" customHeight="1" x14ac:dyDescent="0.2">
      <c r="B43" s="1219"/>
      <c r="C43" s="1220"/>
      <c r="D43" s="104"/>
      <c r="E43" s="1225" t="s">
        <v>33</v>
      </c>
      <c r="F43" s="1225"/>
      <c r="G43" s="1225"/>
      <c r="H43" s="1226"/>
      <c r="I43" s="333">
        <v>712</v>
      </c>
      <c r="J43" s="334">
        <v>596</v>
      </c>
      <c r="K43" s="334">
        <v>503</v>
      </c>
      <c r="L43" s="334">
        <v>422</v>
      </c>
      <c r="M43" s="335">
        <v>349</v>
      </c>
    </row>
    <row r="44" spans="2:13" ht="27.75" customHeight="1" x14ac:dyDescent="0.2">
      <c r="B44" s="1219"/>
      <c r="C44" s="1220"/>
      <c r="D44" s="104"/>
      <c r="E44" s="1225" t="s">
        <v>34</v>
      </c>
      <c r="F44" s="1225"/>
      <c r="G44" s="1225"/>
      <c r="H44" s="1226"/>
      <c r="I44" s="333">
        <v>35</v>
      </c>
      <c r="J44" s="334">
        <v>29</v>
      </c>
      <c r="K44" s="334">
        <v>23</v>
      </c>
      <c r="L44" s="334">
        <v>16</v>
      </c>
      <c r="M44" s="335">
        <v>11</v>
      </c>
    </row>
    <row r="45" spans="2:13" ht="27.75" customHeight="1" x14ac:dyDescent="0.2">
      <c r="B45" s="1219"/>
      <c r="C45" s="1220"/>
      <c r="D45" s="104"/>
      <c r="E45" s="1225" t="s">
        <v>35</v>
      </c>
      <c r="F45" s="1225"/>
      <c r="G45" s="1225"/>
      <c r="H45" s="1226"/>
      <c r="I45" s="333" t="s">
        <v>485</v>
      </c>
      <c r="J45" s="334" t="s">
        <v>485</v>
      </c>
      <c r="K45" s="334" t="s">
        <v>485</v>
      </c>
      <c r="L45" s="334" t="s">
        <v>485</v>
      </c>
      <c r="M45" s="335" t="s">
        <v>485</v>
      </c>
    </row>
    <row r="46" spans="2:13" ht="27.75" customHeight="1" x14ac:dyDescent="0.2">
      <c r="B46" s="1219"/>
      <c r="C46" s="1220"/>
      <c r="D46" s="105"/>
      <c r="E46" s="1225" t="s">
        <v>36</v>
      </c>
      <c r="F46" s="1225"/>
      <c r="G46" s="1225"/>
      <c r="H46" s="1226"/>
      <c r="I46" s="333" t="s">
        <v>485</v>
      </c>
      <c r="J46" s="334" t="s">
        <v>485</v>
      </c>
      <c r="K46" s="334" t="s">
        <v>485</v>
      </c>
      <c r="L46" s="334" t="s">
        <v>485</v>
      </c>
      <c r="M46" s="335" t="s">
        <v>485</v>
      </c>
    </row>
    <row r="47" spans="2:13" ht="27.75" customHeight="1" x14ac:dyDescent="0.2">
      <c r="B47" s="1219"/>
      <c r="C47" s="1220"/>
      <c r="D47" s="106"/>
      <c r="E47" s="1227" t="s">
        <v>37</v>
      </c>
      <c r="F47" s="1228"/>
      <c r="G47" s="1228"/>
      <c r="H47" s="1229"/>
      <c r="I47" s="333" t="s">
        <v>485</v>
      </c>
      <c r="J47" s="334" t="s">
        <v>485</v>
      </c>
      <c r="K47" s="334" t="s">
        <v>485</v>
      </c>
      <c r="L47" s="334" t="s">
        <v>485</v>
      </c>
      <c r="M47" s="335" t="s">
        <v>485</v>
      </c>
    </row>
    <row r="48" spans="2:13" ht="27.75" customHeight="1" x14ac:dyDescent="0.2">
      <c r="B48" s="1219"/>
      <c r="C48" s="1220"/>
      <c r="D48" s="104"/>
      <c r="E48" s="1225" t="s">
        <v>38</v>
      </c>
      <c r="F48" s="1225"/>
      <c r="G48" s="1225"/>
      <c r="H48" s="1226"/>
      <c r="I48" s="333" t="s">
        <v>485</v>
      </c>
      <c r="J48" s="334" t="s">
        <v>485</v>
      </c>
      <c r="K48" s="334" t="s">
        <v>485</v>
      </c>
      <c r="L48" s="334" t="s">
        <v>485</v>
      </c>
      <c r="M48" s="335" t="s">
        <v>485</v>
      </c>
    </row>
    <row r="49" spans="2:13" ht="27.75" customHeight="1" x14ac:dyDescent="0.2">
      <c r="B49" s="1221"/>
      <c r="C49" s="1222"/>
      <c r="D49" s="104"/>
      <c r="E49" s="1225" t="s">
        <v>39</v>
      </c>
      <c r="F49" s="1225"/>
      <c r="G49" s="1225"/>
      <c r="H49" s="1226"/>
      <c r="I49" s="333" t="s">
        <v>485</v>
      </c>
      <c r="J49" s="334" t="s">
        <v>485</v>
      </c>
      <c r="K49" s="334" t="s">
        <v>485</v>
      </c>
      <c r="L49" s="334" t="s">
        <v>485</v>
      </c>
      <c r="M49" s="335" t="s">
        <v>485</v>
      </c>
    </row>
    <row r="50" spans="2:13" ht="27.75" customHeight="1" x14ac:dyDescent="0.2">
      <c r="B50" s="1230" t="s">
        <v>40</v>
      </c>
      <c r="C50" s="1231"/>
      <c r="D50" s="107"/>
      <c r="E50" s="1225" t="s">
        <v>41</v>
      </c>
      <c r="F50" s="1225"/>
      <c r="G50" s="1225"/>
      <c r="H50" s="1226"/>
      <c r="I50" s="333">
        <v>18690</v>
      </c>
      <c r="J50" s="334">
        <v>18779</v>
      </c>
      <c r="K50" s="334">
        <v>16939</v>
      </c>
      <c r="L50" s="334">
        <v>17573</v>
      </c>
      <c r="M50" s="335">
        <v>17835</v>
      </c>
    </row>
    <row r="51" spans="2:13" ht="27.75" customHeight="1" x14ac:dyDescent="0.2">
      <c r="B51" s="1219"/>
      <c r="C51" s="1220"/>
      <c r="D51" s="104"/>
      <c r="E51" s="1225" t="s">
        <v>42</v>
      </c>
      <c r="F51" s="1225"/>
      <c r="G51" s="1225"/>
      <c r="H51" s="1226"/>
      <c r="I51" s="333" t="s">
        <v>485</v>
      </c>
      <c r="J51" s="334" t="s">
        <v>485</v>
      </c>
      <c r="K51" s="334" t="s">
        <v>485</v>
      </c>
      <c r="L51" s="334" t="s">
        <v>485</v>
      </c>
      <c r="M51" s="335" t="s">
        <v>485</v>
      </c>
    </row>
    <row r="52" spans="2:13" ht="27.75" customHeight="1" x14ac:dyDescent="0.2">
      <c r="B52" s="1221"/>
      <c r="C52" s="1222"/>
      <c r="D52" s="104"/>
      <c r="E52" s="1225" t="s">
        <v>43</v>
      </c>
      <c r="F52" s="1225"/>
      <c r="G52" s="1225"/>
      <c r="H52" s="1226"/>
      <c r="I52" s="333">
        <v>2935</v>
      </c>
      <c r="J52" s="334">
        <v>2787</v>
      </c>
      <c r="K52" s="334">
        <v>2573</v>
      </c>
      <c r="L52" s="334">
        <v>2342</v>
      </c>
      <c r="M52" s="335">
        <v>2077</v>
      </c>
    </row>
    <row r="53" spans="2:13" ht="27.75" customHeight="1" thickBot="1" x14ac:dyDescent="0.25">
      <c r="B53" s="1232" t="s">
        <v>19</v>
      </c>
      <c r="C53" s="1233"/>
      <c r="D53" s="108"/>
      <c r="E53" s="1234" t="s">
        <v>44</v>
      </c>
      <c r="F53" s="1234"/>
      <c r="G53" s="1234"/>
      <c r="H53" s="1235"/>
      <c r="I53" s="336">
        <v>-19220</v>
      </c>
      <c r="J53" s="337">
        <v>-19486</v>
      </c>
      <c r="K53" s="337">
        <v>-17730</v>
      </c>
      <c r="L53" s="337">
        <v>-18397</v>
      </c>
      <c r="M53" s="338">
        <v>-18620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FSz44YIVAxbV5iWKorKmfMrIVrb2jdHEptwvJTq0l9+zw4xq460IV6r7gXJj3OJERlq+J8LZYd+QRS7eMLR9Mw==" saltValue="yoa3Ldqp9I6ATZw+lvHI+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zoomScale="85" zoomScaleNormal="85" workbookViewId="0">
      <selection activeCell="H60" sqref="H60"/>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244" t="s">
        <v>46</v>
      </c>
      <c r="D55" s="1244"/>
      <c r="E55" s="1245"/>
      <c r="F55" s="339">
        <v>3594</v>
      </c>
      <c r="G55" s="339">
        <v>3819</v>
      </c>
      <c r="H55" s="340">
        <v>4384</v>
      </c>
    </row>
    <row r="56" spans="2:8" ht="52.5" customHeight="1" x14ac:dyDescent="0.2">
      <c r="B56" s="120"/>
      <c r="C56" s="1246" t="s">
        <v>47</v>
      </c>
      <c r="D56" s="1246"/>
      <c r="E56" s="1247"/>
      <c r="F56" s="341">
        <v>1</v>
      </c>
      <c r="G56" s="341">
        <v>1</v>
      </c>
      <c r="H56" s="342">
        <v>1</v>
      </c>
    </row>
    <row r="57" spans="2:8" ht="53.25" customHeight="1" x14ac:dyDescent="0.2">
      <c r="B57" s="120"/>
      <c r="C57" s="1248" t="s">
        <v>48</v>
      </c>
      <c r="D57" s="1248"/>
      <c r="E57" s="1249"/>
      <c r="F57" s="343">
        <v>66327</v>
      </c>
      <c r="G57" s="343">
        <v>62481</v>
      </c>
      <c r="H57" s="344">
        <v>64265</v>
      </c>
    </row>
    <row r="58" spans="2:8" ht="45.75" customHeight="1" x14ac:dyDescent="0.2">
      <c r="B58" s="121"/>
      <c r="C58" s="1236" t="s">
        <v>555</v>
      </c>
      <c r="D58" s="1237"/>
      <c r="E58" s="1238"/>
      <c r="F58" s="345">
        <v>34740</v>
      </c>
      <c r="G58" s="345">
        <v>34617</v>
      </c>
      <c r="H58" s="346">
        <v>34414</v>
      </c>
    </row>
    <row r="59" spans="2:8" ht="45.75" customHeight="1" x14ac:dyDescent="0.2">
      <c r="B59" s="121"/>
      <c r="C59" s="1236" t="s">
        <v>556</v>
      </c>
      <c r="D59" s="1237"/>
      <c r="E59" s="1238"/>
      <c r="F59" s="345">
        <v>12358</v>
      </c>
      <c r="G59" s="345">
        <v>8151</v>
      </c>
      <c r="H59" s="346">
        <v>10524</v>
      </c>
    </row>
    <row r="60" spans="2:8" ht="45.75" customHeight="1" x14ac:dyDescent="0.2">
      <c r="B60" s="121"/>
      <c r="C60" s="1236" t="s">
        <v>557</v>
      </c>
      <c r="D60" s="1237"/>
      <c r="E60" s="1238"/>
      <c r="F60" s="345">
        <v>9960</v>
      </c>
      <c r="G60" s="345">
        <v>10024</v>
      </c>
      <c r="H60" s="346">
        <v>9530</v>
      </c>
    </row>
    <row r="61" spans="2:8" ht="45.75" customHeight="1" x14ac:dyDescent="0.2">
      <c r="B61" s="121"/>
      <c r="C61" s="1236" t="s">
        <v>558</v>
      </c>
      <c r="D61" s="1237"/>
      <c r="E61" s="1238"/>
      <c r="F61" s="345">
        <v>2783</v>
      </c>
      <c r="G61" s="345">
        <v>2899</v>
      </c>
      <c r="H61" s="346">
        <v>3059</v>
      </c>
    </row>
    <row r="62" spans="2:8" ht="45.75" customHeight="1" thickBot="1" x14ac:dyDescent="0.25">
      <c r="B62" s="122"/>
      <c r="C62" s="1239" t="s">
        <v>559</v>
      </c>
      <c r="D62" s="1240"/>
      <c r="E62" s="1241"/>
      <c r="F62" s="347">
        <v>2785</v>
      </c>
      <c r="G62" s="347">
        <v>2901</v>
      </c>
      <c r="H62" s="348">
        <v>2979</v>
      </c>
    </row>
    <row r="63" spans="2:8" ht="52.5" customHeight="1" thickBot="1" x14ac:dyDescent="0.25">
      <c r="B63" s="123"/>
      <c r="C63" s="1242" t="s">
        <v>49</v>
      </c>
      <c r="D63" s="1242"/>
      <c r="E63" s="1243"/>
      <c r="F63" s="349">
        <v>69921</v>
      </c>
      <c r="G63" s="349">
        <v>66300</v>
      </c>
      <c r="H63" s="350">
        <v>68650</v>
      </c>
    </row>
    <row r="64" spans="2:8" ht="13" x14ac:dyDescent="0.2"/>
  </sheetData>
  <sheetProtection algorithmName="SHA-512" hashValue="z3/phixUpKXDc2xBcYmOc7dfscWc7wNepIMpLx4l1H56T8EQvnKl31qIJdTEv2Lqr5bmiPrOGPhpTeBeRc3N1g==" saltValue="cb/vl2hg8MBQGb18Z72y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FA3C7-6EE0-4839-A1A6-2859701F0C46}">
  <sheetPr>
    <pageSetUpPr fitToPage="1"/>
  </sheetPr>
  <dimension ref="A1:DE85"/>
  <sheetViews>
    <sheetView showGridLines="0" zoomScaleNormal="100" zoomScaleSheetLayoutView="55" workbookViewId="0">
      <selection activeCell="AJ19" sqref="AJ1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562</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563</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523</v>
      </c>
      <c r="BQ50" s="382"/>
      <c r="BR50" s="382"/>
      <c r="BS50" s="382"/>
      <c r="BT50" s="382"/>
      <c r="BU50" s="382"/>
      <c r="BV50" s="382"/>
      <c r="BW50" s="382"/>
      <c r="BX50" s="382" t="s">
        <v>524</v>
      </c>
      <c r="BY50" s="382"/>
      <c r="BZ50" s="382"/>
      <c r="CA50" s="382"/>
      <c r="CB50" s="382"/>
      <c r="CC50" s="382"/>
      <c r="CD50" s="382"/>
      <c r="CE50" s="382"/>
      <c r="CF50" s="382" t="s">
        <v>525</v>
      </c>
      <c r="CG50" s="382"/>
      <c r="CH50" s="382"/>
      <c r="CI50" s="382"/>
      <c r="CJ50" s="382"/>
      <c r="CK50" s="382"/>
      <c r="CL50" s="382"/>
      <c r="CM50" s="382"/>
      <c r="CN50" s="382" t="s">
        <v>526</v>
      </c>
      <c r="CO50" s="382"/>
      <c r="CP50" s="382"/>
      <c r="CQ50" s="382"/>
      <c r="CR50" s="382"/>
      <c r="CS50" s="382"/>
      <c r="CT50" s="382"/>
      <c r="CU50" s="382"/>
      <c r="CV50" s="382" t="s">
        <v>527</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564</v>
      </c>
      <c r="AO51" s="380"/>
      <c r="AP51" s="380"/>
      <c r="AQ51" s="380"/>
      <c r="AR51" s="380"/>
      <c r="AS51" s="380"/>
      <c r="AT51" s="380"/>
      <c r="AU51" s="380"/>
      <c r="AV51" s="380"/>
      <c r="AW51" s="380"/>
      <c r="AX51" s="380"/>
      <c r="AY51" s="380"/>
      <c r="AZ51" s="380"/>
      <c r="BA51" s="380"/>
      <c r="BB51" s="380" t="s">
        <v>565</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566</v>
      </c>
      <c r="BC53" s="380"/>
      <c r="BD53" s="380"/>
      <c r="BE53" s="380"/>
      <c r="BF53" s="380"/>
      <c r="BG53" s="380"/>
      <c r="BH53" s="380"/>
      <c r="BI53" s="380"/>
      <c r="BJ53" s="380"/>
      <c r="BK53" s="380"/>
      <c r="BL53" s="380"/>
      <c r="BM53" s="380"/>
      <c r="BN53" s="380"/>
      <c r="BO53" s="380"/>
      <c r="BP53" s="377">
        <v>47.2</v>
      </c>
      <c r="BQ53" s="377"/>
      <c r="BR53" s="377"/>
      <c r="BS53" s="377"/>
      <c r="BT53" s="377"/>
      <c r="BU53" s="377"/>
      <c r="BV53" s="377"/>
      <c r="BW53" s="377"/>
      <c r="BX53" s="377">
        <v>41.2</v>
      </c>
      <c r="BY53" s="377"/>
      <c r="BZ53" s="377"/>
      <c r="CA53" s="377"/>
      <c r="CB53" s="377"/>
      <c r="CC53" s="377"/>
      <c r="CD53" s="377"/>
      <c r="CE53" s="377"/>
      <c r="CF53" s="377">
        <v>38.200000000000003</v>
      </c>
      <c r="CG53" s="377"/>
      <c r="CH53" s="377"/>
      <c r="CI53" s="377"/>
      <c r="CJ53" s="377"/>
      <c r="CK53" s="377"/>
      <c r="CL53" s="377"/>
      <c r="CM53" s="377"/>
      <c r="CN53" s="377">
        <v>37.200000000000003</v>
      </c>
      <c r="CO53" s="377"/>
      <c r="CP53" s="377"/>
      <c r="CQ53" s="377"/>
      <c r="CR53" s="377"/>
      <c r="CS53" s="377"/>
      <c r="CT53" s="377"/>
      <c r="CU53" s="377"/>
      <c r="CV53" s="377">
        <v>39.1</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567</v>
      </c>
      <c r="AO55" s="382"/>
      <c r="AP55" s="382"/>
      <c r="AQ55" s="382"/>
      <c r="AR55" s="382"/>
      <c r="AS55" s="382"/>
      <c r="AT55" s="382"/>
      <c r="AU55" s="382"/>
      <c r="AV55" s="382"/>
      <c r="AW55" s="382"/>
      <c r="AX55" s="382"/>
      <c r="AY55" s="382"/>
      <c r="AZ55" s="382"/>
      <c r="BA55" s="382"/>
      <c r="BB55" s="380" t="s">
        <v>565</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566</v>
      </c>
      <c r="BC57" s="380"/>
      <c r="BD57" s="380"/>
      <c r="BE57" s="380"/>
      <c r="BF57" s="380"/>
      <c r="BG57" s="380"/>
      <c r="BH57" s="380"/>
      <c r="BI57" s="380"/>
      <c r="BJ57" s="380"/>
      <c r="BK57" s="380"/>
      <c r="BL57" s="380"/>
      <c r="BM57" s="380"/>
      <c r="BN57" s="380"/>
      <c r="BO57" s="380"/>
      <c r="BP57" s="377">
        <v>61</v>
      </c>
      <c r="BQ57" s="377"/>
      <c r="BR57" s="377"/>
      <c r="BS57" s="377"/>
      <c r="BT57" s="377"/>
      <c r="BU57" s="377"/>
      <c r="BV57" s="377"/>
      <c r="BW57" s="377"/>
      <c r="BX57" s="377">
        <v>62.2</v>
      </c>
      <c r="BY57" s="377"/>
      <c r="BZ57" s="377"/>
      <c r="CA57" s="377"/>
      <c r="CB57" s="377"/>
      <c r="CC57" s="377"/>
      <c r="CD57" s="377"/>
      <c r="CE57" s="377"/>
      <c r="CF57" s="377">
        <v>63.6</v>
      </c>
      <c r="CG57" s="377"/>
      <c r="CH57" s="377"/>
      <c r="CI57" s="377"/>
      <c r="CJ57" s="377"/>
      <c r="CK57" s="377"/>
      <c r="CL57" s="377"/>
      <c r="CM57" s="377"/>
      <c r="CN57" s="377">
        <v>65.900000000000006</v>
      </c>
      <c r="CO57" s="377"/>
      <c r="CP57" s="377"/>
      <c r="CQ57" s="377"/>
      <c r="CR57" s="377"/>
      <c r="CS57" s="377"/>
      <c r="CT57" s="377"/>
      <c r="CU57" s="377"/>
      <c r="CV57" s="377">
        <v>66.599999999999994</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568</v>
      </c>
    </row>
    <row r="64" spans="1:109" ht="13"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569</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563</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523</v>
      </c>
      <c r="BQ72" s="382"/>
      <c r="BR72" s="382"/>
      <c r="BS72" s="382"/>
      <c r="BT72" s="382"/>
      <c r="BU72" s="382"/>
      <c r="BV72" s="382"/>
      <c r="BW72" s="382"/>
      <c r="BX72" s="382" t="s">
        <v>524</v>
      </c>
      <c r="BY72" s="382"/>
      <c r="BZ72" s="382"/>
      <c r="CA72" s="382"/>
      <c r="CB72" s="382"/>
      <c r="CC72" s="382"/>
      <c r="CD72" s="382"/>
      <c r="CE72" s="382"/>
      <c r="CF72" s="382" t="s">
        <v>525</v>
      </c>
      <c r="CG72" s="382"/>
      <c r="CH72" s="382"/>
      <c r="CI72" s="382"/>
      <c r="CJ72" s="382"/>
      <c r="CK72" s="382"/>
      <c r="CL72" s="382"/>
      <c r="CM72" s="382"/>
      <c r="CN72" s="382" t="s">
        <v>526</v>
      </c>
      <c r="CO72" s="382"/>
      <c r="CP72" s="382"/>
      <c r="CQ72" s="382"/>
      <c r="CR72" s="382"/>
      <c r="CS72" s="382"/>
      <c r="CT72" s="382"/>
      <c r="CU72" s="382"/>
      <c r="CV72" s="382" t="s">
        <v>527</v>
      </c>
      <c r="CW72" s="382"/>
      <c r="CX72" s="382"/>
      <c r="CY72" s="382"/>
      <c r="CZ72" s="382"/>
      <c r="DA72" s="382"/>
      <c r="DB72" s="382"/>
      <c r="DC72" s="382"/>
    </row>
    <row r="73" spans="2:107" ht="13" x14ac:dyDescent="0.2">
      <c r="B73" s="247"/>
      <c r="G73" s="385"/>
      <c r="H73" s="385"/>
      <c r="I73" s="385"/>
      <c r="J73" s="385"/>
      <c r="K73" s="381"/>
      <c r="L73" s="381"/>
      <c r="M73" s="381"/>
      <c r="N73" s="381"/>
      <c r="AM73" s="359"/>
      <c r="AN73" s="380" t="s">
        <v>564</v>
      </c>
      <c r="AO73" s="380"/>
      <c r="AP73" s="380"/>
      <c r="AQ73" s="380"/>
      <c r="AR73" s="380"/>
      <c r="AS73" s="380"/>
      <c r="AT73" s="380"/>
      <c r="AU73" s="380"/>
      <c r="AV73" s="380"/>
      <c r="AW73" s="380"/>
      <c r="AX73" s="380"/>
      <c r="AY73" s="380"/>
      <c r="AZ73" s="380"/>
      <c r="BA73" s="380"/>
      <c r="BB73" s="380" t="s">
        <v>565</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570</v>
      </c>
      <c r="BC75" s="380"/>
      <c r="BD75" s="380"/>
      <c r="BE75" s="380"/>
      <c r="BF75" s="380"/>
      <c r="BG75" s="380"/>
      <c r="BH75" s="380"/>
      <c r="BI75" s="380"/>
      <c r="BJ75" s="380"/>
      <c r="BK75" s="380"/>
      <c r="BL75" s="380"/>
      <c r="BM75" s="380"/>
      <c r="BN75" s="380"/>
      <c r="BO75" s="380"/>
      <c r="BP75" s="377">
        <v>5.6</v>
      </c>
      <c r="BQ75" s="377"/>
      <c r="BR75" s="377"/>
      <c r="BS75" s="377"/>
      <c r="BT75" s="377"/>
      <c r="BU75" s="377"/>
      <c r="BV75" s="377"/>
      <c r="BW75" s="377"/>
      <c r="BX75" s="377">
        <v>4.4000000000000004</v>
      </c>
      <c r="BY75" s="377"/>
      <c r="BZ75" s="377"/>
      <c r="CA75" s="377"/>
      <c r="CB75" s="377"/>
      <c r="CC75" s="377"/>
      <c r="CD75" s="377"/>
      <c r="CE75" s="377"/>
      <c r="CF75" s="377">
        <v>4</v>
      </c>
      <c r="CG75" s="377"/>
      <c r="CH75" s="377"/>
      <c r="CI75" s="377"/>
      <c r="CJ75" s="377"/>
      <c r="CK75" s="377"/>
      <c r="CL75" s="377"/>
      <c r="CM75" s="377"/>
      <c r="CN75" s="377">
        <v>3.1</v>
      </c>
      <c r="CO75" s="377"/>
      <c r="CP75" s="377"/>
      <c r="CQ75" s="377"/>
      <c r="CR75" s="377"/>
      <c r="CS75" s="377"/>
      <c r="CT75" s="377"/>
      <c r="CU75" s="377"/>
      <c r="CV75" s="377">
        <v>2</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567</v>
      </c>
      <c r="AO77" s="382"/>
      <c r="AP77" s="382"/>
      <c r="AQ77" s="382"/>
      <c r="AR77" s="382"/>
      <c r="AS77" s="382"/>
      <c r="AT77" s="382"/>
      <c r="AU77" s="382"/>
      <c r="AV77" s="382"/>
      <c r="AW77" s="382"/>
      <c r="AX77" s="382"/>
      <c r="AY77" s="382"/>
      <c r="AZ77" s="382"/>
      <c r="BA77" s="382"/>
      <c r="BB77" s="380" t="s">
        <v>565</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570</v>
      </c>
      <c r="BC79" s="380"/>
      <c r="BD79" s="380"/>
      <c r="BE79" s="380"/>
      <c r="BF79" s="380"/>
      <c r="BG79" s="380"/>
      <c r="BH79" s="380"/>
      <c r="BI79" s="380"/>
      <c r="BJ79" s="380"/>
      <c r="BK79" s="380"/>
      <c r="BL79" s="380"/>
      <c r="BM79" s="380"/>
      <c r="BN79" s="380"/>
      <c r="BO79" s="380"/>
      <c r="BP79" s="377">
        <v>7.4</v>
      </c>
      <c r="BQ79" s="377"/>
      <c r="BR79" s="377"/>
      <c r="BS79" s="377"/>
      <c r="BT79" s="377"/>
      <c r="BU79" s="377"/>
      <c r="BV79" s="377"/>
      <c r="BW79" s="377"/>
      <c r="BX79" s="377">
        <v>7.5</v>
      </c>
      <c r="BY79" s="377"/>
      <c r="BZ79" s="377"/>
      <c r="CA79" s="377"/>
      <c r="CB79" s="377"/>
      <c r="CC79" s="377"/>
      <c r="CD79" s="377"/>
      <c r="CE79" s="377"/>
      <c r="CF79" s="377">
        <v>7.5</v>
      </c>
      <c r="CG79" s="377"/>
      <c r="CH79" s="377"/>
      <c r="CI79" s="377"/>
      <c r="CJ79" s="377"/>
      <c r="CK79" s="377"/>
      <c r="CL79" s="377"/>
      <c r="CM79" s="377"/>
      <c r="CN79" s="377">
        <v>7.7</v>
      </c>
      <c r="CO79" s="377"/>
      <c r="CP79" s="377"/>
      <c r="CQ79" s="377"/>
      <c r="CR79" s="377"/>
      <c r="CS79" s="377"/>
      <c r="CT79" s="377"/>
      <c r="CU79" s="377"/>
      <c r="CV79" s="377">
        <v>8</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q26zmGmJre0ozq2GRAq/xTjq0Q7tKCjnkdX4Y23VM0Wib2EcagP74A+y0BY8IiLoB4zvE8IXUf+lnTSKLmcKTQ==" saltValue="YE11qx4IY38JWpAm8rI9k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11AD5-E994-4412-9F75-91D1B59FE071}">
  <sheetPr>
    <pageSetUpPr fitToPage="1"/>
  </sheetPr>
  <dimension ref="A1:DR125"/>
  <sheetViews>
    <sheetView showGridLines="0" zoomScale="85" zoomScaleNormal="85" zoomScaleSheetLayoutView="70" workbookViewId="0">
      <selection activeCell="AN70" sqref="AN7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KvYNYvckxHIWLpeuHuC4oKy9w8wiYrlpfQvJND+dQ36EgerliYifol1af++afYuqLIQzTF+2N4NHJDnXYd7kNQ==" saltValue="7OkTwnNAfckCH2q/vMwGx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A6038-273B-492A-A446-A7580A1AAA73}">
  <sheetPr>
    <pageSetUpPr fitToPage="1"/>
  </sheetPr>
  <dimension ref="A1:DR125"/>
  <sheetViews>
    <sheetView showGridLines="0" zoomScale="85" zoomScaleNormal="85" zoomScaleSheetLayoutView="55" workbookViewId="0">
      <selection activeCell="AN70" sqref="AN7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owaD0Mo0SCSUbjR5RffQyYRlEs3yEp2nmVlw4AT7GNiT5qgmZnjIgCIM16HKuU4IdQV08uLfmr9w9F/X03ytEg==" saltValue="ekw+mKI9aox3SbaIHJboM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1245792</v>
      </c>
      <c r="E3" s="142"/>
      <c r="F3" s="143">
        <v>301035</v>
      </c>
      <c r="G3" s="144"/>
      <c r="H3" s="145"/>
    </row>
    <row r="4" spans="1:8" x14ac:dyDescent="0.2">
      <c r="A4" s="146"/>
      <c r="B4" s="147"/>
      <c r="C4" s="148"/>
      <c r="D4" s="149">
        <v>22894</v>
      </c>
      <c r="E4" s="150"/>
      <c r="F4" s="151">
        <v>154376</v>
      </c>
      <c r="G4" s="152"/>
      <c r="H4" s="153"/>
    </row>
    <row r="5" spans="1:8" x14ac:dyDescent="0.2">
      <c r="A5" s="134" t="s">
        <v>517</v>
      </c>
      <c r="B5" s="139"/>
      <c r="C5" s="140"/>
      <c r="D5" s="141">
        <v>1089783</v>
      </c>
      <c r="E5" s="142"/>
      <c r="F5" s="143">
        <v>277467</v>
      </c>
      <c r="G5" s="144"/>
      <c r="H5" s="145"/>
    </row>
    <row r="6" spans="1:8" x14ac:dyDescent="0.2">
      <c r="A6" s="146"/>
      <c r="B6" s="147"/>
      <c r="C6" s="148"/>
      <c r="D6" s="149">
        <v>127579</v>
      </c>
      <c r="E6" s="150"/>
      <c r="F6" s="151">
        <v>128378</v>
      </c>
      <c r="G6" s="152"/>
      <c r="H6" s="153"/>
    </row>
    <row r="7" spans="1:8" x14ac:dyDescent="0.2">
      <c r="A7" s="134" t="s">
        <v>518</v>
      </c>
      <c r="B7" s="139"/>
      <c r="C7" s="140"/>
      <c r="D7" s="141">
        <v>1453148</v>
      </c>
      <c r="E7" s="142"/>
      <c r="F7" s="143">
        <v>282256</v>
      </c>
      <c r="G7" s="144"/>
      <c r="H7" s="145"/>
    </row>
    <row r="8" spans="1:8" x14ac:dyDescent="0.2">
      <c r="A8" s="146"/>
      <c r="B8" s="147"/>
      <c r="C8" s="148"/>
      <c r="D8" s="149">
        <v>261578</v>
      </c>
      <c r="E8" s="150"/>
      <c r="F8" s="151">
        <v>145453</v>
      </c>
      <c r="G8" s="152"/>
      <c r="H8" s="153"/>
    </row>
    <row r="9" spans="1:8" x14ac:dyDescent="0.2">
      <c r="A9" s="134" t="s">
        <v>519</v>
      </c>
      <c r="B9" s="139"/>
      <c r="C9" s="140"/>
      <c r="D9" s="141">
        <v>1080924</v>
      </c>
      <c r="E9" s="142"/>
      <c r="F9" s="143">
        <v>295341</v>
      </c>
      <c r="G9" s="144"/>
      <c r="H9" s="145"/>
    </row>
    <row r="10" spans="1:8" x14ac:dyDescent="0.2">
      <c r="A10" s="146"/>
      <c r="B10" s="147"/>
      <c r="C10" s="148"/>
      <c r="D10" s="149">
        <v>17456</v>
      </c>
      <c r="E10" s="150"/>
      <c r="F10" s="151">
        <v>137402</v>
      </c>
      <c r="G10" s="152"/>
      <c r="H10" s="153"/>
    </row>
    <row r="11" spans="1:8" x14ac:dyDescent="0.2">
      <c r="A11" s="134" t="s">
        <v>520</v>
      </c>
      <c r="B11" s="139"/>
      <c r="C11" s="140"/>
      <c r="D11" s="141">
        <v>836066</v>
      </c>
      <c r="E11" s="142"/>
      <c r="F11" s="143">
        <v>292845</v>
      </c>
      <c r="G11" s="144"/>
      <c r="H11" s="145"/>
    </row>
    <row r="12" spans="1:8" x14ac:dyDescent="0.2">
      <c r="A12" s="146"/>
      <c r="B12" s="147"/>
      <c r="C12" s="154"/>
      <c r="D12" s="149">
        <v>132481</v>
      </c>
      <c r="E12" s="150"/>
      <c r="F12" s="151">
        <v>143187</v>
      </c>
      <c r="G12" s="152"/>
      <c r="H12" s="153"/>
    </row>
    <row r="13" spans="1:8" x14ac:dyDescent="0.2">
      <c r="A13" s="134"/>
      <c r="B13" s="139"/>
      <c r="C13" s="140"/>
      <c r="D13" s="141">
        <v>1141143</v>
      </c>
      <c r="E13" s="142"/>
      <c r="F13" s="143">
        <v>289789</v>
      </c>
      <c r="G13" s="155"/>
      <c r="H13" s="145"/>
    </row>
    <row r="14" spans="1:8" x14ac:dyDescent="0.2">
      <c r="A14" s="146"/>
      <c r="B14" s="147"/>
      <c r="C14" s="148"/>
      <c r="D14" s="149">
        <v>112398</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48.66</v>
      </c>
      <c r="C19" s="156">
        <f>ROUND(VALUE(SUBSTITUTE(実質収支比率等に係る経年分析!G$48,"▲","-")),2)</f>
        <v>54.12</v>
      </c>
      <c r="D19" s="156">
        <f>ROUND(VALUE(SUBSTITUTE(実質収支比率等に係る経年分析!H$48,"▲","-")),2)</f>
        <v>56.35</v>
      </c>
      <c r="E19" s="156">
        <f>ROUND(VALUE(SUBSTITUTE(実質収支比率等に係る経年分析!I$48,"▲","-")),2)</f>
        <v>65.42</v>
      </c>
      <c r="F19" s="156">
        <f>ROUND(VALUE(SUBSTITUTE(実質収支比率等に係る経年分析!J$48,"▲","-")),2)</f>
        <v>37.4</v>
      </c>
    </row>
    <row r="20" spans="1:11" x14ac:dyDescent="0.2">
      <c r="A20" s="156" t="s">
        <v>53</v>
      </c>
      <c r="B20" s="156">
        <f>ROUND(VALUE(SUBSTITUTE(実質収支比率等に係る経年分析!F$47,"▲","-")),2)</f>
        <v>130.80000000000001</v>
      </c>
      <c r="C20" s="156">
        <f>ROUND(VALUE(SUBSTITUTE(実質収支比率等に係る経年分析!G$47,"▲","-")),2)</f>
        <v>125.14</v>
      </c>
      <c r="D20" s="156">
        <f>ROUND(VALUE(SUBSTITUTE(実質収支比率等に係る経年分析!H$47,"▲","-")),2)</f>
        <v>139.9</v>
      </c>
      <c r="E20" s="156">
        <f>ROUND(VALUE(SUBSTITUTE(実質収支比率等に係る経年分析!I$47,"▲","-")),2)</f>
        <v>145.07</v>
      </c>
      <c r="F20" s="156">
        <f>ROUND(VALUE(SUBSTITUTE(実質収支比率等に係る経年分析!J$47,"▲","-")),2)</f>
        <v>156.24</v>
      </c>
    </row>
    <row r="21" spans="1:11" x14ac:dyDescent="0.2">
      <c r="A21" s="156" t="s">
        <v>54</v>
      </c>
      <c r="B21" s="156">
        <f>IF(ISNUMBER(VALUE(SUBSTITUTE(実質収支比率等に係る経年分析!F$49,"▲","-"))),ROUND(VALUE(SUBSTITUTE(実質収支比率等に係る経年分析!F$49,"▲","-")),2),NA())</f>
        <v>3.37</v>
      </c>
      <c r="C21" s="156">
        <f>IF(ISNUMBER(VALUE(SUBSTITUTE(実質収支比率等に係る経年分析!G$49,"▲","-"))),ROUND(VALUE(SUBSTITUTE(実質収支比率等に係る経年分析!G$49,"▲","-")),2),NA())</f>
        <v>13.26</v>
      </c>
      <c r="D21" s="156">
        <f>IF(ISNUMBER(VALUE(SUBSTITUTE(実質収支比率等に係る経年分析!H$49,"▲","-"))),ROUND(VALUE(SUBSTITUTE(実質収支比率等に係る経年分析!H$49,"▲","-")),2),NA())</f>
        <v>8.73</v>
      </c>
      <c r="E21" s="156">
        <f>IF(ISNUMBER(VALUE(SUBSTITUTE(実質収支比率等に係る経年分析!I$49,"▲","-"))),ROUND(VALUE(SUBSTITUTE(実質収支比率等に係る経年分析!I$49,"▲","-")),2),NA())</f>
        <v>18.97</v>
      </c>
      <c r="F21" s="156">
        <f>IF(ISNUMBER(VALUE(SUBSTITUTE(実質収支比率等に係る経年分析!J$49,"▲","-"))),ROUND(VALUE(SUBSTITUTE(実質収支比率等に係る経年分析!J$49,"▲","-")),2),NA())</f>
        <v>-3.82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0.56999999999999995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1.33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1.31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3.43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公有林整備事業特別会計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1.1399999999999999</v>
      </c>
    </row>
    <row r="34" spans="1:16" x14ac:dyDescent="0.2">
      <c r="A34" s="157" t="str">
        <f>IF(連結実質赤字比率に係る赤字・黒字の構成分析!C$36="",NA(),連結実質赤字比率に係る赤字・黒字の構成分析!C$36)</f>
        <v>国民健康保険特別会計（事業勘定）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2.2799999999999998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2.37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2.87</v>
      </c>
    </row>
    <row r="35" spans="1:16" x14ac:dyDescent="0.2">
      <c r="A35" s="157" t="str">
        <f>IF(連結実質赤字比率に係る赤字・黒字の構成分析!C$35="",NA(),連結実質赤字比率に係る赤字・黒字の構成分析!C$35)</f>
        <v>介護保険特別会計（保険事業勘定）</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3.56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0.31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0.48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48.94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54.11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56.35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65.42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37.39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290</v>
      </c>
      <c r="E42" s="158"/>
      <c r="F42" s="158"/>
      <c r="G42" s="158">
        <f>'実質公債費比率（分子）の構造'!L$52</f>
        <v>287</v>
      </c>
      <c r="H42" s="158"/>
      <c r="I42" s="158"/>
      <c r="J42" s="158">
        <f>'実質公債費比率（分子）の構造'!M$52</f>
        <v>280</v>
      </c>
      <c r="K42" s="158"/>
      <c r="L42" s="158"/>
      <c r="M42" s="158">
        <f>'実質公債費比率（分子）の構造'!N$52</f>
        <v>263</v>
      </c>
      <c r="N42" s="158"/>
      <c r="O42" s="158"/>
      <c r="P42" s="158">
        <f>'実質公債費比率（分子）の構造'!O$52</f>
        <v>244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12</v>
      </c>
      <c r="C44" s="158"/>
      <c r="D44" s="158"/>
      <c r="E44" s="158">
        <f>'実質公債費比率（分子）の構造'!L$50</f>
        <v>12</v>
      </c>
      <c r="F44" s="158"/>
      <c r="G44" s="158"/>
      <c r="H44" s="158">
        <f>'実質公債費比率（分子）の構造'!M$50</f>
        <v>12</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25</v>
      </c>
      <c r="C45" s="158"/>
      <c r="D45" s="158"/>
      <c r="E45" s="158">
        <f>'実質公債費比率（分子）の構造'!L$49</f>
        <v>33</v>
      </c>
      <c r="F45" s="158"/>
      <c r="G45" s="158"/>
      <c r="H45" s="158">
        <f>'実質公債費比率（分子）の構造'!M$49</f>
        <v>32</v>
      </c>
      <c r="I45" s="158"/>
      <c r="J45" s="158"/>
      <c r="K45" s="158">
        <f>'実質公債費比率（分子）の構造'!N$49</f>
        <v>32</v>
      </c>
      <c r="L45" s="158"/>
      <c r="M45" s="158"/>
      <c r="N45" s="158">
        <f>'実質公債費比率（分子）の構造'!O$49</f>
        <v>29</v>
      </c>
      <c r="O45" s="158"/>
      <c r="P45" s="158"/>
    </row>
    <row r="46" spans="1:16" x14ac:dyDescent="0.2">
      <c r="A46" s="158" t="s">
        <v>64</v>
      </c>
      <c r="B46" s="158">
        <f>'実質公債費比率（分子）の構造'!K$48</f>
        <v>144</v>
      </c>
      <c r="C46" s="158"/>
      <c r="D46" s="158"/>
      <c r="E46" s="158">
        <f>'実質公債費比率（分子）の構造'!L$48</f>
        <v>135</v>
      </c>
      <c r="F46" s="158"/>
      <c r="G46" s="158"/>
      <c r="H46" s="158">
        <f>'実質公債費比率（分子）の構造'!M$48</f>
        <v>123</v>
      </c>
      <c r="I46" s="158"/>
      <c r="J46" s="158"/>
      <c r="K46" s="158">
        <f>'実質公債費比率（分子）の構造'!N$48</f>
        <v>92</v>
      </c>
      <c r="L46" s="158"/>
      <c r="M46" s="158"/>
      <c r="N46" s="158">
        <f>'実質公債費比率（分子）の構造'!O$48</f>
        <v>78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208</v>
      </c>
      <c r="C49" s="158"/>
      <c r="D49" s="158"/>
      <c r="E49" s="158">
        <f>'実質公債費比率（分子）の構造'!L$45</f>
        <v>204</v>
      </c>
      <c r="F49" s="158"/>
      <c r="G49" s="158"/>
      <c r="H49" s="158">
        <f>'実質公債費比率（分子）の構造'!M$45</f>
        <v>195</v>
      </c>
      <c r="I49" s="158"/>
      <c r="J49" s="158"/>
      <c r="K49" s="158">
        <f>'実質公債費比率（分子）の構造'!N$45</f>
        <v>184</v>
      </c>
      <c r="L49" s="158"/>
      <c r="M49" s="158"/>
      <c r="N49" s="158">
        <f>'実質公債費比率（分子）の構造'!O$45</f>
        <v>155</v>
      </c>
      <c r="O49" s="158"/>
      <c r="P49" s="158"/>
    </row>
    <row r="50" spans="1:16" x14ac:dyDescent="0.2">
      <c r="A50" s="158" t="s">
        <v>67</v>
      </c>
      <c r="B50" s="158" t="e">
        <f>NA()</f>
        <v>#N/A</v>
      </c>
      <c r="C50" s="158">
        <f>IF(ISNUMBER('実質公債費比率（分子）の構造'!K$53),'実質公債費比率（分子）の構造'!K$53,NA())</f>
        <v>99</v>
      </c>
      <c r="D50" s="158" t="e">
        <f>NA()</f>
        <v>#N/A</v>
      </c>
      <c r="E50" s="158" t="e">
        <f>NA()</f>
        <v>#N/A</v>
      </c>
      <c r="F50" s="158">
        <f>IF(ISNUMBER('実質公債費比率（分子）の構造'!L$53),'実質公債費比率（分子）の構造'!L$53,NA())</f>
        <v>97</v>
      </c>
      <c r="G50" s="158" t="e">
        <f>NA()</f>
        <v>#N/A</v>
      </c>
      <c r="H50" s="158" t="e">
        <f>NA()</f>
        <v>#N/A</v>
      </c>
      <c r="I50" s="158">
        <f>IF(ISNUMBER('実質公債費比率（分子）の構造'!M$53),'実質公債費比率（分子）の構造'!M$53,NA())</f>
        <v>82</v>
      </c>
      <c r="J50" s="158" t="e">
        <f>NA()</f>
        <v>#N/A</v>
      </c>
      <c r="K50" s="158" t="e">
        <f>NA()</f>
        <v>#N/A</v>
      </c>
      <c r="L50" s="158">
        <f>IF(ISNUMBER('実質公債費比率（分子）の構造'!N$53),'実質公債費比率（分子）の構造'!N$53,NA())</f>
        <v>45</v>
      </c>
      <c r="M50" s="158" t="e">
        <f>NA()</f>
        <v>#N/A</v>
      </c>
      <c r="N50" s="158" t="e">
        <f>NA()</f>
        <v>#N/A</v>
      </c>
      <c r="O50" s="158">
        <f>IF(ISNUMBER('実質公債費比率（分子）の構造'!O$53),'実質公債費比率（分子）の構造'!O$53,NA())</f>
        <v>18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2935</v>
      </c>
      <c r="E56" s="157"/>
      <c r="F56" s="157"/>
      <c r="G56" s="157">
        <f>'将来負担比率（分子）の構造'!J$52</f>
        <v>2787</v>
      </c>
      <c r="H56" s="157"/>
      <c r="I56" s="157"/>
      <c r="J56" s="157">
        <f>'将来負担比率（分子）の構造'!K$52</f>
        <v>2573</v>
      </c>
      <c r="K56" s="157"/>
      <c r="L56" s="157"/>
      <c r="M56" s="157">
        <f>'将来負担比率（分子）の構造'!L$52</f>
        <v>2342</v>
      </c>
      <c r="N56" s="157"/>
      <c r="O56" s="157"/>
      <c r="P56" s="157">
        <f>'将来負担比率（分子）の構造'!M$52</f>
        <v>2077</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18690</v>
      </c>
      <c r="E58" s="157"/>
      <c r="F58" s="157"/>
      <c r="G58" s="157">
        <f>'将来負担比率（分子）の構造'!J$50</f>
        <v>18779</v>
      </c>
      <c r="H58" s="157"/>
      <c r="I58" s="157"/>
      <c r="J58" s="157">
        <f>'将来負担比率（分子）の構造'!K$50</f>
        <v>16939</v>
      </c>
      <c r="K58" s="157"/>
      <c r="L58" s="157"/>
      <c r="M58" s="157">
        <f>'将来負担比率（分子）の構造'!L$50</f>
        <v>17573</v>
      </c>
      <c r="N58" s="157"/>
      <c r="O58" s="157"/>
      <c r="P58" s="157">
        <f>'将来負担比率（分子）の構造'!M$50</f>
        <v>17835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35</v>
      </c>
      <c r="C63" s="157"/>
      <c r="D63" s="157"/>
      <c r="E63" s="157">
        <f>'将来負担比率（分子）の構造'!J$44</f>
        <v>29</v>
      </c>
      <c r="F63" s="157"/>
      <c r="G63" s="157"/>
      <c r="H63" s="157">
        <f>'将来負担比率（分子）の構造'!K$44</f>
        <v>23</v>
      </c>
      <c r="I63" s="157"/>
      <c r="J63" s="157"/>
      <c r="K63" s="157">
        <f>'将来負担比率（分子）の構造'!L$44</f>
        <v>16</v>
      </c>
      <c r="L63" s="157"/>
      <c r="M63" s="157"/>
      <c r="N63" s="157">
        <f>'将来負担比率（分子）の構造'!M$44</f>
        <v>11</v>
      </c>
      <c r="O63" s="157"/>
      <c r="P63" s="157"/>
    </row>
    <row r="64" spans="1:16" x14ac:dyDescent="0.2">
      <c r="A64" s="157" t="s">
        <v>33</v>
      </c>
      <c r="B64" s="157">
        <f>'将来負担比率（分子）の構造'!I$43</f>
        <v>712</v>
      </c>
      <c r="C64" s="157"/>
      <c r="D64" s="157"/>
      <c r="E64" s="157">
        <f>'将来負担比率（分子）の構造'!J$43</f>
        <v>596</v>
      </c>
      <c r="F64" s="157"/>
      <c r="G64" s="157"/>
      <c r="H64" s="157">
        <f>'将来負担比率（分子）の構造'!K$43</f>
        <v>503</v>
      </c>
      <c r="I64" s="157"/>
      <c r="J64" s="157"/>
      <c r="K64" s="157">
        <f>'将来負担比率（分子）の構造'!L$43</f>
        <v>422</v>
      </c>
      <c r="L64" s="157"/>
      <c r="M64" s="157"/>
      <c r="N64" s="157">
        <f>'将来負担比率（分子）の構造'!M$43</f>
        <v>349</v>
      </c>
      <c r="O64" s="157"/>
      <c r="P64" s="157"/>
    </row>
    <row r="65" spans="1:16" x14ac:dyDescent="0.2">
      <c r="A65" s="157" t="s">
        <v>32</v>
      </c>
      <c r="B65" s="157">
        <f>'将来負担比率（分子）の構造'!I$42</f>
        <v>24</v>
      </c>
      <c r="C65" s="157"/>
      <c r="D65" s="157"/>
      <c r="E65" s="157">
        <f>'将来負担比率（分子）の構造'!J$42</f>
        <v>12</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1635</v>
      </c>
      <c r="C66" s="157"/>
      <c r="D66" s="157"/>
      <c r="E66" s="157">
        <f>'将来負担比率（分子）の構造'!J$41</f>
        <v>1442</v>
      </c>
      <c r="F66" s="157"/>
      <c r="G66" s="157"/>
      <c r="H66" s="157">
        <f>'将来負担比率（分子）の構造'!K$41</f>
        <v>1256</v>
      </c>
      <c r="I66" s="157"/>
      <c r="J66" s="157"/>
      <c r="K66" s="157">
        <f>'将来負担比率（分子）の構造'!L$41</f>
        <v>1080</v>
      </c>
      <c r="L66" s="157"/>
      <c r="M66" s="157"/>
      <c r="N66" s="157">
        <f>'将来負担比率（分子）の構造'!M$41</f>
        <v>932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3594</v>
      </c>
      <c r="C72" s="161">
        <f>基金残高に係る経年分析!G55</f>
        <v>3819</v>
      </c>
      <c r="D72" s="161">
        <f>基金残高に係る経年分析!H55</f>
        <v>4384</v>
      </c>
    </row>
    <row r="73" spans="1:16" x14ac:dyDescent="0.2">
      <c r="A73" s="160" t="s">
        <v>74</v>
      </c>
      <c r="B73" s="161">
        <f>基金残高に係る経年分析!F56</f>
        <v>1</v>
      </c>
      <c r="C73" s="161">
        <f>基金残高に係る経年分析!G56</f>
        <v>1</v>
      </c>
      <c r="D73" s="161">
        <f>基金残高に係る経年分析!H56</f>
        <v>1</v>
      </c>
    </row>
    <row r="74" spans="1:16" x14ac:dyDescent="0.2">
      <c r="A74" s="160" t="s">
        <v>75</v>
      </c>
      <c r="B74" s="161">
        <f>基金残高に係る経年分析!F57</f>
        <v>66327</v>
      </c>
      <c r="C74" s="161">
        <f>基金残高に係る経年分析!G57</f>
        <v>62481</v>
      </c>
      <c r="D74" s="161">
        <f>基金残高に係る経年分析!H57</f>
        <v>64265</v>
      </c>
    </row>
  </sheetData>
  <sheetProtection algorithmName="SHA-512" hashValue="gHGyN1PFCY2jf3nQKuugsnRb7r8DOxwGPeEPnpVl8WDZa2K9zUPoBThsqb10lSBzqyUrouaFwqPVvmfVMhWtYA==" saltValue="oaAIO2WupqKGxIfZ/7puL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2026-03-09T01:15:49Z</cp:lastPrinted>
  <dcterms:created xsi:type="dcterms:W3CDTF">2026-02-23T05:02:22Z</dcterms:created>
  <dcterms:modified xsi:type="dcterms:W3CDTF">2026-09-09T04:34:41Z</dcterms:modified>
  <cp:category/>
</cp:coreProperties>
</file>