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8_{048A7909-16D8-456D-990A-5431FE28F670}"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O34" i="10"/>
  <c r="BW34" i="10"/>
  <c r="BW35" i="10" s="1"/>
  <c r="BW36" i="10" s="1"/>
  <c r="BW37" i="10" s="1"/>
  <c r="BW38" i="10" s="1"/>
  <c r="BW39" i="10" s="1"/>
  <c r="BW40" i="10" s="1"/>
  <c r="BW41" i="10" s="1"/>
  <c r="BW42" i="10" s="1"/>
  <c r="C34" i="10"/>
  <c r="AM34" i="10" l="1"/>
  <c r="AM35" i="10" s="1"/>
  <c r="C35" i="10"/>
  <c r="U34" i="10" s="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<sst xmlns="http://schemas.openxmlformats.org/spreadsheetml/2006/main" count="1176" uniqueCount="577">
  <si>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</si>
  <si>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</si>
  <si>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</si>
  <si>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</si>
  <si>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</si>
  <si>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</si>
  <si>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</si>
  <si>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</si>
  <si>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</si>
  <si>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</si>
  <si>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</si>
  <si>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</si>
  <si>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</si>
  <si>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</si>
  <si>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</si>
  <si>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</si>
  <si>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</si>
  <si>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</si>
  <si>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</si>
  <si>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</si>
  <si>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</si>
  <si>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</si>
  <si>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</si>
  <si>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</si>
  <si>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</si>
  <si>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</si>
  <si>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</si>
  <si>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</si>
  <si>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</si>
  <si>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</si>
  <si>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</si>
  <si>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</si>
  <si>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</si>
  <si>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</si>
  <si>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</si>
  <si>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</si>
  <si>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</si>
  <si>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</si>
  <si>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</si>
  <si>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</si>
  <si>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</si>
  <si>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</si>
  <si>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</si>
  <si>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</si>
  <si>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</si>
  <si>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</si>
  <si>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</si>
  <si>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</si>
  <si>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</si>
  <si>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</si>
  <si>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</si>
  <si>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</si>
  <si>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</si>
  <si>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</si>
  <si>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</si>
  <si>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</si>
  <si>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</si>
  <si>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</si>
  <si>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</si>
  <si>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</si>
  <si>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</si>
  <si>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</si>
  <si>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</si>
  <si>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</si>
  <si>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</si>
  <si>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</si>
  <si>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</si>
  <si>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</si>
  <si>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</si>
  <si>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</si>
  <si>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</si>
  <si>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</si>
  <si>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</si>
  <si>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</si>
  <si>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</si>
  <si>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</si>
  <si>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</si>
  <si>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</si>
  <si>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</si>
  <si>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</si>
  <si>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</si>
  <si>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</si>
  <si>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</si>
  <si>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</si>
  <si>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</si>
  <si>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</si>
  <si>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</si>
  <si>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</si>
  <si>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</si>
  <si>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</si>
  <si>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</si>
  <si>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</si>
  <si>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</si>
  <si>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</si>
  <si>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浪江町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</si>
  <si>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</si>
  <si>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</si>
  <si>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</si>
  <si>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</si>
  <si>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</si>
  <si>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</si>
  <si>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</si>
  <si>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</si>
  <si>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</si>
  <si>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</si>
  <si>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</si>
  <si>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</si>
  <si>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</si>
  <si>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</si>
  <si>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</si>
  <si>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</si>
  <si>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</si>
  <si>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</si>
  <si>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</si>
  <si>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</si>
  <si>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</si>
  <si>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</si>
  <si>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</si>
  <si>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</si>
  <si>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</si>
  <si>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</si>
  <si>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</si>
  <si>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</si>
  <si>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</si>
  <si>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</si>
  <si>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</si>
  <si>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</si>
  <si>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</si>
  <si>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</si>
  <si>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</si>
  <si>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</si>
  <si>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</si>
  <si>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</si>
  <si>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</si>
  <si>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</si>
  <si>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</si>
  <si>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</si>
  <si>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</si>
  <si>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</si>
  <si>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</si>
  <si>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</si>
  <si>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</si>
  <si>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</si>
  <si>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</si>
  <si>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</si>
  <si>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</si>
  <si>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</si>
  <si>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</si>
  <si>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</si>
  <si>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</si>
  <si>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</si>
  <si>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</si>
  <si>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</si>
  <si>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</si>
  <si>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</si>
  <si>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</si>
  <si>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</si>
  <si>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</si>
  <si>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</si>
  <si>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</si>
  <si>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</si>
  <si>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</si>
  <si>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</si>
  <si>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</si>
  <si>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</si>
  <si>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</si>
  <si>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</si>
  <si>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</si>
  <si>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</si>
  <si>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</si>
  <si>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</si>
  <si>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</si>
  <si>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</si>
  <si>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</si>
  <si>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</si>
  <si>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</si>
  <si>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</si>
  <si>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</si>
  <si>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</si>
  <si>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</si>
  <si>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</si>
  <si>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</si>
  <si>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</si>
  <si>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</si>
  <si>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</si>
  <si>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</si>
  <si>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</si>
  <si>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</si>
  <si>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</si>
  <si>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</si>
  <si>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</si>
  <si>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</si>
  <si>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</si>
  <si>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</si>
  <si>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</si>
  <si>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</si>
  <si>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</si>
  <si>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</si>
  <si>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</si>
  <si>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</si>
  <si>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</si>
  <si>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</si>
  <si>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福島県浪江町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</si>
  <si>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</si>
  <si>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</si>
  <si>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</si>
  <si>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</si>
  <si>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</si>
  <si>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</si>
  <si>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</si>
  <si>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</si>
  <si>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</si>
  <si>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</si>
  <si>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</si>
  <si>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</si>
  <si>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</si>
  <si>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</si>
  <si>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</si>
  <si>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</si>
  <si>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</si>
  <si>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</si>
  <si>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</si>
  <si>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</si>
  <si>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</si>
  <si>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</si>
  <si>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</si>
  <si>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</si>
  <si>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</si>
  <si>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</si>
  <si>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</si>
  <si>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</si>
  <si>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</si>
  <si>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</si>
  <si>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</si>
  <si>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</si>
  <si>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</si>
  <si>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</si>
  <si>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</si>
  <si>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</si>
  <si>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</si>
  <si>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</si>
  <si>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</si>
  <si>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</si>
  <si>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</si>
  <si>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</si>
  <si>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</si>
  <si>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</si>
  <si>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</si>
  <si>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</si>
  <si>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</si>
  <si>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</si>
  <si>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</si>
  <si>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</si>
  <si>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</si>
  <si>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</si>
  <si>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</si>
  <si>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</si>
  <si>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</si>
  <si>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</si>
  <si>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</si>
  <si>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</si>
  <si>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</si>
  <si>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</si>
  <si>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</si>
  <si>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</si>
  <si>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</si>
  <si>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</si>
  <si>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</si>
  <si>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</si>
  <si>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</si>
  <si>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</si>
  <si>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</si>
  <si>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</si>
  <si>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</si>
  <si>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</si>
  <si>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</si>
  <si>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</si>
  <si>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</si>
  <si>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</si>
  <si>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</si>
  <si>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</si>
  <si>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</si>
  <si>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</si>
  <si>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</si>
  <si>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</si>
  <si>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</si>
  <si>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</si>
  <si>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</si>
  <si>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</si>
  <si>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</si>
  <si>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</si>
  <si>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</si>
  <si>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</si>
  <si>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</si>
  <si>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</si>
  <si>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</si>
  <si>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</si>
  <si>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</si>
  <si>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</si>
  <si>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</si>
  <si>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</si>
  <si>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</si>
  <si>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</si>
  <si>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</si>
  <si>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</si>
  <si>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</si>
  <si>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</si>
  <si>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</si>
  <si>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</si>
  <si>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</si>
  <si>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</si>
  <si>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</si>
  <si>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</si>
  <si>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</si>
  <si>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</si>
  <si>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</si>
  <si>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</si>
  <si>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</si>
  <si>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</si>
  <si>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</si>
  <si>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</si>
  <si>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</si>
  <si>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</si>
  <si>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</si>
  <si>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</si>
  <si>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</si>
  <si>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</si>
  <si>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</si>
  <si>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</si>
  <si>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</si>
  <si>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</si>
  <si>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</si>
  <si>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</si>
  <si>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</si>
  <si>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</si>
  <si>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</si>
  <si>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</si>
  <si>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</si>
  <si>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</si>
  <si>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</si>
  <si>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</si>
  <si>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</si>
  <si>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</si>
  <si>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</si>
  <si>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</si>
  <si>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</si>
  <si>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</si>
  <si>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</si>
  <si>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</si>
  <si>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</si>
  <si>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</si>
  <si>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</si>
  <si>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</si>
  <si>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福島県浪江町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</si>
  <si>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</si>
  <si>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</si>
  <si>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</si>
  <si>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</si>
  <si>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</si>
  <si>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</si>
  <si>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</si>
  <si>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</si>
  <si>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</si>
  <si>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</si>
  <si>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</si>
  <si>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</si>
  <si>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</si>
  <si>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</si>
  <si>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</si>
  <si>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</si>
  <si>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</si>
  <si>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</si>
  <si>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</si>
  <si>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</si>
  <si>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文化及びスポーツ振興育成事業</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</si>
  <si>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</si>
  <si>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</si>
  <si>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</si>
  <si>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</si>
  <si>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</si>
  <si>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</si>
  <si>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</si>
  <si>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</si>
  <si>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</si>
  <si>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</si>
  <si>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</si>
  <si>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</si>
  <si>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</si>
  <si>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</si>
  <si>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国民健康保険直営診療施設事業会計</t>
    <phoneticPr fontId="5"/>
  </si>
  <si>
    <t>介護保険事業会計</t>
    <phoneticPr fontId="5"/>
  </si>
  <si>
    <t>後期高齢者医療事業会計</t>
    <phoneticPr fontId="5"/>
  </si>
  <si>
    <t>水道事業会計</t>
    <phoneticPr fontId="5"/>
  </si>
  <si>
    <t>法適用企業</t>
    <phoneticPr fontId="5"/>
  </si>
  <si>
    <t>公共下水道事業会計</t>
    <phoneticPr fontId="5"/>
  </si>
  <si>
    <t>工業団地造成事業</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</si>
  <si>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</si>
  <si>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</si>
  <si>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</si>
  <si>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</si>
  <si>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</si>
  <si>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</si>
  <si>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</si>
  <si>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</si>
  <si>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</si>
  <si>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</si>
  <si>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</si>
  <si>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</si>
  <si>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</si>
  <si>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</si>
  <si>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</si>
  <si>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</si>
  <si>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</si>
  <si>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</si>
  <si>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</si>
  <si>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</si>
  <si>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</si>
  <si>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</si>
  <si>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</si>
  <si>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</si>
  <si>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</si>
  <si>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</si>
  <si>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</si>
  <si>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</si>
  <si>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</si>
  <si>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</si>
  <si>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</si>
  <si>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</si>
  <si>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</si>
  <si>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</si>
  <si>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</si>
  <si>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</si>
  <si>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</si>
  <si>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</si>
  <si>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</si>
  <si>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</si>
  <si>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</si>
  <si>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</si>
  <si>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</si>
  <si>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</si>
  <si>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</si>
  <si>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</si>
  <si>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</si>
  <si>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</si>
  <si>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</si>
  <si>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</si>
  <si>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</si>
  <si>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</si>
  <si>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</si>
  <si>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</si>
  <si>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</si>
  <si>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介護保険事業特別会計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</si>
  <si>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</si>
  <si>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</si>
  <si>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</si>
  <si>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</si>
  <si>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</si>
  <si>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</si>
  <si>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</si>
  <si>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</si>
  <si>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</si>
  <si>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</si>
  <si>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</si>
  <si>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</si>
  <si>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</si>
  <si>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</si>
  <si>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</si>
  <si>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</si>
  <si>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</si>
  <si>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</si>
  <si>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</si>
  <si>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</si>
  <si>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</si>
  <si>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</si>
  <si>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</si>
  <si>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</si>
  <si>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</si>
  <si>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</si>
  <si>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</si>
  <si>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</si>
  <si>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</si>
  <si>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</si>
  <si>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</si>
  <si>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</si>
  <si>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</si>
  <si>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</si>
  <si>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</si>
  <si>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</si>
  <si>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</si>
  <si>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</si>
  <si>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</si>
  <si>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</si>
  <si>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</si>
  <si>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</si>
  <si>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</si>
  <si>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</si>
  <si>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</si>
  <si>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</si>
  <si>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</si>
  <si>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</si>
  <si>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</si>
  <si>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</si>
  <si>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</si>
  <si>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</si>
  <si>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</si>
  <si>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</si>
  <si>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</si>
  <si>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</si>
  <si>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</si>
  <si>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</si>
  <si>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</si>
  <si>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</si>
  <si>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</si>
  <si>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</si>
  <si>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</si>
  <si>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</si>
  <si>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</si>
  <si>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</si>
  <si>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</si>
  <si>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</si>
  <si>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</si>
  <si>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</si>
  <si>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</si>
  <si>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</si>
  <si>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</si>
  <si>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</si>
  <si>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</si>
  <si>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</si>
  <si>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</si>
  <si>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</si>
  <si>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</si>
  <si>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</si>
  <si>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</si>
  <si>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1.56</t>
  </si>
  <si>
    <t>▲ 12.20</t>
  </si>
  <si>
    <t>▲ 4.40</t>
  </si>
  <si>
    <t>水道事業会計</t>
  </si>
  <si>
    <t>一般会計</t>
  </si>
  <si>
    <t>公共下水道事業会計</t>
  </si>
  <si>
    <t>国民健康保険事業会計</t>
  </si>
  <si>
    <t>介護保険事業会計</t>
  </si>
  <si>
    <t>国民健康保険直営診療施設事業会計</t>
  </si>
  <si>
    <t>後期高齢者医療事業会計</t>
  </si>
  <si>
    <t>工業団地造成事業</t>
  </si>
  <si>
    <t>その他会計（赤字）</t>
  </si>
  <si>
    <t>その他会計（黒字）</t>
  </si>
  <si>
    <t>R02</t>
    <phoneticPr fontId="5"/>
  </si>
  <si>
    <t>R03</t>
    <phoneticPr fontId="5"/>
  </si>
  <si>
    <t>R04</t>
    <phoneticPr fontId="5"/>
  </si>
  <si>
    <t>R05</t>
    <phoneticPr fontId="5"/>
  </si>
  <si>
    <t>R06</t>
    <phoneticPr fontId="5"/>
  </si>
  <si>
    <t>-</t>
    <phoneticPr fontId="2"/>
  </si>
  <si>
    <t>福島県後期高齢者医療広域連合一般会計</t>
    <rPh sb="0" eb="3">
      <t>フクシマケン</t>
    </rPh>
    <rPh sb="3" eb="8">
      <t>コウキコウレイシャ</t>
    </rPh>
    <rPh sb="8" eb="10">
      <t>イリョウ</t>
    </rPh>
    <rPh sb="10" eb="14">
      <t>コウイキレンゴウ</t>
    </rPh>
    <rPh sb="14" eb="18">
      <t>イッパンカイケイ</t>
    </rPh>
    <phoneticPr fontId="2"/>
  </si>
  <si>
    <t>福島県後期高齢者医療広域連合後期高齢者医療特別会計</t>
    <rPh sb="0" eb="3">
      <t>フクシマケン</t>
    </rPh>
    <rPh sb="3" eb="8">
      <t>コウキコウレイシャ</t>
    </rPh>
    <rPh sb="8" eb="10">
      <t>イリョウ</t>
    </rPh>
    <rPh sb="10" eb="14">
      <t>コウイキレンゴウ</t>
    </rPh>
    <rPh sb="14" eb="19">
      <t>コウキコウレイシャ</t>
    </rPh>
    <rPh sb="19" eb="21">
      <t>イリョウ</t>
    </rPh>
    <rPh sb="21" eb="23">
      <t>トクベツ</t>
    </rPh>
    <rPh sb="23" eb="25">
      <t>カイケイ</t>
    </rPh>
    <phoneticPr fontId="2"/>
  </si>
  <si>
    <t>福島県市町村総合事務組合一般会計</t>
    <rPh sb="0" eb="3">
      <t>フクシマケン</t>
    </rPh>
    <rPh sb="3" eb="6">
      <t>シチョウソン</t>
    </rPh>
    <rPh sb="6" eb="12">
      <t>ソウゴウジムクミアイ</t>
    </rPh>
    <rPh sb="12" eb="16">
      <t>イッパンカイケイ</t>
    </rPh>
    <phoneticPr fontId="2"/>
  </si>
  <si>
    <t>福島県市町村総合事務組合消防補償等特別会計</t>
    <rPh sb="0" eb="3">
      <t>フクシマケン</t>
    </rPh>
    <rPh sb="3" eb="6">
      <t>シチョウソン</t>
    </rPh>
    <rPh sb="6" eb="12">
      <t>ソウゴウジムクミアイ</t>
    </rPh>
    <rPh sb="12" eb="17">
      <t>ショウボウホショウトウ</t>
    </rPh>
    <rPh sb="17" eb="19">
      <t>トクベツ</t>
    </rPh>
    <rPh sb="19" eb="21">
      <t>カイケイ</t>
    </rPh>
    <phoneticPr fontId="2"/>
  </si>
  <si>
    <t>福島県市町村総合事務組合消防賞じゅつ金特別会計</t>
    <rPh sb="0" eb="3">
      <t>フクシマケン</t>
    </rPh>
    <rPh sb="3" eb="6">
      <t>シチョウソン</t>
    </rPh>
    <rPh sb="6" eb="12">
      <t>ソウゴウジムクミアイ</t>
    </rPh>
    <rPh sb="12" eb="14">
      <t>ショウボウ</t>
    </rPh>
    <rPh sb="14" eb="15">
      <t>ショウ</t>
    </rPh>
    <rPh sb="18" eb="19">
      <t>キン</t>
    </rPh>
    <rPh sb="19" eb="23">
      <t>トクベツカイケイ</t>
    </rPh>
    <phoneticPr fontId="2"/>
  </si>
  <si>
    <t>福島県市町村総合事務組合非常勤職員公務災害補償特別会計</t>
    <rPh sb="0" eb="3">
      <t>フクシマケン</t>
    </rPh>
    <rPh sb="3" eb="6">
      <t>シチョウソン</t>
    </rPh>
    <rPh sb="6" eb="8">
      <t>ソウゴウ</t>
    </rPh>
    <rPh sb="8" eb="12">
      <t>ジムクミアイ</t>
    </rPh>
    <rPh sb="12" eb="15">
      <t>ヒジョウキン</t>
    </rPh>
    <rPh sb="15" eb="17">
      <t>ショクイン</t>
    </rPh>
    <rPh sb="17" eb="21">
      <t>コウムサイガイ</t>
    </rPh>
    <rPh sb="21" eb="23">
      <t>ホショウ</t>
    </rPh>
    <rPh sb="23" eb="25">
      <t>トクベツ</t>
    </rPh>
    <rPh sb="25" eb="27">
      <t>カイケイ</t>
    </rPh>
    <phoneticPr fontId="2"/>
  </si>
  <si>
    <t>福島県市町村総合事務組合自治会館管理特別会計</t>
    <rPh sb="0" eb="3">
      <t>フクシマケン</t>
    </rPh>
    <rPh sb="3" eb="6">
      <t>シチョウソン</t>
    </rPh>
    <rPh sb="6" eb="12">
      <t>ソウゴウジムクミアイ</t>
    </rPh>
    <rPh sb="12" eb="16">
      <t>ジチカイカン</t>
    </rPh>
    <rPh sb="16" eb="18">
      <t>カンリ</t>
    </rPh>
    <rPh sb="18" eb="22">
      <t>トクベツカイケイ</t>
    </rPh>
    <phoneticPr fontId="2"/>
  </si>
  <si>
    <t>双葉地方広域市町村圏組合一般会計</t>
    <rPh sb="0" eb="4">
      <t>フタバチホウ</t>
    </rPh>
    <rPh sb="4" eb="6">
      <t>コウイキ</t>
    </rPh>
    <rPh sb="6" eb="12">
      <t>シチョウソンケンクミアイ</t>
    </rPh>
    <rPh sb="12" eb="16">
      <t>イッパンカイケイ</t>
    </rPh>
    <phoneticPr fontId="2"/>
  </si>
  <si>
    <t>双葉地方広域市町村圏組合下水道事業特別会計</t>
    <rPh sb="0" eb="4">
      <t>フタバチホウ</t>
    </rPh>
    <rPh sb="4" eb="10">
      <t>コウイキシチョウソンケン</t>
    </rPh>
    <rPh sb="10" eb="12">
      <t>クミアイ</t>
    </rPh>
    <rPh sb="12" eb="17">
      <t>ゲスイドウジギョウ</t>
    </rPh>
    <rPh sb="17" eb="19">
      <t>トクベツ</t>
    </rPh>
    <rPh sb="19" eb="21">
      <t>カイケイ</t>
    </rPh>
    <phoneticPr fontId="2"/>
  </si>
  <si>
    <t>浪江町帰還・移住等環境整備交付金基金</t>
    <rPh sb="0" eb="3">
      <t>ナミエマチ</t>
    </rPh>
    <phoneticPr fontId="5"/>
  </si>
  <si>
    <t>浪江町復旧・復興基金</t>
  </si>
  <si>
    <t>公共用施設維持基金</t>
    <phoneticPr fontId="2"/>
  </si>
  <si>
    <t>浪江町広域的減容化事業に伴う地域振興基金</t>
    <phoneticPr fontId="2"/>
  </si>
  <si>
    <t>浪江町行財政長期安定化基金</t>
    <rPh sb="0" eb="3">
      <t>ナミエマチ</t>
    </rPh>
    <rPh sb="3" eb="6">
      <t>ギョウザイセイ</t>
    </rPh>
    <rPh sb="6" eb="11">
      <t>チョウキアンテイカ</t>
    </rPh>
    <rPh sb="11" eb="13">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</si>
  <si>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</si>
  <si>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</si>
  <si>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地方債等の将来負担額を充当可能基金残高が上回っているため、将来負担比率の数値が計上されない。</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</si>
  <si>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</si>
  <si>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</si>
  <si>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</si>
  <si>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</si>
  <si>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</si>
  <si>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</si>
  <si>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将来負担比率は検出されなかった。
この要因としては、地方債の償還が進んだことによる地方債残高の減及び後年度の復興関連財源を確保するための積立てを行ったことによる財源の増があげられる。
現在は、福島再生加速化交付金をはじめとする各種復興関連交付金や震災復興特別交付税等の財政措置がされているため、健全な財政状況を保持できていると考えられることから、将来負担比率の非検出は一時的なものとして考え、今後注視していきたい。
実質公債費比率は、震災後の償還の進捗等によって改善傾向にある。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</si>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</sst>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87DD318-E646-4062-9224-77D2CE6CB75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330026</c:v>
                </c:pt>
                <c:pt idx="2">
                  <c:v>278179</c:v>
                </c:pt>
                <c:pt idx="3">
                  <c:v>283153</c:v>
                </c:pt>
                <c:pt idx="4">
                  <c:v>262169</c:v>
                </c:pt>
              </c:numCache>
            </c:numRef>
          </c:val>
          <c:smooth val="0"/>
          <c:extLst>
            <c:ext xmlns:c16="http://schemas.microsoft.com/office/drawing/2014/chart" uri="{C3380CC4-5D6E-409C-BE32-E72D297353CC}">
              <c16:uniqueId val="{00000000-EC56-484D-A399-509FCD111D9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854900</c:v>
                </c:pt>
                <c:pt idx="1">
                  <c:v>914643</c:v>
                </c:pt>
                <c:pt idx="2">
                  <c:v>734138</c:v>
                </c:pt>
                <c:pt idx="3">
                  <c:v>551076</c:v>
                </c:pt>
                <c:pt idx="4">
                  <c:v>646392</c:v>
                </c:pt>
              </c:numCache>
            </c:numRef>
          </c:val>
          <c:smooth val="0"/>
          <c:extLst>
            <c:ext xmlns:c16="http://schemas.microsoft.com/office/drawing/2014/chart" uri="{C3380CC4-5D6E-409C-BE32-E72D297353CC}">
              <c16:uniqueId val="{00000001-EC56-484D-A399-509FCD111D9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4.0599999999999996</c:v>
                </c:pt>
                <c:pt idx="1">
                  <c:v>11.48</c:v>
                </c:pt>
                <c:pt idx="2">
                  <c:v>15.91</c:v>
                </c:pt>
                <c:pt idx="3">
                  <c:v>14.59</c:v>
                </c:pt>
                <c:pt idx="4">
                  <c:v>15.87</c:v>
                </c:pt>
              </c:numCache>
            </c:numRef>
          </c:val>
          <c:extLst>
            <c:ext xmlns:c16="http://schemas.microsoft.com/office/drawing/2014/chart" uri="{C3380CC4-5D6E-409C-BE32-E72D297353CC}">
              <c16:uniqueId val="{00000000-6781-4036-A721-0241C0702BA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82.96</c:v>
                </c:pt>
                <c:pt idx="1">
                  <c:v>79.48</c:v>
                </c:pt>
                <c:pt idx="2">
                  <c:v>81.7</c:v>
                </c:pt>
                <c:pt idx="3">
                  <c:v>69.59</c:v>
                </c:pt>
                <c:pt idx="4">
                  <c:v>62.93</c:v>
                </c:pt>
              </c:numCache>
            </c:numRef>
          </c:val>
          <c:extLst>
            <c:ext xmlns:c16="http://schemas.microsoft.com/office/drawing/2014/chart" uri="{C3380CC4-5D6E-409C-BE32-E72D297353CC}">
              <c16:uniqueId val="{00000001-6781-4036-A721-0241C0702BA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-1.56</c:v>
                </c:pt>
                <c:pt idx="1">
                  <c:v>12.01</c:v>
                </c:pt>
                <c:pt idx="2">
                  <c:v>1.07</c:v>
                </c:pt>
                <c:pt idx="3">
                  <c:v>-12.2</c:v>
                </c:pt>
                <c:pt idx="4">
                  <c:v>-4.4000000000000004</c:v>
                </c:pt>
              </c:numCache>
            </c:numRef>
          </c:val>
          <c:smooth val="0"/>
          <c:extLst>
            <c:ext xmlns:c16="http://schemas.microsoft.com/office/drawing/2014/chart" uri="{C3380CC4-5D6E-409C-BE32-E72D297353CC}">
              <c16:uniqueId val="{00000002-6781-4036-A721-0241C0702BA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1.67</c:v>
                </c:pt>
                <c:pt idx="2">
                  <c:v>#N/A</c:v>
                </c:pt>
                <c:pt idx="3">
                  <c:v>1.4</c:v>
                </c:pt>
                <c:pt idx="4">
                  <c:v>#N/A</c:v>
                </c:pt>
                <c:pt idx="5">
                  <c:v>1.84</c:v>
                </c:pt>
                <c:pt idx="6">
                  <c:v>#N/A</c:v>
                </c:pt>
                <c:pt idx="7">
                  <c:v>7.88</c:v>
                </c:pt>
                <c:pt idx="8">
                  <c:v>#N/A</c:v>
                </c:pt>
                <c:pt idx="9">
                  <c:v>0</c:v>
                </c:pt>
              </c:numCache>
            </c:numRef>
          </c:val>
          <c:extLst>
            <c:ext xmlns:c16="http://schemas.microsoft.com/office/drawing/2014/chart" uri="{C3380CC4-5D6E-409C-BE32-E72D297353CC}">
              <c16:uniqueId val="{00000000-0074-43CE-9B0B-BE2232395D5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074-43CE-9B0B-BE2232395D5E}"/>
            </c:ext>
          </c:extLst>
        </c:ser>
        <c:ser>
          <c:idx val="2"/>
          <c:order val="2"/>
          <c:tx>
            <c:strRef>
              <c:f>データシート!$A$29</c:f>
              <c:strCache>
                <c:ptCount val="1"/>
                <c:pt idx="0">
                  <c:v>工業団地造成事業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0.12</c:v>
                </c:pt>
                <c:pt idx="2">
                  <c:v>#N/A</c:v>
                </c:pt>
                <c:pt idx="3">
                  <c:v>0.11</c:v>
                </c:pt>
                <c:pt idx="4">
                  <c:v>#N/A</c:v>
                </c:pt>
                <c:pt idx="5">
                  <c:v>0.11</c:v>
                </c:pt>
                <c:pt idx="6">
                  <c:v>#N/A</c:v>
                </c:pt>
                <c:pt idx="7">
                  <c:v>0.11</c:v>
                </c:pt>
                <c:pt idx="8">
                  <c:v>#N/A</c:v>
                </c:pt>
                <c:pt idx="9">
                  <c:v>0.11</c:v>
                </c:pt>
              </c:numCache>
            </c:numRef>
          </c:val>
          <c:extLst>
            <c:ext xmlns:c16="http://schemas.microsoft.com/office/drawing/2014/chart" uri="{C3380CC4-5D6E-409C-BE32-E72D297353CC}">
              <c16:uniqueId val="{00000002-0074-43CE-9B0B-BE2232395D5E}"/>
            </c:ext>
          </c:extLst>
        </c:ser>
        <c:ser>
          <c:idx val="3"/>
          <c:order val="3"/>
          <c:tx>
            <c:strRef>
              <c:f>データシート!$A$30</c:f>
              <c:strCache>
                <c:ptCount val="1"/>
                <c:pt idx="0">
                  <c:v>後期高齢者医療事業会計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0.32</c:v>
                </c:pt>
                <c:pt idx="2">
                  <c:v>#N/A</c:v>
                </c:pt>
                <c:pt idx="3">
                  <c:v>0.34</c:v>
                </c:pt>
                <c:pt idx="4">
                  <c:v>#N/A</c:v>
                </c:pt>
                <c:pt idx="5">
                  <c:v>0.36</c:v>
                </c:pt>
                <c:pt idx="6">
                  <c:v>#N/A</c:v>
                </c:pt>
                <c:pt idx="7">
                  <c:v>0.37</c:v>
                </c:pt>
                <c:pt idx="8">
                  <c:v>#N/A</c:v>
                </c:pt>
                <c:pt idx="9">
                  <c:v>0.36</c:v>
                </c:pt>
              </c:numCache>
            </c:numRef>
          </c:val>
          <c:extLst>
            <c:ext xmlns:c16="http://schemas.microsoft.com/office/drawing/2014/chart" uri="{C3380CC4-5D6E-409C-BE32-E72D297353CC}">
              <c16:uniqueId val="{00000003-0074-43CE-9B0B-BE2232395D5E}"/>
            </c:ext>
          </c:extLst>
        </c:ser>
        <c:ser>
          <c:idx val="4"/>
          <c:order val="4"/>
          <c:tx>
            <c:strRef>
              <c:f>データシート!$A$31</c:f>
              <c:strCache>
                <c:ptCount val="1"/>
                <c:pt idx="0">
                  <c:v>国民健康保険直営診療施設事業会計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1.44</c:v>
                </c:pt>
                <c:pt idx="2">
                  <c:v>#N/A</c:v>
                </c:pt>
                <c:pt idx="3">
                  <c:v>0.92</c:v>
                </c:pt>
                <c:pt idx="4">
                  <c:v>#N/A</c:v>
                </c:pt>
                <c:pt idx="5">
                  <c:v>0.71</c:v>
                </c:pt>
                <c:pt idx="6">
                  <c:v>#N/A</c:v>
                </c:pt>
                <c:pt idx="7">
                  <c:v>0.52</c:v>
                </c:pt>
                <c:pt idx="8">
                  <c:v>#N/A</c:v>
                </c:pt>
                <c:pt idx="9">
                  <c:v>0.5</c:v>
                </c:pt>
              </c:numCache>
            </c:numRef>
          </c:val>
          <c:extLst>
            <c:ext xmlns:c16="http://schemas.microsoft.com/office/drawing/2014/chart" uri="{C3380CC4-5D6E-409C-BE32-E72D297353CC}">
              <c16:uniqueId val="{00000004-0074-43CE-9B0B-BE2232395D5E}"/>
            </c:ext>
          </c:extLst>
        </c:ser>
        <c:ser>
          <c:idx val="5"/>
          <c:order val="5"/>
          <c:tx>
            <c:strRef>
              <c:f>データシート!$A$32</c:f>
              <c:strCache>
                <c:ptCount val="1"/>
                <c:pt idx="0">
                  <c:v>介護保険事業会計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5.54</c:v>
                </c:pt>
                <c:pt idx="2">
                  <c:v>#N/A</c:v>
                </c:pt>
                <c:pt idx="3">
                  <c:v>2.34</c:v>
                </c:pt>
                <c:pt idx="4">
                  <c:v>#N/A</c:v>
                </c:pt>
                <c:pt idx="5">
                  <c:v>4.28</c:v>
                </c:pt>
                <c:pt idx="6">
                  <c:v>#N/A</c:v>
                </c:pt>
                <c:pt idx="7">
                  <c:v>4.13</c:v>
                </c:pt>
                <c:pt idx="8">
                  <c:v>#N/A</c:v>
                </c:pt>
                <c:pt idx="9">
                  <c:v>2.84</c:v>
                </c:pt>
              </c:numCache>
            </c:numRef>
          </c:val>
          <c:extLst>
            <c:ext xmlns:c16="http://schemas.microsoft.com/office/drawing/2014/chart" uri="{C3380CC4-5D6E-409C-BE32-E72D297353CC}">
              <c16:uniqueId val="{00000005-0074-43CE-9B0B-BE2232395D5E}"/>
            </c:ext>
          </c:extLst>
        </c:ser>
        <c:ser>
          <c:idx val="6"/>
          <c:order val="6"/>
          <c:tx>
            <c:strRef>
              <c:f>データシート!$A$33</c:f>
              <c:strCache>
                <c:ptCount val="1"/>
                <c:pt idx="0">
                  <c:v>国民健康保険事業会計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4.47</c:v>
                </c:pt>
                <c:pt idx="2">
                  <c:v>#N/A</c:v>
                </c:pt>
                <c:pt idx="3">
                  <c:v>2.62</c:v>
                </c:pt>
                <c:pt idx="4">
                  <c:v>#N/A</c:v>
                </c:pt>
                <c:pt idx="5">
                  <c:v>2.44</c:v>
                </c:pt>
                <c:pt idx="6">
                  <c:v>#N/A</c:v>
                </c:pt>
                <c:pt idx="7">
                  <c:v>4.46</c:v>
                </c:pt>
                <c:pt idx="8">
                  <c:v>#N/A</c:v>
                </c:pt>
                <c:pt idx="9">
                  <c:v>3.91</c:v>
                </c:pt>
              </c:numCache>
            </c:numRef>
          </c:val>
          <c:extLst>
            <c:ext xmlns:c16="http://schemas.microsoft.com/office/drawing/2014/chart" uri="{C3380CC4-5D6E-409C-BE32-E72D297353CC}">
              <c16:uniqueId val="{00000006-0074-43CE-9B0B-BE2232395D5E}"/>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8.51</c:v>
                </c:pt>
              </c:numCache>
            </c:numRef>
          </c:val>
          <c:extLst>
            <c:ext xmlns:c16="http://schemas.microsoft.com/office/drawing/2014/chart" uri="{C3380CC4-5D6E-409C-BE32-E72D297353CC}">
              <c16:uniqueId val="{00000007-0074-43CE-9B0B-BE2232395D5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4.05</c:v>
                </c:pt>
                <c:pt idx="2">
                  <c:v>#N/A</c:v>
                </c:pt>
                <c:pt idx="3">
                  <c:v>11.47</c:v>
                </c:pt>
                <c:pt idx="4">
                  <c:v>#N/A</c:v>
                </c:pt>
                <c:pt idx="5">
                  <c:v>15.9</c:v>
                </c:pt>
                <c:pt idx="6">
                  <c:v>#N/A</c:v>
                </c:pt>
                <c:pt idx="7">
                  <c:v>14.58</c:v>
                </c:pt>
                <c:pt idx="8">
                  <c:v>#N/A</c:v>
                </c:pt>
                <c:pt idx="9">
                  <c:v>15.86</c:v>
                </c:pt>
              </c:numCache>
            </c:numRef>
          </c:val>
          <c:extLst>
            <c:ext xmlns:c16="http://schemas.microsoft.com/office/drawing/2014/chart" uri="{C3380CC4-5D6E-409C-BE32-E72D297353CC}">
              <c16:uniqueId val="{00000008-0074-43CE-9B0B-BE2232395D5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19.73</c:v>
                </c:pt>
                <c:pt idx="2">
                  <c:v>#N/A</c:v>
                </c:pt>
                <c:pt idx="3">
                  <c:v>13.83</c:v>
                </c:pt>
                <c:pt idx="4">
                  <c:v>#N/A</c:v>
                </c:pt>
                <c:pt idx="5">
                  <c:v>13.78</c:v>
                </c:pt>
                <c:pt idx="6">
                  <c:v>#N/A</c:v>
                </c:pt>
                <c:pt idx="7">
                  <c:v>16.57</c:v>
                </c:pt>
                <c:pt idx="8">
                  <c:v>#N/A</c:v>
                </c:pt>
                <c:pt idx="9">
                  <c:v>18.03</c:v>
                </c:pt>
              </c:numCache>
            </c:numRef>
          </c:val>
          <c:extLst>
            <c:ext xmlns:c16="http://schemas.microsoft.com/office/drawing/2014/chart" uri="{C3380CC4-5D6E-409C-BE32-E72D297353CC}">
              <c16:uniqueId val="{00000009-0074-43CE-9B0B-BE2232395D5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528</c:v>
                </c:pt>
                <c:pt idx="5">
                  <c:v>510</c:v>
                </c:pt>
                <c:pt idx="8">
                  <c:v>487</c:v>
                </c:pt>
                <c:pt idx="11">
                  <c:v>461</c:v>
                </c:pt>
                <c:pt idx="14">
                  <c:v>419</c:v>
                </c:pt>
              </c:numCache>
            </c:numRef>
          </c:val>
          <c:extLst>
            <c:ext xmlns:c16="http://schemas.microsoft.com/office/drawing/2014/chart" uri="{C3380CC4-5D6E-409C-BE32-E72D297353CC}">
              <c16:uniqueId val="{00000000-1ABF-4D8A-9BEB-0BF08254BE6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ABF-4D8A-9BEB-0BF08254BE6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35</c:v>
                </c:pt>
                <c:pt idx="3">
                  <c:v>34</c:v>
                </c:pt>
                <c:pt idx="6">
                  <c:v>18</c:v>
                </c:pt>
                <c:pt idx="9">
                  <c:v>0</c:v>
                </c:pt>
                <c:pt idx="12">
                  <c:v>0</c:v>
                </c:pt>
              </c:numCache>
            </c:numRef>
          </c:val>
          <c:extLst>
            <c:ext xmlns:c16="http://schemas.microsoft.com/office/drawing/2014/chart" uri="{C3380CC4-5D6E-409C-BE32-E72D297353CC}">
              <c16:uniqueId val="{00000002-1ABF-4D8A-9BEB-0BF08254BE6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c:v>
                </c:pt>
                <c:pt idx="3">
                  <c:v>21</c:v>
                </c:pt>
                <c:pt idx="6">
                  <c:v>19</c:v>
                </c:pt>
                <c:pt idx="9">
                  <c:v>19</c:v>
                </c:pt>
                <c:pt idx="12">
                  <c:v>19</c:v>
                </c:pt>
              </c:numCache>
            </c:numRef>
          </c:val>
          <c:extLst>
            <c:ext xmlns:c16="http://schemas.microsoft.com/office/drawing/2014/chart" uri="{C3380CC4-5D6E-409C-BE32-E72D297353CC}">
              <c16:uniqueId val="{00000003-1ABF-4D8A-9BEB-0BF08254BE6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318</c:v>
                </c:pt>
                <c:pt idx="3">
                  <c:v>303</c:v>
                </c:pt>
                <c:pt idx="6">
                  <c:v>267</c:v>
                </c:pt>
                <c:pt idx="9">
                  <c:v>233</c:v>
                </c:pt>
                <c:pt idx="12">
                  <c:v>201</c:v>
                </c:pt>
              </c:numCache>
            </c:numRef>
          </c:val>
          <c:extLst>
            <c:ext xmlns:c16="http://schemas.microsoft.com/office/drawing/2014/chart" uri="{C3380CC4-5D6E-409C-BE32-E72D297353CC}">
              <c16:uniqueId val="{00000004-1ABF-4D8A-9BEB-0BF08254BE6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ABF-4D8A-9BEB-0BF08254BE6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ABF-4D8A-9BEB-0BF08254BE6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331</c:v>
                </c:pt>
                <c:pt idx="3">
                  <c:v>302</c:v>
                </c:pt>
                <c:pt idx="6">
                  <c:v>259</c:v>
                </c:pt>
                <c:pt idx="9">
                  <c:v>248</c:v>
                </c:pt>
                <c:pt idx="12">
                  <c:v>218</c:v>
                </c:pt>
              </c:numCache>
            </c:numRef>
          </c:val>
          <c:extLst>
            <c:ext xmlns:c16="http://schemas.microsoft.com/office/drawing/2014/chart" uri="{C3380CC4-5D6E-409C-BE32-E72D297353CC}">
              <c16:uniqueId val="{00000007-1ABF-4D8A-9BEB-0BF08254BE6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178</c:v>
                </c:pt>
                <c:pt idx="2">
                  <c:v>#N/A</c:v>
                </c:pt>
                <c:pt idx="3">
                  <c:v>#N/A</c:v>
                </c:pt>
                <c:pt idx="4">
                  <c:v>150</c:v>
                </c:pt>
                <c:pt idx="5">
                  <c:v>#N/A</c:v>
                </c:pt>
                <c:pt idx="6">
                  <c:v>#N/A</c:v>
                </c:pt>
                <c:pt idx="7">
                  <c:v>76</c:v>
                </c:pt>
                <c:pt idx="8">
                  <c:v>#N/A</c:v>
                </c:pt>
                <c:pt idx="9">
                  <c:v>#N/A</c:v>
                </c:pt>
                <c:pt idx="10">
                  <c:v>39</c:v>
                </c:pt>
                <c:pt idx="11">
                  <c:v>#N/A</c:v>
                </c:pt>
                <c:pt idx="12">
                  <c:v>#N/A</c:v>
                </c:pt>
                <c:pt idx="13">
                  <c:v>19</c:v>
                </c:pt>
                <c:pt idx="14">
                  <c:v>#N/A</c:v>
                </c:pt>
              </c:numCache>
            </c:numRef>
          </c:val>
          <c:smooth val="0"/>
          <c:extLst>
            <c:ext xmlns:c16="http://schemas.microsoft.com/office/drawing/2014/chart" uri="{C3380CC4-5D6E-409C-BE32-E72D297353CC}">
              <c16:uniqueId val="{00000008-1ABF-4D8A-9BEB-0BF08254BE6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4739</c:v>
                </c:pt>
                <c:pt idx="5">
                  <c:v>4424</c:v>
                </c:pt>
                <c:pt idx="8">
                  <c:v>4216</c:v>
                </c:pt>
                <c:pt idx="11">
                  <c:v>4095</c:v>
                </c:pt>
                <c:pt idx="14">
                  <c:v>3712</c:v>
                </c:pt>
              </c:numCache>
            </c:numRef>
          </c:val>
          <c:extLst>
            <c:ext xmlns:c16="http://schemas.microsoft.com/office/drawing/2014/chart" uri="{C3380CC4-5D6E-409C-BE32-E72D297353CC}">
              <c16:uniqueId val="{00000000-57EE-4CB3-A189-5A8684B4031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c:v>
                </c:pt>
                <c:pt idx="5">
                  <c:v>7</c:v>
                </c:pt>
                <c:pt idx="8">
                  <c:v>7</c:v>
                </c:pt>
                <c:pt idx="11">
                  <c:v>7</c:v>
                </c:pt>
                <c:pt idx="14">
                  <c:v>7</c:v>
                </c:pt>
              </c:numCache>
            </c:numRef>
          </c:val>
          <c:extLst>
            <c:ext xmlns:c16="http://schemas.microsoft.com/office/drawing/2014/chart" uri="{C3380CC4-5D6E-409C-BE32-E72D297353CC}">
              <c16:uniqueId val="{00000001-57EE-4CB3-A189-5A8684B4031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22810</c:v>
                </c:pt>
                <c:pt idx="5">
                  <c:v>29567</c:v>
                </c:pt>
                <c:pt idx="8">
                  <c:v>30429</c:v>
                </c:pt>
                <c:pt idx="11">
                  <c:v>30322</c:v>
                </c:pt>
                <c:pt idx="14">
                  <c:v>33384</c:v>
                </c:pt>
              </c:numCache>
            </c:numRef>
          </c:val>
          <c:extLst>
            <c:ext xmlns:c16="http://schemas.microsoft.com/office/drawing/2014/chart" uri="{C3380CC4-5D6E-409C-BE32-E72D297353CC}">
              <c16:uniqueId val="{00000002-57EE-4CB3-A189-5A8684B4031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7EE-4CB3-A189-5A8684B4031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7EE-4CB3-A189-5A8684B4031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7EE-4CB3-A189-5A8684B4031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701</c:v>
                </c:pt>
                <c:pt idx="3">
                  <c:v>477</c:v>
                </c:pt>
                <c:pt idx="6">
                  <c:v>545</c:v>
                </c:pt>
                <c:pt idx="9">
                  <c:v>480</c:v>
                </c:pt>
                <c:pt idx="12">
                  <c:v>323</c:v>
                </c:pt>
              </c:numCache>
            </c:numRef>
          </c:val>
          <c:extLst>
            <c:ext xmlns:c16="http://schemas.microsoft.com/office/drawing/2014/chart" uri="{C3380CC4-5D6E-409C-BE32-E72D297353CC}">
              <c16:uniqueId val="{00000006-57EE-4CB3-A189-5A8684B4031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189</c:v>
                </c:pt>
                <c:pt idx="3">
                  <c:v>155</c:v>
                </c:pt>
                <c:pt idx="6">
                  <c:v>121</c:v>
                </c:pt>
                <c:pt idx="9">
                  <c:v>86</c:v>
                </c:pt>
                <c:pt idx="12">
                  <c:v>23</c:v>
                </c:pt>
              </c:numCache>
            </c:numRef>
          </c:val>
          <c:extLst>
            <c:ext xmlns:c16="http://schemas.microsoft.com/office/drawing/2014/chart" uri="{C3380CC4-5D6E-409C-BE32-E72D297353CC}">
              <c16:uniqueId val="{00000007-57EE-4CB3-A189-5A8684B4031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1905</c:v>
                </c:pt>
                <c:pt idx="3">
                  <c:v>1797</c:v>
                </c:pt>
                <c:pt idx="6">
                  <c:v>1663</c:v>
                </c:pt>
                <c:pt idx="9">
                  <c:v>1553</c:v>
                </c:pt>
                <c:pt idx="12">
                  <c:v>1369</c:v>
                </c:pt>
              </c:numCache>
            </c:numRef>
          </c:val>
          <c:extLst>
            <c:ext xmlns:c16="http://schemas.microsoft.com/office/drawing/2014/chart" uri="{C3380CC4-5D6E-409C-BE32-E72D297353CC}">
              <c16:uniqueId val="{00000008-57EE-4CB3-A189-5A8684B4031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124</c:v>
                </c:pt>
                <c:pt idx="3">
                  <c:v>35</c:v>
                </c:pt>
                <c:pt idx="6">
                  <c:v>0</c:v>
                </c:pt>
                <c:pt idx="9">
                  <c:v>0</c:v>
                </c:pt>
                <c:pt idx="12">
                  <c:v>0</c:v>
                </c:pt>
              </c:numCache>
            </c:numRef>
          </c:val>
          <c:extLst>
            <c:ext xmlns:c16="http://schemas.microsoft.com/office/drawing/2014/chart" uri="{C3380CC4-5D6E-409C-BE32-E72D297353CC}">
              <c16:uniqueId val="{00000009-57EE-4CB3-A189-5A8684B4031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2256</c:v>
                </c:pt>
                <c:pt idx="3">
                  <c:v>2080</c:v>
                </c:pt>
                <c:pt idx="6">
                  <c:v>2209</c:v>
                </c:pt>
                <c:pt idx="9">
                  <c:v>2026</c:v>
                </c:pt>
                <c:pt idx="12">
                  <c:v>1893</c:v>
                </c:pt>
              </c:numCache>
            </c:numRef>
          </c:val>
          <c:extLst>
            <c:ext xmlns:c16="http://schemas.microsoft.com/office/drawing/2014/chart" uri="{C3380CC4-5D6E-409C-BE32-E72D297353CC}">
              <c16:uniqueId val="{0000000A-57EE-4CB3-A189-5A8684B4031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7EE-4CB3-A189-5A8684B4031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4215</c:v>
                </c:pt>
                <c:pt idx="1">
                  <c:v>3636</c:v>
                </c:pt>
                <c:pt idx="2">
                  <c:v>3327</c:v>
                </c:pt>
              </c:numCache>
            </c:numRef>
          </c:val>
          <c:extLst>
            <c:ext xmlns:c16="http://schemas.microsoft.com/office/drawing/2014/chart" uri="{C3380CC4-5D6E-409C-BE32-E72D297353CC}">
              <c16:uniqueId val="{00000000-912D-43C1-99CC-7EA7F07B66E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567</c:v>
                </c:pt>
                <c:pt idx="1">
                  <c:v>590</c:v>
                </c:pt>
                <c:pt idx="2">
                  <c:v>620</c:v>
                </c:pt>
              </c:numCache>
            </c:numRef>
          </c:val>
          <c:extLst>
            <c:ext xmlns:c16="http://schemas.microsoft.com/office/drawing/2014/chart" uri="{C3380CC4-5D6E-409C-BE32-E72D297353CC}">
              <c16:uniqueId val="{00000001-912D-43C1-99CC-7EA7F07B66E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38447</c:v>
                </c:pt>
                <c:pt idx="1">
                  <c:v>36741</c:v>
                </c:pt>
                <c:pt idx="2">
                  <c:v>39416</c:v>
                </c:pt>
              </c:numCache>
            </c:numRef>
          </c:val>
          <c:extLst>
            <c:ext xmlns:c16="http://schemas.microsoft.com/office/drawing/2014/chart" uri="{C3380CC4-5D6E-409C-BE32-E72D297353CC}">
              <c16:uniqueId val="{00000002-912D-43C1-99CC-7EA7F07B66E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{5E3FA9FB-B4C8-4EC2-8F0B-B22385ED61F5}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2AF-45ED-87ED-37DC6F60F8B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{DF707FEC-5E06-44CD-BEE9-6BC27C61CDA2}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2AF-45ED-87ED-37DC6F60F8B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{4174AEB7-4F4B-48B4-BE9B-41B2A5C0E3CC}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2AF-45ED-87ED-37DC6F60F8B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{88FB6BD8-89DA-44BE-8219-B6355D3A8B14}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2AF-45ED-87ED-37DC6F60F8B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{7F16E377-C5B0-430F-A2D8-70A123770D14}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2AF-45ED-87ED-37DC6F60F8B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{F20DCDFF-3DCB-4E26-AC21-EFCA9DDA8C09}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2AF-45ED-87ED-37DC6F60F8B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{091725AA-C7B9-48BA-BB96-F30CF596C53C}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2AF-45ED-87ED-37DC6F60F8B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{DEF87E69-49C6-4A48-9B12-8D8116C6438D}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2AF-45ED-87ED-37DC6F60F8B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{B0EBCA2C-1740-4632-A017-5A3D3A5C1415}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2AF-45ED-87ED-37DC6F60F8B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58.1</c:v>
                </c:pt>
                <c:pt idx="8">
                  <c:v>44</c:v>
                </c:pt>
                <c:pt idx="16">
                  <c:v>43.8</c:v>
                </c:pt>
                <c:pt idx="24">
                  <c:v>44.5</c:v>
                </c:pt>
                <c:pt idx="32">
                  <c:v>46.3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2AF-45ED-87ED-37DC6F60F8B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{01D6365B-C477-47EF-8752-F986DAC1BD4A}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2AF-45ED-87ED-37DC6F60F8B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{E23B5959-443E-47A6-BC7C-ABFE434B67BC}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2AF-45ED-87ED-37DC6F60F8B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{F49A21D2-00E3-437B-89E0-44D9CCB8F954}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2AF-45ED-87ED-37DC6F60F8B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{AB10A360-8423-4396-8529-38E6703420BA}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2AF-45ED-87ED-37DC6F60F8B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{6960DD85-D24F-4044-8020-96FA25C14489}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2AF-45ED-87ED-37DC6F60F8B5}"/>
                </c:ext>
              </c:extLst>
            </c:dLbl>
            <c:dLbl>
              <c:idx val="8"/>
              <c:layout>
                <c:manualLayout>
                  <c:x val="-4.5538669966447891E-2"/>
                  <c:y val="-4.511431505635204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{2CF11FBE-7411-44EA-BF50-34719AA59BF4}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2AF-45ED-87ED-37DC6F60F8B5}"/>
                </c:ext>
              </c:extLst>
            </c:dLbl>
            <c:dLbl>
              <c:idx val="16"/>
              <c:layout>
                <c:manualLayout>
                  <c:x val="-1.84928313340205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{2891A2AC-320E-4933-8889-1D3D8D8DED8C}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2AF-45ED-87ED-37DC6F60F8B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{25AA44E2-2D11-45FB-ABAB-CD455F71D004}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2AF-45ED-87ED-37DC6F60F8B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{031DE742-0ED9-4F81-92A5-767A2BC4DA40}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2AF-45ED-87ED-37DC6F60F8B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2AF-45ED-87ED-37DC6F60F8B5}"/>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{19DC206F-F1AD-485D-A567-4430B9029B58}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069-4445-BABA-05B0A20DFC6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{47AA08BA-719A-44DA-825B-E27A770F90B6}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69-4445-BABA-05B0A20DFC6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{B139674E-1329-478F-8D5D-0976273B6E0D}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69-4445-BABA-05B0A20DFC6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{0EFC99C7-14C0-41F6-BE2A-095FA9B8180A}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69-4445-BABA-05B0A20DFC6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{1ECE7BD0-22CA-44E8-8FEF-DB8B30079940}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69-4445-BABA-05B0A20DFC6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{A0E3A31E-DCD8-4E2D-B4F3-1D3218219E7A}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069-4445-BABA-05B0A20DFC6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{F8502A3C-CAD5-4FCF-BF88-619973143301}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069-4445-BABA-05B0A20DFC6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{50D1831B-6FD7-4ED5-A39F-DABEE00B6127}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069-4445-BABA-05B0A20DFC6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{4381B07F-A234-4F5B-8956-28482B7E8D8E}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069-4445-BABA-05B0A20DFC6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4.2</c:v>
                </c:pt>
                <c:pt idx="16">
                  <c:v>2.8</c:v>
                </c:pt>
                <c:pt idx="24">
                  <c:v>1.8</c:v>
                </c:pt>
                <c:pt idx="32">
                  <c:v>0.9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069-4445-BABA-05B0A20DFC6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{BA877943-343F-446A-A7B5-7510D5446CDC}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069-4445-BABA-05B0A20DFC6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{2C6F5F07-0AA6-4C3A-A77C-5FDE9438D738}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69-4445-BABA-05B0A20DFC6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{90967F27-A026-4EEF-8095-1B28F0C8309B}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69-4445-BABA-05B0A20DFC6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{498E3D9D-BCC8-40F1-A577-596684DC23C3}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69-4445-BABA-05B0A20DFC6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{877576C4-AA6C-4949-AACB-09C137C517DC}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69-4445-BABA-05B0A20DFC6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{D6B8E32F-12E8-431C-A374-949694CF4AD5}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069-4445-BABA-05B0A20DFC6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{7CB57A2C-F641-40A0-8A96-CF6F86D5CAD0}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069-4445-BABA-05B0A20DFC6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{D1AD4E04-B901-4953-B035-3BF334BAD4B9}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069-4445-BABA-05B0A20DFC6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{3CCBF7D3-6CE4-4F94-AB96-CEF1C8715101}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069-4445-BABA-05B0A20DFC6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069-4445-BABA-05B0A20DFC6C}"/>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福島県浪江町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14,632
14,558
223.14
32,291,649
30,362,240
839,101
5,286,663
1,900,383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基準財政需要額においては前年度比</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％増、基準財政収入額においては前年度比</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減となっている。その結果、財政力指数は前年同程度となった。東日本大震災の影響により、人口の特例措置が設けられているためほぼ横ばいとなっているが、今後の見通しは不透明であり、業務の効率化や一般財源の確保に努め、財政の健全化を図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79163</xdr:rowOff>
    </xdr:from>
    <xdr:to>
      <xdr:col>23</xdr:col>
      <xdr:colOff>133350</xdr:colOff>
      <xdr:row>43</xdr:row>
      <xdr:rowOff>87206</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51513"/>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121090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493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79163</xdr:rowOff>
    </xdr:from>
    <xdr:to>
      <xdr:col>19</xdr:col>
      <xdr:colOff>133350</xdr:colOff>
      <xdr:row>43</xdr:row>
      <xdr:rowOff>79163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51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71983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61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79163</xdr:rowOff>
    </xdr:from>
    <xdr:to>
      <xdr:col>15</xdr:col>
      <xdr:colOff>82550</xdr:colOff>
      <xdr:row>43</xdr:row>
      <xdr:rowOff>103294</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336800" y="745151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71983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103294</xdr:rowOff>
    </xdr:from>
    <xdr:to>
      <xdr:col>11</xdr:col>
      <xdr:colOff>31750</xdr:colOff>
      <xdr:row>43</xdr:row>
      <xdr:rowOff>111337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4756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63940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60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41910</xdr:rowOff>
    </xdr:from>
    <xdr:to>
      <xdr:col>7</xdr:col>
      <xdr:colOff>31750</xdr:colOff>
      <xdr:row>44</xdr:row>
      <xdr:rowOff>143510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8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128287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67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36406</xdr:rowOff>
    </xdr:from>
    <xdr:to>
      <xdr:col>23</xdr:col>
      <xdr:colOff>184150</xdr:colOff>
      <xdr:row>43</xdr:row>
      <xdr:rowOff>138006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52933</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28363</xdr:rowOff>
    </xdr:from>
    <xdr:to>
      <xdr:col>19</xdr:col>
      <xdr:colOff>184150</xdr:colOff>
      <xdr:row>43</xdr:row>
      <xdr:rowOff>129963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140140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69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28363</xdr:rowOff>
    </xdr:from>
    <xdr:to>
      <xdr:col>15</xdr:col>
      <xdr:colOff>133350</xdr:colOff>
      <xdr:row>43</xdr:row>
      <xdr:rowOff>129963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140140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69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52494</xdr:rowOff>
    </xdr:from>
    <xdr:to>
      <xdr:col>11</xdr:col>
      <xdr:colOff>82550</xdr:colOff>
      <xdr:row>43</xdr:row>
      <xdr:rowOff>154094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164271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9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60537</xdr:rowOff>
    </xdr:from>
    <xdr:to>
      <xdr:col>7</xdr:col>
      <xdr:colOff>31750</xdr:colOff>
      <xdr:row>43</xdr:row>
      <xdr:rowOff>162137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864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201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福島県人事委員会勧告に伴う人件費の増により経常経費充当一般財源が増額した一方で、普通交付税の増により経常一般財源が増額した。そのため、経常収支比率は</a:t>
          </a:r>
          <a:r>
            <a:rPr kumimoji="1" lang="en-US" altLang="ja-JP" sz="1300">
              <a:latin typeface="ＭＳ Ｐゴシック" panose="020B0600070205080204" pitchFamily="50" charset="-128"/>
              <a:ea typeface="ＭＳ Ｐゴシック" panose="020B0600070205080204" pitchFamily="50" charset="-128"/>
            </a:rPr>
            <a:t>83.9</a:t>
          </a:r>
          <a:r>
            <a:rPr kumimoji="1" lang="ja-JP" altLang="en-US" sz="1300">
              <a:latin typeface="ＭＳ Ｐゴシック" panose="020B0600070205080204" pitchFamily="50" charset="-128"/>
              <a:ea typeface="ＭＳ Ｐゴシック" panose="020B0600070205080204" pitchFamily="50" charset="-128"/>
            </a:rPr>
            <a:t>％となり、前年度から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ポイント減少した。</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112014</xdr:rowOff>
    </xdr:from>
    <xdr:to>
      <xdr:col>23</xdr:col>
      <xdr:colOff>133350</xdr:colOff>
      <xdr:row>63</xdr:row>
      <xdr:rowOff>12954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741914"/>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47769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677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145796</xdr:rowOff>
    </xdr:from>
    <xdr:to>
      <xdr:col>19</xdr:col>
      <xdr:colOff>133350</xdr:colOff>
      <xdr:row>63</xdr:row>
      <xdr:rowOff>12954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7569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100076</xdr:rowOff>
    </xdr:from>
    <xdr:to>
      <xdr:col>15</xdr:col>
      <xdr:colOff>82550</xdr:colOff>
      <xdr:row>62</xdr:row>
      <xdr:rowOff>145796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558526"/>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100076</xdr:rowOff>
    </xdr:from>
    <xdr:to>
      <xdr:col>11</xdr:col>
      <xdr:colOff>31750</xdr:colOff>
      <xdr:row>64</xdr:row>
      <xdr:rowOff>73152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558526"/>
          <a:ext cx="889000" cy="48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75692</xdr:rowOff>
    </xdr:from>
    <xdr:to>
      <xdr:col>7</xdr:col>
      <xdr:colOff>31750</xdr:colOff>
      <xdr:row>63</xdr:row>
      <xdr:rowOff>5842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16019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7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61214</xdr:rowOff>
    </xdr:from>
    <xdr:to>
      <xdr:col>23</xdr:col>
      <xdr:colOff>184150</xdr:colOff>
      <xdr:row>62</xdr:row>
      <xdr:rowOff>162814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77741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536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133604</xdr:rowOff>
    </xdr:from>
    <xdr:to>
      <xdr:col>19</xdr:col>
      <xdr:colOff>184150</xdr:colOff>
      <xdr:row>63</xdr:row>
      <xdr:rowOff>63754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7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48531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849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94996</xdr:rowOff>
    </xdr:from>
    <xdr:to>
      <xdr:col>15</xdr:col>
      <xdr:colOff>133350</xdr:colOff>
      <xdr:row>63</xdr:row>
      <xdr:rowOff>25146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9923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81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49276</xdr:rowOff>
    </xdr:from>
    <xdr:to>
      <xdr:col>11</xdr:col>
      <xdr:colOff>82550</xdr:colOff>
      <xdr:row>61</xdr:row>
      <xdr:rowOff>150876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50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135653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59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[368,293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前年度に引き続き、復旧・復興事業に関する人件費や物件費の増加により依然として高い値で推移している。また、東日本大震災以降、住基人口は年々減少の一途をたどっており、震災時</a:t>
          </a:r>
          <a:r>
            <a:rPr kumimoji="1" lang="en-US" altLang="ja-JP" sz="1300">
              <a:latin typeface="ＭＳ Ｐゴシック" panose="020B0600070205080204" pitchFamily="50" charset="-128"/>
              <a:ea typeface="ＭＳ Ｐゴシック" panose="020B0600070205080204" pitchFamily="50" charset="-128"/>
            </a:rPr>
            <a:t>21,434</a:t>
          </a:r>
          <a:r>
            <a:rPr kumimoji="1" lang="ja-JP" altLang="en-US" sz="1300">
              <a:latin typeface="ＭＳ Ｐゴシック" panose="020B0600070205080204" pitchFamily="50" charset="-128"/>
              <a:ea typeface="ＭＳ Ｐゴシック" panose="020B0600070205080204" pitchFamily="50" charset="-128"/>
            </a:rPr>
            <a:t>人の人口に対し、令和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日現在は</a:t>
          </a:r>
          <a:r>
            <a:rPr kumimoji="1" lang="en-US" altLang="ja-JP" sz="1300">
              <a:latin typeface="ＭＳ Ｐゴシック" panose="020B0600070205080204" pitchFamily="50" charset="-128"/>
              <a:ea typeface="ＭＳ Ｐゴシック" panose="020B0600070205080204" pitchFamily="50" charset="-128"/>
            </a:rPr>
            <a:t>6,806</a:t>
          </a:r>
          <a:r>
            <a:rPr kumimoji="1" lang="ja-JP" altLang="en-US" sz="1300">
              <a:latin typeface="ＭＳ Ｐゴシック" panose="020B0600070205080204" pitchFamily="50" charset="-128"/>
              <a:ea typeface="ＭＳ Ｐゴシック" panose="020B0600070205080204" pitchFamily="50" charset="-128"/>
            </a:rPr>
            <a:t>人減の</a:t>
          </a:r>
          <a:r>
            <a:rPr kumimoji="1" lang="en-US" altLang="ja-JP" sz="1300">
              <a:latin typeface="ＭＳ Ｐゴシック" panose="020B0600070205080204" pitchFamily="50" charset="-128"/>
              <a:ea typeface="ＭＳ Ｐゴシック" panose="020B0600070205080204" pitchFamily="50" charset="-128"/>
            </a:rPr>
            <a:t>14,628</a:t>
          </a:r>
          <a:r>
            <a:rPr kumimoji="1" lang="ja-JP" altLang="en-US" sz="1300">
              <a:latin typeface="ＭＳ Ｐゴシック" panose="020B0600070205080204" pitchFamily="50" charset="-128"/>
              <a:ea typeface="ＭＳ Ｐゴシック" panose="020B0600070205080204" pitchFamily="50" charset="-128"/>
            </a:rPr>
            <a:t>人であり、当面は分母の人口が大幅に上昇することは困難であると思われる。今後も復旧・復興事業需要は継続し、当面の間横ばい傾向で推移していく見通しである。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32245</xdr:rowOff>
    </xdr:from>
    <xdr:to>
      <xdr:col>23</xdr:col>
      <xdr:colOff>133350</xdr:colOff>
      <xdr:row>82</xdr:row>
      <xdr:rowOff>37998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91145"/>
          <a:ext cx="8382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84799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43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4310</xdr:rowOff>
    </xdr:from>
    <xdr:to>
      <xdr:col>19</xdr:col>
      <xdr:colOff>133350</xdr:colOff>
      <xdr:row>82</xdr:row>
      <xdr:rowOff>32245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63210"/>
          <a:ext cx="889000" cy="2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156709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15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166212</xdr:rowOff>
    </xdr:from>
    <xdr:to>
      <xdr:col>15</xdr:col>
      <xdr:colOff>82550</xdr:colOff>
      <xdr:row>82</xdr:row>
      <xdr:rowOff>4310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53662"/>
          <a:ext cx="889000" cy="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136382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151930</xdr:rowOff>
    </xdr:from>
    <xdr:to>
      <xdr:col>11</xdr:col>
      <xdr:colOff>31750</xdr:colOff>
      <xdr:row>81</xdr:row>
      <xdr:rowOff>166212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39380"/>
          <a:ext cx="889000" cy="1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123186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8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67002</xdr:rowOff>
    </xdr:from>
    <xdr:to>
      <xdr:col>7</xdr:col>
      <xdr:colOff>31750</xdr:colOff>
      <xdr:row>82</xdr:row>
      <xdr:rowOff>168602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25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153379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212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158648</xdr:rowOff>
    </xdr:from>
    <xdr:to>
      <xdr:col>23</xdr:col>
      <xdr:colOff>184150</xdr:colOff>
      <xdr:row>82</xdr:row>
      <xdr:rowOff>88798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4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79925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67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152895</xdr:rowOff>
    </xdr:from>
    <xdr:to>
      <xdr:col>19</xdr:col>
      <xdr:colOff>184150</xdr:colOff>
      <xdr:row>82</xdr:row>
      <xdr:rowOff>83045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4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93222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09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124960</xdr:rowOff>
    </xdr:from>
    <xdr:to>
      <xdr:col>15</xdr:col>
      <xdr:colOff>133350</xdr:colOff>
      <xdr:row>82</xdr:row>
      <xdr:rowOff>55110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1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65287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8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115412</xdr:rowOff>
    </xdr:from>
    <xdr:to>
      <xdr:col>11</xdr:col>
      <xdr:colOff>82550</xdr:colOff>
      <xdr:row>82</xdr:row>
      <xdr:rowOff>45562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0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55739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71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101130</xdr:rowOff>
    </xdr:from>
    <xdr:to>
      <xdr:col>7</xdr:col>
      <xdr:colOff>31750</xdr:colOff>
      <xdr:row>82</xdr:row>
      <xdr:rowOff>31280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8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41457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5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通常業務に加え、復旧・復興事業に対応する必要があることから、社会人経験者や行政経験者を積極的に採用したことにより給与水準が高くなるケースが多く、前年度と比較すると</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ポイントの増となっているものの、類似団体平均と比較すると低い水準となっている。今後も国・県の動向に準じて</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以下の水準を維持していく。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76905</xdr:rowOff>
    </xdr:from>
    <xdr:to>
      <xdr:col>81</xdr:col>
      <xdr:colOff>44450</xdr:colOff>
      <xdr:row>83</xdr:row>
      <xdr:rowOff>79728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135805"/>
          <a:ext cx="838200" cy="1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76905</xdr:rowOff>
    </xdr:from>
    <xdr:to>
      <xdr:col>77</xdr:col>
      <xdr:colOff>44450</xdr:colOff>
      <xdr:row>83</xdr:row>
      <xdr:rowOff>160161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135805"/>
          <a:ext cx="889000" cy="25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57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167922</xdr:rowOff>
    </xdr:from>
    <xdr:to>
      <xdr:col>72</xdr:col>
      <xdr:colOff>203200</xdr:colOff>
      <xdr:row>83</xdr:row>
      <xdr:rowOff>160161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055372"/>
          <a:ext cx="889000" cy="33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104722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50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167922</xdr:rowOff>
    </xdr:from>
    <xdr:to>
      <xdr:col>68</xdr:col>
      <xdr:colOff>152400</xdr:colOff>
      <xdr:row>82</xdr:row>
      <xdr:rowOff>23284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055372"/>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131532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53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98778</xdr:rowOff>
    </xdr:from>
    <xdr:to>
      <xdr:col>64</xdr:col>
      <xdr:colOff>152400</xdr:colOff>
      <xdr:row>85</xdr:row>
      <xdr:rowOff>28928</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13705</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28928</xdr:rowOff>
    </xdr:from>
    <xdr:to>
      <xdr:col>81</xdr:col>
      <xdr:colOff>95250</xdr:colOff>
      <xdr:row>83</xdr:row>
      <xdr:rowOff>130528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25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45455</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104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26105</xdr:rowOff>
    </xdr:from>
    <xdr:to>
      <xdr:col>77</xdr:col>
      <xdr:colOff>95250</xdr:colOff>
      <xdr:row>82</xdr:row>
      <xdr:rowOff>127705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08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137882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853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109361</xdr:rowOff>
    </xdr:from>
    <xdr:to>
      <xdr:col>73</xdr:col>
      <xdr:colOff>44450</xdr:colOff>
      <xdr:row>84</xdr:row>
      <xdr:rowOff>39511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3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49688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10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117122</xdr:rowOff>
    </xdr:from>
    <xdr:to>
      <xdr:col>68</xdr:col>
      <xdr:colOff>203200</xdr:colOff>
      <xdr:row>82</xdr:row>
      <xdr:rowOff>47272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00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57449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77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143934</xdr:rowOff>
    </xdr:from>
    <xdr:to>
      <xdr:col>64</xdr:col>
      <xdr:colOff>152400</xdr:colOff>
      <xdr:row>82</xdr:row>
      <xdr:rowOff>74084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0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84261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80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通常業務に加え、復旧・復興事務に対応する必要があることから、正規職員のみならず、任期付職員や応援職員の受入れにより、必要な人員を確保しているため、全国平均及び福島県平均をやや上回っているが、類似団体内順位では全国</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位となっている。今後は、業務の民間委託等の効率化や、復旧・復興事業の進捗に合わせた適正な定員管理に努める。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119031</xdr:rowOff>
    </xdr:from>
    <xdr:to>
      <xdr:col>81</xdr:col>
      <xdr:colOff>44450</xdr:colOff>
      <xdr:row>59</xdr:row>
      <xdr:rowOff>140346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234581"/>
          <a:ext cx="838200" cy="2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104754</xdr:rowOff>
    </xdr:from>
    <xdr:to>
      <xdr:col>77</xdr:col>
      <xdr:colOff>44450</xdr:colOff>
      <xdr:row>59</xdr:row>
      <xdr:rowOff>119031</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220304"/>
          <a:ext cx="889000" cy="14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161519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8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94700</xdr:rowOff>
    </xdr:from>
    <xdr:to>
      <xdr:col>72</xdr:col>
      <xdr:colOff>203200</xdr:colOff>
      <xdr:row>59</xdr:row>
      <xdr:rowOff>104754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2102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134373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88064</xdr:rowOff>
    </xdr:from>
    <xdr:to>
      <xdr:col>68</xdr:col>
      <xdr:colOff>152400</xdr:colOff>
      <xdr:row>59</xdr:row>
      <xdr:rowOff>94700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203614"/>
          <a:ext cx="889000" cy="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126530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89546</xdr:rowOff>
    </xdr:from>
    <xdr:to>
      <xdr:col>81</xdr:col>
      <xdr:colOff>95250</xdr:colOff>
      <xdr:row>60</xdr:row>
      <xdr:rowOff>19696</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0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10823</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12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68231</xdr:rowOff>
    </xdr:from>
    <xdr:to>
      <xdr:col>77</xdr:col>
      <xdr:colOff>95250</xdr:colOff>
      <xdr:row>59</xdr:row>
      <xdr:rowOff>169831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8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8558</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52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53954</xdr:rowOff>
    </xdr:from>
    <xdr:to>
      <xdr:col>73</xdr:col>
      <xdr:colOff>44450</xdr:colOff>
      <xdr:row>59</xdr:row>
      <xdr:rowOff>155554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6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165731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938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43900</xdr:rowOff>
    </xdr:from>
    <xdr:to>
      <xdr:col>68</xdr:col>
      <xdr:colOff>203200</xdr:colOff>
      <xdr:row>59</xdr:row>
      <xdr:rowOff>145500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155677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92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37264</xdr:rowOff>
    </xdr:from>
    <xdr:to>
      <xdr:col>64</xdr:col>
      <xdr:colOff>152400</xdr:colOff>
      <xdr:row>59</xdr:row>
      <xdr:rowOff>138864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5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149041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921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償還終了等により公債費が減少したこと等により改善傾向にある。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14877</xdr:rowOff>
    </xdr:from>
    <xdr:to>
      <xdr:col>81</xdr:col>
      <xdr:colOff>44450</xdr:colOff>
      <xdr:row>38</xdr:row>
      <xdr:rowOff>76926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529977"/>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157678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844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76926</xdr:rowOff>
    </xdr:from>
    <xdr:to>
      <xdr:col>77</xdr:col>
      <xdr:colOff>44450</xdr:colOff>
      <xdr:row>38</xdr:row>
      <xdr:rowOff>145869</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59202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107423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965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145869</xdr:rowOff>
    </xdr:from>
    <xdr:to>
      <xdr:col>72</xdr:col>
      <xdr:colOff>203200</xdr:colOff>
      <xdr:row>39</xdr:row>
      <xdr:rowOff>70938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6660969"/>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79846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93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70938</xdr:rowOff>
    </xdr:from>
    <xdr:to>
      <xdr:col>68</xdr:col>
      <xdr:colOff>152400</xdr:colOff>
      <xdr:row>39</xdr:row>
      <xdr:rowOff>160565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757488"/>
          <a:ext cx="889000" cy="8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69306</xdr:rowOff>
    </xdr:from>
    <xdr:to>
      <xdr:col>64</xdr:col>
      <xdr:colOff>152400</xdr:colOff>
      <xdr:row>40</xdr:row>
      <xdr:rowOff>170906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927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155683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7013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135527</xdr:rowOff>
    </xdr:from>
    <xdr:to>
      <xdr:col>81</xdr:col>
      <xdr:colOff>95250</xdr:colOff>
      <xdr:row>38</xdr:row>
      <xdr:rowOff>65677</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47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152054</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324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26126</xdr:rowOff>
    </xdr:from>
    <xdr:to>
      <xdr:col>77</xdr:col>
      <xdr:colOff>95250</xdr:colOff>
      <xdr:row>38</xdr:row>
      <xdr:rowOff>127726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54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137903</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310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95069</xdr:rowOff>
    </xdr:from>
    <xdr:to>
      <xdr:col>73</xdr:col>
      <xdr:colOff>44450</xdr:colOff>
      <xdr:row>39</xdr:row>
      <xdr:rowOff>25219</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61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35396</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379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20138</xdr:rowOff>
    </xdr:from>
    <xdr:to>
      <xdr:col>68</xdr:col>
      <xdr:colOff>203200</xdr:colOff>
      <xdr:row>39</xdr:row>
      <xdr:rowOff>121738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70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131915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47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109765</xdr:rowOff>
    </xdr:from>
    <xdr:to>
      <xdr:col>64</xdr:col>
      <xdr:colOff>152400</xdr:colOff>
      <xdr:row>40</xdr:row>
      <xdr:rowOff>39915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50092</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検出されなかった。この要因としては、新規起債の抑制による地方債現在高の減及び復旧・復興事業に係る交付金の基金化による財源の増があげられる。しかし、基金については特定目的基金のため、復旧・復興事業の進捗に伴って減少するものであることから、将来負担比率の非検出は一時的なものとして捉え、今後注視し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福島県浪江町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14,632
14,558
223.14
32,291,649
30,362,240
839,101
5,286,663
1,900,383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東日本大震災以降増大している復旧・復興事業に対応するため、人件費は増加しており、類似団体の平均を上回る状況が続いている。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1270</xdr:rowOff>
    </xdr:from>
    <xdr:to>
      <xdr:col>24</xdr:col>
      <xdr:colOff>25400</xdr:colOff>
      <xdr:row>39</xdr:row>
      <xdr:rowOff>62230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878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39</xdr:row>
      <xdr:rowOff>1270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5922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134620</xdr:rowOff>
    </xdr:from>
    <xdr:to>
      <xdr:col>15</xdr:col>
      <xdr:colOff>98425</xdr:colOff>
      <xdr:row>37</xdr:row>
      <xdr:rowOff>115570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068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134620</xdr:rowOff>
    </xdr:from>
    <xdr:to>
      <xdr:col>11</xdr:col>
      <xdr:colOff>9525</xdr:colOff>
      <xdr:row>38</xdr:row>
      <xdr:rowOff>20320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0682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161307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11430</xdr:rowOff>
    </xdr:from>
    <xdr:to>
      <xdr:col>24</xdr:col>
      <xdr:colOff>76200</xdr:colOff>
      <xdr:row>39</xdr:row>
      <xdr:rowOff>113030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154957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7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121920</xdr:rowOff>
    </xdr:from>
    <xdr:to>
      <xdr:col>20</xdr:col>
      <xdr:colOff>38100</xdr:colOff>
      <xdr:row>39</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36847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83820</xdr:rowOff>
    </xdr:from>
    <xdr:to>
      <xdr:col>11</xdr:col>
      <xdr:colOff>60325</xdr:colOff>
      <xdr:row>37</xdr:row>
      <xdr:rowOff>13970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170197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140970</xdr:rowOff>
    </xdr:from>
    <xdr:to>
      <xdr:col>6</xdr:col>
      <xdr:colOff>171450</xdr:colOff>
      <xdr:row>38</xdr:row>
      <xdr:rowOff>71120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55897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ポイント増となり、類似団体平均と同水準となっている。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震災により被害を受けた施設の解体が進む一方、復興事業により整備した施設が完成し、また、今後も整備が進んでいくことから管理に係る経費の増加が想定されるため、経費の節減・合理化を図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113284</xdr:rowOff>
    </xdr:from>
    <xdr:to>
      <xdr:col>82</xdr:col>
      <xdr:colOff>107950</xdr:colOff>
      <xdr:row>15</xdr:row>
      <xdr:rowOff>5842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1358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113284</xdr:rowOff>
    </xdr:from>
    <xdr:to>
      <xdr:col>78</xdr:col>
      <xdr:colOff>69850</xdr:colOff>
      <xdr:row>15</xdr:row>
      <xdr:rowOff>19558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51358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108712</xdr:rowOff>
    </xdr:from>
    <xdr:to>
      <xdr:col>73</xdr:col>
      <xdr:colOff>180975</xdr:colOff>
      <xdr:row>15</xdr:row>
      <xdr:rowOff>19558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0901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62992</xdr:rowOff>
    </xdr:from>
    <xdr:to>
      <xdr:col>69</xdr:col>
      <xdr:colOff>92075</xdr:colOff>
      <xdr:row>14</xdr:row>
      <xdr:rowOff>108712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632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30480</xdr:rowOff>
    </xdr:from>
    <xdr:to>
      <xdr:col>65</xdr:col>
      <xdr:colOff>53975</xdr:colOff>
      <xdr:row>14</xdr:row>
      <xdr:rowOff>132080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3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116857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1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126492</xdr:rowOff>
    </xdr:from>
    <xdr:to>
      <xdr:col>82</xdr:col>
      <xdr:colOff>158750</xdr:colOff>
      <xdr:row>15</xdr:row>
      <xdr:rowOff>56642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2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143019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7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62484</xdr:rowOff>
    </xdr:from>
    <xdr:to>
      <xdr:col>78</xdr:col>
      <xdr:colOff>120650</xdr:colOff>
      <xdr:row>14</xdr:row>
      <xdr:rowOff>164084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6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140208</xdr:rowOff>
    </xdr:from>
    <xdr:to>
      <xdr:col>74</xdr:col>
      <xdr:colOff>31750</xdr:colOff>
      <xdr:row>15</xdr:row>
      <xdr:rowOff>70358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4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55135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62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57912</xdr:rowOff>
    </xdr:from>
    <xdr:to>
      <xdr:col>69</xdr:col>
      <xdr:colOff>142875</xdr:colOff>
      <xdr:row>14</xdr:row>
      <xdr:rowOff>159512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xdr:rowOff>
    </xdr:from>
    <xdr:to>
      <xdr:col>65</xdr:col>
      <xdr:colOff>53975</xdr:colOff>
      <xdr:row>14</xdr:row>
      <xdr:rowOff>113792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123969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81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障がい児給付費、障がい者自立支援給付費等の増により扶助費全体としては増となっているものの、普通交付税等の増により経常一般財源が増えていることから数値としては</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92710</xdr:rowOff>
    </xdr:from>
    <xdr:to>
      <xdr:col>24</xdr:col>
      <xdr:colOff>25400</xdr:colOff>
      <xdr:row>58</xdr:row>
      <xdr:rowOff>35560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987800" y="986536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115570</xdr:rowOff>
    </xdr:from>
    <xdr:to>
      <xdr:col>19</xdr:col>
      <xdr:colOff>187325</xdr:colOff>
      <xdr:row>58</xdr:row>
      <xdr:rowOff>35560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8882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107967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149860</xdr:rowOff>
    </xdr:from>
    <xdr:to>
      <xdr:col>15</xdr:col>
      <xdr:colOff>98425</xdr:colOff>
      <xdr:row>57</xdr:row>
      <xdr:rowOff>115570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7510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85107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149860</xdr:rowOff>
    </xdr:from>
    <xdr:to>
      <xdr:col>11</xdr:col>
      <xdr:colOff>9525</xdr:colOff>
      <xdr:row>58</xdr:row>
      <xdr:rowOff>58420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75106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167640</xdr:rowOff>
    </xdr:from>
    <xdr:to>
      <xdr:col>6</xdr:col>
      <xdr:colOff>171450</xdr:colOff>
      <xdr:row>57</xdr:row>
      <xdr:rowOff>97790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107967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41910</xdr:rowOff>
    </xdr:from>
    <xdr:to>
      <xdr:col>24</xdr:col>
      <xdr:colOff>76200</xdr:colOff>
      <xdr:row>57</xdr:row>
      <xdr:rowOff>143510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13987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156210</xdr:rowOff>
    </xdr:from>
    <xdr:to>
      <xdr:col>20</xdr:col>
      <xdr:colOff>38100</xdr:colOff>
      <xdr:row>58</xdr:row>
      <xdr:rowOff>86360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71137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1001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64770</xdr:rowOff>
    </xdr:from>
    <xdr:to>
      <xdr:col>15</xdr:col>
      <xdr:colOff>149225</xdr:colOff>
      <xdr:row>57</xdr:row>
      <xdr:rowOff>166370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151147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99060</xdr:rowOff>
    </xdr:from>
    <xdr:to>
      <xdr:col>11</xdr:col>
      <xdr:colOff>60325</xdr:colOff>
      <xdr:row>57</xdr:row>
      <xdr:rowOff>29210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39387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xdr:rowOff>
    </xdr:from>
    <xdr:to>
      <xdr:col>6</xdr:col>
      <xdr:colOff>171450</xdr:colOff>
      <xdr:row>58</xdr:row>
      <xdr:rowOff>109220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93997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類似団体平均を大きく上回る数値となった。主な要因としては、操出金の増額によるものである。東日本大震災以降、復旧・復興事業が大規模化していることもあり、赤字補てん的な操出金が見られるため、各種事業の見直しや適正化を図るとともに、経常一般財源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124714</xdr:rowOff>
    </xdr:from>
    <xdr:to>
      <xdr:col>82</xdr:col>
      <xdr:colOff>107950</xdr:colOff>
      <xdr:row>58</xdr:row>
      <xdr:rowOff>8128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211564"/>
          <a:ext cx="0" cy="74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151655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992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8128</xdr:rowOff>
    </xdr:from>
    <xdr:to>
      <xdr:col>82</xdr:col>
      <xdr:colOff>196850</xdr:colOff>
      <xdr:row>58</xdr:row>
      <xdr:rowOff>8128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9952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39641</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5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124714</xdr:rowOff>
    </xdr:from>
    <xdr:to>
      <xdr:col>82</xdr:col>
      <xdr:colOff>196850</xdr:colOff>
      <xdr:row>53</xdr:row>
      <xdr:rowOff>124714</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211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124714</xdr:rowOff>
    </xdr:from>
    <xdr:to>
      <xdr:col>82</xdr:col>
      <xdr:colOff>107950</xdr:colOff>
      <xdr:row>59</xdr:row>
      <xdr:rowOff>10414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897364"/>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58437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316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41910</xdr:rowOff>
    </xdr:from>
    <xdr:to>
      <xdr:col>82</xdr:col>
      <xdr:colOff>158750</xdr:colOff>
      <xdr:row>55</xdr:row>
      <xdr:rowOff>143510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47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10414</xdr:rowOff>
    </xdr:from>
    <xdr:to>
      <xdr:col>78</xdr:col>
      <xdr:colOff>69850</xdr:colOff>
      <xdr:row>59</xdr:row>
      <xdr:rowOff>10414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1259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137922</xdr:rowOff>
    </xdr:from>
    <xdr:to>
      <xdr:col>78</xdr:col>
      <xdr:colOff>120650</xdr:colOff>
      <xdr:row>56</xdr:row>
      <xdr:rowOff>68072</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567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78249</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336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140716</xdr:rowOff>
    </xdr:from>
    <xdr:to>
      <xdr:col>73</xdr:col>
      <xdr:colOff>180975</xdr:colOff>
      <xdr:row>59</xdr:row>
      <xdr:rowOff>10414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0848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53340</xdr:rowOff>
    </xdr:from>
    <xdr:to>
      <xdr:col>74</xdr:col>
      <xdr:colOff>31750</xdr:colOff>
      <xdr:row>56</xdr:row>
      <xdr:rowOff>154940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140716</xdr:rowOff>
    </xdr:from>
    <xdr:to>
      <xdr:col>69</xdr:col>
      <xdr:colOff>92075</xdr:colOff>
      <xdr:row>59</xdr:row>
      <xdr:rowOff>133858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084816"/>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44196</xdr:rowOff>
    </xdr:from>
    <xdr:to>
      <xdr:col>69</xdr:col>
      <xdr:colOff>142875</xdr:colOff>
      <xdr:row>56</xdr:row>
      <xdr:rowOff>145796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155973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21336</xdr:rowOff>
    </xdr:from>
    <xdr:to>
      <xdr:col>65</xdr:col>
      <xdr:colOff>53975</xdr:colOff>
      <xdr:row>56</xdr:row>
      <xdr:rowOff>122936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62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133113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39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153941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755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131064</xdr:rowOff>
    </xdr:from>
    <xdr:to>
      <xdr:col>78</xdr:col>
      <xdr:colOff>120650</xdr:colOff>
      <xdr:row>59</xdr:row>
      <xdr:rowOff>61214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0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45991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161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131064</xdr:rowOff>
    </xdr:from>
    <xdr:to>
      <xdr:col>74</xdr:col>
      <xdr:colOff>31750</xdr:colOff>
      <xdr:row>59</xdr:row>
      <xdr:rowOff>61214</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0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45991</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6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89916</xdr:rowOff>
    </xdr:from>
    <xdr:to>
      <xdr:col>69</xdr:col>
      <xdr:colOff>142875</xdr:colOff>
      <xdr:row>59</xdr:row>
      <xdr:rowOff>20066</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03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4843</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2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83058</xdr:rowOff>
    </xdr:from>
    <xdr:to>
      <xdr:col>65</xdr:col>
      <xdr:colOff>53975</xdr:colOff>
      <xdr:row>60</xdr:row>
      <xdr:rowOff>13208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19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169435</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8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取水場建設工事や配水場建設工事の進捗に伴い、事業費が増加したことや衛生センター焼却施設更新に伴う双葉地方広域市町村圏組合負担金の増により、前年度比</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ポイント増となっているものの、類似団体平均は下回る水準となっている。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117856</xdr:rowOff>
    </xdr:from>
    <xdr:to>
      <xdr:col>82</xdr:col>
      <xdr:colOff>107950</xdr:colOff>
      <xdr:row>37</xdr:row>
      <xdr:rowOff>60706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290056"/>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117856</xdr:rowOff>
    </xdr:from>
    <xdr:to>
      <xdr:col>78</xdr:col>
      <xdr:colOff>69850</xdr:colOff>
      <xdr:row>36</xdr:row>
      <xdr:rowOff>136144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4782800" y="62900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136144</xdr:rowOff>
    </xdr:from>
    <xdr:to>
      <xdr:col>73</xdr:col>
      <xdr:colOff>180975</xdr:colOff>
      <xdr:row>36</xdr:row>
      <xdr:rowOff>140716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3893800" y="63083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140716</xdr:rowOff>
    </xdr:from>
    <xdr:to>
      <xdr:col>69</xdr:col>
      <xdr:colOff>92075</xdr:colOff>
      <xdr:row>37</xdr:row>
      <xdr:rowOff>46990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31291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26433</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198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67056</xdr:rowOff>
    </xdr:from>
    <xdr:to>
      <xdr:col>78</xdr:col>
      <xdr:colOff>120650</xdr:colOff>
      <xdr:row>36</xdr:row>
      <xdr:rowOff>168656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7383</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85344</xdr:rowOff>
    </xdr:from>
    <xdr:to>
      <xdr:col>74</xdr:col>
      <xdr:colOff>31750</xdr:colOff>
      <xdr:row>37</xdr:row>
      <xdr:rowOff>15494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89916</xdr:rowOff>
    </xdr:from>
    <xdr:to>
      <xdr:col>69</xdr:col>
      <xdr:colOff>142875</xdr:colOff>
      <xdr:row>37</xdr:row>
      <xdr:rowOff>20066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4843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167640</xdr:rowOff>
    </xdr:from>
    <xdr:to>
      <xdr:col>65</xdr:col>
      <xdr:colOff>53975</xdr:colOff>
      <xdr:row>37</xdr:row>
      <xdr:rowOff>97790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82567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新規借入の抑制、償還終了等により、平成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年度以降減少傾向にある。令和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ポイント減となり、類似団体平均を下回る結果となったが、引き続き財政健全化に留意していく。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157480</xdr:rowOff>
    </xdr:from>
    <xdr:to>
      <xdr:col>24</xdr:col>
      <xdr:colOff>25400</xdr:colOff>
      <xdr:row>74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26733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29227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5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12700</xdr:rowOff>
    </xdr:from>
    <xdr:to>
      <xdr:col>19</xdr:col>
      <xdr:colOff>187325</xdr:colOff>
      <xdr:row>74</xdr:row>
      <xdr:rowOff>31750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2700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2557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2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31750</xdr:rowOff>
    </xdr:from>
    <xdr:to>
      <xdr:col>15</xdr:col>
      <xdr:colOff>98425</xdr:colOff>
      <xdr:row>74</xdr:row>
      <xdr:rowOff>58420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2209800" y="127190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132097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58420</xdr:rowOff>
    </xdr:from>
    <xdr:to>
      <xdr:col>11</xdr:col>
      <xdr:colOff>9525</xdr:colOff>
      <xdr:row>74</xdr:row>
      <xdr:rowOff>123190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74572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101616</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106680</xdr:rowOff>
    </xdr:from>
    <xdr:to>
      <xdr:col>24</xdr:col>
      <xdr:colOff>76200</xdr:colOff>
      <xdr:row>74</xdr:row>
      <xdr:rowOff>36830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62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123207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46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133350</xdr:rowOff>
    </xdr:from>
    <xdr:to>
      <xdr:col>20</xdr:col>
      <xdr:colOff>38100</xdr:colOff>
      <xdr:row>74</xdr:row>
      <xdr:rowOff>63500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73677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41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152400</xdr:rowOff>
    </xdr:from>
    <xdr:to>
      <xdr:col>15</xdr:col>
      <xdr:colOff>149225</xdr:colOff>
      <xdr:row>74</xdr:row>
      <xdr:rowOff>82550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66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92727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43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7620</xdr:rowOff>
    </xdr:from>
    <xdr:to>
      <xdr:col>11</xdr:col>
      <xdr:colOff>60325</xdr:colOff>
      <xdr:row>74</xdr:row>
      <xdr:rowOff>109220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119397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72390</xdr:rowOff>
    </xdr:from>
    <xdr:to>
      <xdr:col>6</xdr:col>
      <xdr:colOff>171450</xdr:colOff>
      <xdr:row>75</xdr:row>
      <xdr:rowOff>2540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75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12717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52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類似団体平均と比べると高い値となっている。復興事業により整備した施設等の維持管理費用の増が見込まれることから、経費の節減・合理化により効率的な行政運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81</xdr:row>
      <xdr:rowOff>51563</xdr:rowOff>
    </xdr:from>
    <xdr:to>
      <xdr:col>82</xdr:col>
      <xdr:colOff>107950</xdr:colOff>
      <xdr:row>81</xdr:row>
      <xdr:rowOff>88137</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3939013"/>
          <a:ext cx="83820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81</xdr:row>
      <xdr:rowOff>28702</xdr:rowOff>
    </xdr:from>
    <xdr:to>
      <xdr:col>78</xdr:col>
      <xdr:colOff>69850</xdr:colOff>
      <xdr:row>81</xdr:row>
      <xdr:rowOff>88137</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3916152"/>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9669</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133858</xdr:rowOff>
    </xdr:from>
    <xdr:to>
      <xdr:col>73</xdr:col>
      <xdr:colOff>180975</xdr:colOff>
      <xdr:row>81</xdr:row>
      <xdr:rowOff>28702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3678408"/>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149114</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133858</xdr:rowOff>
    </xdr:from>
    <xdr:to>
      <xdr:col>69</xdr:col>
      <xdr:colOff>92075</xdr:colOff>
      <xdr:row>82</xdr:row>
      <xdr:rowOff>3556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3678408"/>
          <a:ext cx="889000" cy="38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34815</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78487</xdr:rowOff>
    </xdr:from>
    <xdr:to>
      <xdr:col>65</xdr:col>
      <xdr:colOff>53975</xdr:colOff>
      <xdr:row>78</xdr:row>
      <xdr:rowOff>8637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3280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18814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304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81</xdr:row>
      <xdr:rowOff>763</xdr:rowOff>
    </xdr:from>
    <xdr:to>
      <xdr:col>82</xdr:col>
      <xdr:colOff>158750</xdr:colOff>
      <xdr:row>81</xdr:row>
      <xdr:rowOff>102363</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388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80790</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379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81</xdr:row>
      <xdr:rowOff>37337</xdr:rowOff>
    </xdr:from>
    <xdr:to>
      <xdr:col>78</xdr:col>
      <xdr:colOff>120650</xdr:colOff>
      <xdr:row>81</xdr:row>
      <xdr:rowOff>138937</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392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123714</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4011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149352</xdr:rowOff>
    </xdr:from>
    <xdr:to>
      <xdr:col>74</xdr:col>
      <xdr:colOff>31750</xdr:colOff>
      <xdr:row>81</xdr:row>
      <xdr:rowOff>79502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386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81</xdr:row>
      <xdr:rowOff>64279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395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83058</xdr:rowOff>
    </xdr:from>
    <xdr:to>
      <xdr:col>69</xdr:col>
      <xdr:colOff>142875</xdr:colOff>
      <xdr:row>80</xdr:row>
      <xdr:rowOff>13208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36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169435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371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81</xdr:row>
      <xdr:rowOff>124206</xdr:rowOff>
    </xdr:from>
    <xdr:to>
      <xdr:col>65</xdr:col>
      <xdr:colOff>53975</xdr:colOff>
      <xdr:row>82</xdr:row>
      <xdr:rowOff>54356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401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82</xdr:row>
      <xdr:rowOff>39133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409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福島県浪江町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158006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91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147829</xdr:rowOff>
    </xdr:from>
    <xdr:to>
      <xdr:col>29</xdr:col>
      <xdr:colOff>127000</xdr:colOff>
      <xdr:row>19</xdr:row>
      <xdr:rowOff>3857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81554"/>
          <a:ext cx="647700" cy="274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3857</xdr:rowOff>
    </xdr:from>
    <xdr:to>
      <xdr:col>26</xdr:col>
      <xdr:colOff>50800</xdr:colOff>
      <xdr:row>19</xdr:row>
      <xdr:rowOff>20385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309032"/>
          <a:ext cx="698500" cy="16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20385</xdr:rowOff>
    </xdr:from>
    <xdr:to>
      <xdr:col>22</xdr:col>
      <xdr:colOff>114300</xdr:colOff>
      <xdr:row>19</xdr:row>
      <xdr:rowOff>35587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325560"/>
          <a:ext cx="698500" cy="15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49478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35587</xdr:rowOff>
    </xdr:from>
    <xdr:to>
      <xdr:col>18</xdr:col>
      <xdr:colOff>177800</xdr:colOff>
      <xdr:row>19</xdr:row>
      <xdr:rowOff>43096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340762"/>
          <a:ext cx="698500" cy="7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50949</xdr:rowOff>
    </xdr:from>
    <xdr:to>
      <xdr:col>15</xdr:col>
      <xdr:colOff>101600</xdr:colOff>
      <xdr:row>17</xdr:row>
      <xdr:rowOff>152549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13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162726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78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97029</xdr:rowOff>
    </xdr:from>
    <xdr:to>
      <xdr:col>29</xdr:col>
      <xdr:colOff>177800</xdr:colOff>
      <xdr:row>19</xdr:row>
      <xdr:rowOff>27179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230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5606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39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124507</xdr:rowOff>
    </xdr:from>
    <xdr:to>
      <xdr:col>26</xdr:col>
      <xdr:colOff>101600</xdr:colOff>
      <xdr:row>19</xdr:row>
      <xdr:rowOff>54657</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58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39434</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44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141035</xdr:rowOff>
    </xdr:from>
    <xdr:to>
      <xdr:col>22</xdr:col>
      <xdr:colOff>165100</xdr:colOff>
      <xdr:row>19</xdr:row>
      <xdr:rowOff>71185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74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55962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6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156237</xdr:rowOff>
    </xdr:from>
    <xdr:to>
      <xdr:col>19</xdr:col>
      <xdr:colOff>38100</xdr:colOff>
      <xdr:row>19</xdr:row>
      <xdr:rowOff>86387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899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71164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76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163746</xdr:rowOff>
    </xdr:from>
    <xdr:to>
      <xdr:col>15</xdr:col>
      <xdr:colOff>101600</xdr:colOff>
      <xdr:row>19</xdr:row>
      <xdr:rowOff>93896</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974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78673</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83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226418</xdr:rowOff>
    </xdr:from>
    <xdr:to>
      <xdr:col>29</xdr:col>
      <xdr:colOff>127000</xdr:colOff>
      <xdr:row>37</xdr:row>
      <xdr:rowOff>234059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003800" y="7351118"/>
          <a:ext cx="647700" cy="76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293918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904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213462</xdr:rowOff>
    </xdr:from>
    <xdr:to>
      <xdr:col>26</xdr:col>
      <xdr:colOff>50800</xdr:colOff>
      <xdr:row>37</xdr:row>
      <xdr:rowOff>226418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4305300" y="7338162"/>
          <a:ext cx="698500" cy="12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200116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810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188368</xdr:rowOff>
    </xdr:from>
    <xdr:to>
      <xdr:col>22</xdr:col>
      <xdr:colOff>114300</xdr:colOff>
      <xdr:row>37</xdr:row>
      <xdr:rowOff>213462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3606800" y="7313068"/>
          <a:ext cx="698500" cy="250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247025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857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180664</xdr:rowOff>
    </xdr:from>
    <xdr:to>
      <xdr:col>18</xdr:col>
      <xdr:colOff>177800</xdr:colOff>
      <xdr:row>37</xdr:row>
      <xdr:rowOff>188368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7305364"/>
          <a:ext cx="698500" cy="77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264913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7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91716</xdr:rowOff>
    </xdr:from>
    <xdr:to>
      <xdr:col>15</xdr:col>
      <xdr:colOff>101600</xdr:colOff>
      <xdr:row>37</xdr:row>
      <xdr:rowOff>21866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0449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203493</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13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183259</xdr:rowOff>
    </xdr:from>
    <xdr:to>
      <xdr:col>29</xdr:col>
      <xdr:colOff>177800</xdr:colOff>
      <xdr:row>37</xdr:row>
      <xdr:rowOff>284859</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73079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91836</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7216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175618</xdr:rowOff>
    </xdr:from>
    <xdr:to>
      <xdr:col>26</xdr:col>
      <xdr:colOff>101600</xdr:colOff>
      <xdr:row>37</xdr:row>
      <xdr:rowOff>277218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73003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261995</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7386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162662</xdr:rowOff>
    </xdr:from>
    <xdr:to>
      <xdr:col>22</xdr:col>
      <xdr:colOff>165100</xdr:colOff>
      <xdr:row>37</xdr:row>
      <xdr:rowOff>264262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287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249039</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737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137568</xdr:rowOff>
    </xdr:from>
    <xdr:to>
      <xdr:col>19</xdr:col>
      <xdr:colOff>38100</xdr:colOff>
      <xdr:row>37</xdr:row>
      <xdr:rowOff>239168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262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223945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73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129864</xdr:rowOff>
    </xdr:from>
    <xdr:to>
      <xdr:col>15</xdr:col>
      <xdr:colOff>101600</xdr:colOff>
      <xdr:row>37</xdr:row>
      <xdr:rowOff>231464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254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216241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340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福島県浪江町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14,632
14,558
223.14
32,291,649
30,362,240
839,101
5,286,663
1,900,383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141723</xdr:rowOff>
    </xdr:from>
    <xdr:to>
      <xdr:col>24</xdr:col>
      <xdr:colOff>63500</xdr:colOff>
      <xdr:row>37</xdr:row>
      <xdr:rowOff>165819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85373"/>
          <a:ext cx="838200" cy="2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165819</xdr:rowOff>
    </xdr:from>
    <xdr:to>
      <xdr:col>19</xdr:col>
      <xdr:colOff>177800</xdr:colOff>
      <xdr:row>38</xdr:row>
      <xdr:rowOff>12949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509469"/>
          <a:ext cx="889000" cy="1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12949</xdr:rowOff>
    </xdr:from>
    <xdr:to>
      <xdr:col>15</xdr:col>
      <xdr:colOff>50800</xdr:colOff>
      <xdr:row>38</xdr:row>
      <xdr:rowOff>25988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528049"/>
          <a:ext cx="889000" cy="1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69570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25988</xdr:rowOff>
    </xdr:from>
    <xdr:to>
      <xdr:col>10</xdr:col>
      <xdr:colOff>114300</xdr:colOff>
      <xdr:row>38</xdr:row>
      <xdr:rowOff>32736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541088"/>
          <a:ext cx="889000" cy="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83625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8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81093</xdr:rowOff>
    </xdr:from>
    <xdr:to>
      <xdr:col>6</xdr:col>
      <xdr:colOff>38100</xdr:colOff>
      <xdr:row>37</xdr:row>
      <xdr:rowOff>11243</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27770</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2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90923</xdr:rowOff>
    </xdr:from>
    <xdr:to>
      <xdr:col>24</xdr:col>
      <xdr:colOff>114300</xdr:colOff>
      <xdr:row>38</xdr:row>
      <xdr:rowOff>21073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3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5850</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49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115019</xdr:rowOff>
    </xdr:from>
    <xdr:to>
      <xdr:col>20</xdr:col>
      <xdr:colOff>38100</xdr:colOff>
      <xdr:row>38</xdr:row>
      <xdr:rowOff>45169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5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36296</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51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133599</xdr:rowOff>
    </xdr:from>
    <xdr:to>
      <xdr:col>15</xdr:col>
      <xdr:colOff>101600</xdr:colOff>
      <xdr:row>38</xdr:row>
      <xdr:rowOff>63749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7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54876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69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146639</xdr:rowOff>
    </xdr:from>
    <xdr:to>
      <xdr:col>10</xdr:col>
      <xdr:colOff>165100</xdr:colOff>
      <xdr:row>38</xdr:row>
      <xdr:rowOff>76789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9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67915</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58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153386</xdr:rowOff>
    </xdr:from>
    <xdr:to>
      <xdr:col>6</xdr:col>
      <xdr:colOff>38100</xdr:colOff>
      <xdr:row>38</xdr:row>
      <xdr:rowOff>83536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9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74663</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58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32598</xdr:rowOff>
    </xdr:from>
    <xdr:to>
      <xdr:col>24</xdr:col>
      <xdr:colOff>63500</xdr:colOff>
      <xdr:row>57</xdr:row>
      <xdr:rowOff>39425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805248"/>
          <a:ext cx="838200" cy="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32598</xdr:rowOff>
    </xdr:from>
    <xdr:to>
      <xdr:col>19</xdr:col>
      <xdr:colOff>177800</xdr:colOff>
      <xdr:row>57</xdr:row>
      <xdr:rowOff>74521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05248"/>
          <a:ext cx="889000" cy="4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74521</xdr:rowOff>
    </xdr:from>
    <xdr:to>
      <xdr:col>15</xdr:col>
      <xdr:colOff>50800</xdr:colOff>
      <xdr:row>57</xdr:row>
      <xdr:rowOff>79684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47171"/>
          <a:ext cx="889000" cy="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79684</xdr:rowOff>
    </xdr:from>
    <xdr:to>
      <xdr:col>10</xdr:col>
      <xdr:colOff>114300</xdr:colOff>
      <xdr:row>57</xdr:row>
      <xdr:rowOff>101946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52334"/>
          <a:ext cx="889000" cy="2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123513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8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25534</xdr:rowOff>
    </xdr:from>
    <xdr:to>
      <xdr:col>6</xdr:col>
      <xdr:colOff>38100</xdr:colOff>
      <xdr:row>57</xdr:row>
      <xdr:rowOff>127134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143661</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573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160075</xdr:rowOff>
    </xdr:from>
    <xdr:to>
      <xdr:col>24</xdr:col>
      <xdr:colOff>114300</xdr:colOff>
      <xdr:row>57</xdr:row>
      <xdr:rowOff>90225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6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138502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39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153248</xdr:rowOff>
    </xdr:from>
    <xdr:to>
      <xdr:col>20</xdr:col>
      <xdr:colOff>38100</xdr:colOff>
      <xdr:row>57</xdr:row>
      <xdr:rowOff>83398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5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99925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52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23721</xdr:rowOff>
    </xdr:from>
    <xdr:to>
      <xdr:col>15</xdr:col>
      <xdr:colOff>101600</xdr:colOff>
      <xdr:row>57</xdr:row>
      <xdr:rowOff>125321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9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116448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889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28884</xdr:rowOff>
    </xdr:from>
    <xdr:to>
      <xdr:col>10</xdr:col>
      <xdr:colOff>165100</xdr:colOff>
      <xdr:row>57</xdr:row>
      <xdr:rowOff>130484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0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147011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76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51146</xdr:rowOff>
    </xdr:from>
    <xdr:to>
      <xdr:col>6</xdr:col>
      <xdr:colOff>38100</xdr:colOff>
      <xdr:row>57</xdr:row>
      <xdr:rowOff>152746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2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143873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1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120634</xdr:rowOff>
    </xdr:from>
    <xdr:to>
      <xdr:col>24</xdr:col>
      <xdr:colOff>63500</xdr:colOff>
      <xdr:row>78</xdr:row>
      <xdr:rowOff>126890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93734"/>
          <a:ext cx="838200" cy="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120634</xdr:rowOff>
    </xdr:from>
    <xdr:to>
      <xdr:col>19</xdr:col>
      <xdr:colOff>177800</xdr:colOff>
      <xdr:row>78</xdr:row>
      <xdr:rowOff>123013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93734"/>
          <a:ext cx="889000" cy="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123013</xdr:rowOff>
    </xdr:from>
    <xdr:to>
      <xdr:col>15</xdr:col>
      <xdr:colOff>50800</xdr:colOff>
      <xdr:row>78</xdr:row>
      <xdr:rowOff>127073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96113"/>
          <a:ext cx="889000" cy="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124392</xdr:rowOff>
    </xdr:from>
    <xdr:to>
      <xdr:col>10</xdr:col>
      <xdr:colOff>114300</xdr:colOff>
      <xdr:row>78</xdr:row>
      <xdr:rowOff>127073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97492"/>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132764</xdr:rowOff>
    </xdr:from>
    <xdr:to>
      <xdr:col>6</xdr:col>
      <xdr:colOff>38100</xdr:colOff>
      <xdr:row>77</xdr:row>
      <xdr:rowOff>62914</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16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79441</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3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76090</xdr:rowOff>
    </xdr:from>
    <xdr:to>
      <xdr:col>24</xdr:col>
      <xdr:colOff>114300</xdr:colOff>
      <xdr:row>79</xdr:row>
      <xdr:rowOff>6240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4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162467</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6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69834</xdr:rowOff>
    </xdr:from>
    <xdr:to>
      <xdr:col>20</xdr:col>
      <xdr:colOff>38100</xdr:colOff>
      <xdr:row>78</xdr:row>
      <xdr:rowOff>171434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4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162561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3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72213</xdr:rowOff>
    </xdr:from>
    <xdr:to>
      <xdr:col>15</xdr:col>
      <xdr:colOff>101600</xdr:colOff>
      <xdr:row>79</xdr:row>
      <xdr:rowOff>2363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164940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3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76273</xdr:rowOff>
    </xdr:from>
    <xdr:to>
      <xdr:col>10</xdr:col>
      <xdr:colOff>165100</xdr:colOff>
      <xdr:row>79</xdr:row>
      <xdr:rowOff>6423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4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169000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73592</xdr:rowOff>
    </xdr:from>
    <xdr:to>
      <xdr:col>6</xdr:col>
      <xdr:colOff>38100</xdr:colOff>
      <xdr:row>79</xdr:row>
      <xdr:rowOff>3742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4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166319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3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79862</xdr:rowOff>
    </xdr:from>
    <xdr:to>
      <xdr:col>24</xdr:col>
      <xdr:colOff>63500</xdr:colOff>
      <xdr:row>98</xdr:row>
      <xdr:rowOff>135813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881962"/>
          <a:ext cx="838200" cy="5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133179</xdr:rowOff>
    </xdr:from>
    <xdr:to>
      <xdr:col>19</xdr:col>
      <xdr:colOff>177800</xdr:colOff>
      <xdr:row>98</xdr:row>
      <xdr:rowOff>135813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935279"/>
          <a:ext cx="889000" cy="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89866</xdr:rowOff>
    </xdr:from>
    <xdr:to>
      <xdr:col>15</xdr:col>
      <xdr:colOff>50800</xdr:colOff>
      <xdr:row>98</xdr:row>
      <xdr:rowOff>133179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20516"/>
          <a:ext cx="889000" cy="21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89866</xdr:rowOff>
    </xdr:from>
    <xdr:to>
      <xdr:col>10</xdr:col>
      <xdr:colOff>114300</xdr:colOff>
      <xdr:row>99</xdr:row>
      <xdr:rowOff>10661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20516"/>
          <a:ext cx="889000" cy="26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109365</xdr:rowOff>
    </xdr:from>
    <xdr:to>
      <xdr:col>6</xdr:col>
      <xdr:colOff>38100</xdr:colOff>
      <xdr:row>97</xdr:row>
      <xdr:rowOff>39515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56042</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4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29062</xdr:rowOff>
    </xdr:from>
    <xdr:to>
      <xdr:col>24</xdr:col>
      <xdr:colOff>114300</xdr:colOff>
      <xdr:row>98</xdr:row>
      <xdr:rowOff>130662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83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7489</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80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85013</xdr:rowOff>
    </xdr:from>
    <xdr:to>
      <xdr:col>20</xdr:col>
      <xdr:colOff>38100</xdr:colOff>
      <xdr:row>99</xdr:row>
      <xdr:rowOff>15163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88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6290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97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82379</xdr:rowOff>
    </xdr:from>
    <xdr:to>
      <xdr:col>15</xdr:col>
      <xdr:colOff>101600</xdr:colOff>
      <xdr:row>99</xdr:row>
      <xdr:rowOff>12529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8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3656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7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39066</xdr:rowOff>
    </xdr:from>
    <xdr:to>
      <xdr:col>10</xdr:col>
      <xdr:colOff>165100</xdr:colOff>
      <xdr:row>97</xdr:row>
      <xdr:rowOff>140666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6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131793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6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131311</xdr:rowOff>
    </xdr:from>
    <xdr:to>
      <xdr:col>6</xdr:col>
      <xdr:colOff>38100</xdr:colOff>
      <xdr:row>99</xdr:row>
      <xdr:rowOff>61461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3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52588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2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97370</xdr:rowOff>
    </xdr:from>
    <xdr:to>
      <xdr:col>55</xdr:col>
      <xdr:colOff>0</xdr:colOff>
      <xdr:row>35</xdr:row>
      <xdr:rowOff>165587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926670"/>
          <a:ext cx="838200" cy="23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165587</xdr:rowOff>
    </xdr:from>
    <xdr:to>
      <xdr:col>50</xdr:col>
      <xdr:colOff>114300</xdr:colOff>
      <xdr:row>36</xdr:row>
      <xdr:rowOff>51042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166337"/>
          <a:ext cx="889000" cy="5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165132</xdr:rowOff>
    </xdr:from>
    <xdr:to>
      <xdr:col>45</xdr:col>
      <xdr:colOff>177800</xdr:colOff>
      <xdr:row>36</xdr:row>
      <xdr:rowOff>51042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165882"/>
          <a:ext cx="889000" cy="5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58705</xdr:rowOff>
    </xdr:from>
    <xdr:to>
      <xdr:col>41</xdr:col>
      <xdr:colOff>50800</xdr:colOff>
      <xdr:row>35</xdr:row>
      <xdr:rowOff>165132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888005"/>
          <a:ext cx="889000" cy="27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4005</xdr:rowOff>
    </xdr:from>
    <xdr:to>
      <xdr:col>36</xdr:col>
      <xdr:colOff>165100</xdr:colOff>
      <xdr:row>34</xdr:row>
      <xdr:rowOff>105605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122132</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608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46570</xdr:rowOff>
    </xdr:from>
    <xdr:to>
      <xdr:col>55</xdr:col>
      <xdr:colOff>50800</xdr:colOff>
      <xdr:row>34</xdr:row>
      <xdr:rowOff>148170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8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69447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727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114787</xdr:rowOff>
    </xdr:from>
    <xdr:to>
      <xdr:col>50</xdr:col>
      <xdr:colOff>165100</xdr:colOff>
      <xdr:row>36</xdr:row>
      <xdr:rowOff>44937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11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61464</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890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242</xdr:rowOff>
    </xdr:from>
    <xdr:to>
      <xdr:col>46</xdr:col>
      <xdr:colOff>38100</xdr:colOff>
      <xdr:row>36</xdr:row>
      <xdr:rowOff>101842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7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92969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265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114332</xdr:rowOff>
    </xdr:from>
    <xdr:to>
      <xdr:col>41</xdr:col>
      <xdr:colOff>101600</xdr:colOff>
      <xdr:row>36</xdr:row>
      <xdr:rowOff>44482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1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61009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890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7905</xdr:rowOff>
    </xdr:from>
    <xdr:to>
      <xdr:col>36</xdr:col>
      <xdr:colOff>165100</xdr:colOff>
      <xdr:row>34</xdr:row>
      <xdr:rowOff>109505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3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100632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929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141074</xdr:rowOff>
    </xdr:from>
    <xdr:to>
      <xdr:col>55</xdr:col>
      <xdr:colOff>0</xdr:colOff>
      <xdr:row>58</xdr:row>
      <xdr:rowOff>5940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13724"/>
          <a:ext cx="838200" cy="3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43641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987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107643</xdr:rowOff>
    </xdr:from>
    <xdr:to>
      <xdr:col>50</xdr:col>
      <xdr:colOff>114300</xdr:colOff>
      <xdr:row>58</xdr:row>
      <xdr:rowOff>5940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880293"/>
          <a:ext cx="889000" cy="6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149946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1009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38871</xdr:rowOff>
    </xdr:from>
    <xdr:to>
      <xdr:col>45</xdr:col>
      <xdr:colOff>177800</xdr:colOff>
      <xdr:row>57</xdr:row>
      <xdr:rowOff>107643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11521"/>
          <a:ext cx="889000" cy="68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151840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1009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38871</xdr:rowOff>
    </xdr:from>
    <xdr:to>
      <xdr:col>41</xdr:col>
      <xdr:colOff>50800</xdr:colOff>
      <xdr:row>57</xdr:row>
      <xdr:rowOff>61633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811521"/>
          <a:ext cx="889000" cy="2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132087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1007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50405</xdr:rowOff>
    </xdr:from>
    <xdr:to>
      <xdr:col>36</xdr:col>
      <xdr:colOff>165100</xdr:colOff>
      <xdr:row>58</xdr:row>
      <xdr:rowOff>152005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99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143132</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1008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90274</xdr:rowOff>
    </xdr:from>
    <xdr:to>
      <xdr:col>55</xdr:col>
      <xdr:colOff>50800</xdr:colOff>
      <xdr:row>58</xdr:row>
      <xdr:rowOff>20424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6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113151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14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126590</xdr:rowOff>
    </xdr:from>
    <xdr:to>
      <xdr:col>50</xdr:col>
      <xdr:colOff>165100</xdr:colOff>
      <xdr:row>58</xdr:row>
      <xdr:rowOff>56740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9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73267</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674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56843</xdr:rowOff>
    </xdr:from>
    <xdr:to>
      <xdr:col>46</xdr:col>
      <xdr:colOff>38100</xdr:colOff>
      <xdr:row>57</xdr:row>
      <xdr:rowOff>158443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2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3520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604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159521</xdr:rowOff>
    </xdr:from>
    <xdr:to>
      <xdr:col>41</xdr:col>
      <xdr:colOff>101600</xdr:colOff>
      <xdr:row>57</xdr:row>
      <xdr:rowOff>89671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6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106198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53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10833</xdr:rowOff>
    </xdr:from>
    <xdr:to>
      <xdr:col>36</xdr:col>
      <xdr:colOff>165100</xdr:colOff>
      <xdr:row>57</xdr:row>
      <xdr:rowOff>112433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8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128960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558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160770</xdr:rowOff>
    </xdr:from>
    <xdr:to>
      <xdr:col>55</xdr:col>
      <xdr:colOff>0</xdr:colOff>
      <xdr:row>73</xdr:row>
      <xdr:rowOff>27032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505170"/>
          <a:ext cx="838200" cy="3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46435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248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152849</xdr:rowOff>
    </xdr:from>
    <xdr:to>
      <xdr:col>50</xdr:col>
      <xdr:colOff>114300</xdr:colOff>
      <xdr:row>73</xdr:row>
      <xdr:rowOff>27032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2497249"/>
          <a:ext cx="889000" cy="4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122787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32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4583</xdr:rowOff>
    </xdr:from>
    <xdr:to>
      <xdr:col>45</xdr:col>
      <xdr:colOff>177800</xdr:colOff>
      <xdr:row>72</xdr:row>
      <xdr:rowOff>152849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2006083"/>
          <a:ext cx="889000" cy="49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102554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3304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4583</xdr:rowOff>
    </xdr:from>
    <xdr:to>
      <xdr:col>41</xdr:col>
      <xdr:colOff>50800</xdr:colOff>
      <xdr:row>70</xdr:row>
      <xdr:rowOff>130234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2006083"/>
          <a:ext cx="889000" cy="12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76965</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327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78408</xdr:rowOff>
    </xdr:from>
    <xdr:to>
      <xdr:col>36</xdr:col>
      <xdr:colOff>165100</xdr:colOff>
      <xdr:row>78</xdr:row>
      <xdr:rowOff>8558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0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171135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37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109970</xdr:rowOff>
    </xdr:from>
    <xdr:to>
      <xdr:col>55</xdr:col>
      <xdr:colOff>50800</xdr:colOff>
      <xdr:row>73</xdr:row>
      <xdr:rowOff>40120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132847</xdr:rowOff>
    </xdr:from>
    <xdr:ext cx="599010"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305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147682</xdr:rowOff>
    </xdr:from>
    <xdr:to>
      <xdr:col>50</xdr:col>
      <xdr:colOff>165100</xdr:colOff>
      <xdr:row>73</xdr:row>
      <xdr:rowOff>77832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49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71</xdr:row>
      <xdr:rowOff>94359</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39795" y="122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102049</xdr:rowOff>
    </xdr:from>
    <xdr:to>
      <xdr:col>46</xdr:col>
      <xdr:colOff>38100</xdr:colOff>
      <xdr:row>73</xdr:row>
      <xdr:rowOff>32199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244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71</xdr:row>
      <xdr:rowOff>48726</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50795" y="1222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69</xdr:row>
      <xdr:rowOff>125233</xdr:rowOff>
    </xdr:from>
    <xdr:to>
      <xdr:col>41</xdr:col>
      <xdr:colOff>101600</xdr:colOff>
      <xdr:row>70</xdr:row>
      <xdr:rowOff>55383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19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68</xdr:row>
      <xdr:rowOff>71910</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61795" y="11730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79434</xdr:rowOff>
    </xdr:from>
    <xdr:to>
      <xdr:col>36</xdr:col>
      <xdr:colOff>165100</xdr:colOff>
      <xdr:row>71</xdr:row>
      <xdr:rowOff>9584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08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26111</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672795" y="1185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159513</xdr:rowOff>
    </xdr:from>
    <xdr:to>
      <xdr:col>55</xdr:col>
      <xdr:colOff>0</xdr:colOff>
      <xdr:row>97</xdr:row>
      <xdr:rowOff>128446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618713"/>
          <a:ext cx="838200" cy="14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125225</xdr:rowOff>
    </xdr:from>
    <xdr:to>
      <xdr:col>50</xdr:col>
      <xdr:colOff>114300</xdr:colOff>
      <xdr:row>97</xdr:row>
      <xdr:rowOff>128446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584425"/>
          <a:ext cx="889000" cy="17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78437</xdr:rowOff>
    </xdr:from>
    <xdr:to>
      <xdr:col>45</xdr:col>
      <xdr:colOff>177800</xdr:colOff>
      <xdr:row>96</xdr:row>
      <xdr:rowOff>125225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366187"/>
          <a:ext cx="889000" cy="21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57314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68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78437</xdr:rowOff>
    </xdr:from>
    <xdr:to>
      <xdr:col>41</xdr:col>
      <xdr:colOff>50800</xdr:colOff>
      <xdr:row>95</xdr:row>
      <xdr:rowOff>112083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366187"/>
          <a:ext cx="889000" cy="33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91225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550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20532</xdr:rowOff>
    </xdr:from>
    <xdr:to>
      <xdr:col>36</xdr:col>
      <xdr:colOff>165100</xdr:colOff>
      <xdr:row>96</xdr:row>
      <xdr:rowOff>122132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479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113259</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572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108713</xdr:rowOff>
    </xdr:from>
    <xdr:to>
      <xdr:col>55</xdr:col>
      <xdr:colOff>50800</xdr:colOff>
      <xdr:row>97</xdr:row>
      <xdr:rowOff>38863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56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87140</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5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77646</xdr:rowOff>
    </xdr:from>
    <xdr:to>
      <xdr:col>50</xdr:col>
      <xdr:colOff>165100</xdr:colOff>
      <xdr:row>98</xdr:row>
      <xdr:rowOff>7796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0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170373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0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74425</xdr:rowOff>
    </xdr:from>
    <xdr:to>
      <xdr:col>46</xdr:col>
      <xdr:colOff>38100</xdr:colOff>
      <xdr:row>97</xdr:row>
      <xdr:rowOff>4575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5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21102</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308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27637</xdr:rowOff>
    </xdr:from>
    <xdr:to>
      <xdr:col>41</xdr:col>
      <xdr:colOff>101600</xdr:colOff>
      <xdr:row>95</xdr:row>
      <xdr:rowOff>129237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31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145764</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090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61283</xdr:rowOff>
    </xdr:from>
    <xdr:to>
      <xdr:col>36</xdr:col>
      <xdr:colOff>165100</xdr:colOff>
      <xdr:row>95</xdr:row>
      <xdr:rowOff>162883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34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7960</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12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168115</xdr:rowOff>
    </xdr:from>
    <xdr:to>
      <xdr:col>85</xdr:col>
      <xdr:colOff>127000</xdr:colOff>
      <xdr:row>39</xdr:row>
      <xdr:rowOff>38529</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683215"/>
          <a:ext cx="838200" cy="4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68000</xdr:rowOff>
    </xdr:from>
    <xdr:to>
      <xdr:col>81</xdr:col>
      <xdr:colOff>50800</xdr:colOff>
      <xdr:row>38</xdr:row>
      <xdr:rowOff>168115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583100"/>
          <a:ext cx="889000" cy="10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68000</xdr:rowOff>
    </xdr:from>
    <xdr:to>
      <xdr:col>76</xdr:col>
      <xdr:colOff>114300</xdr:colOff>
      <xdr:row>38</xdr:row>
      <xdr:rowOff>119793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3703300" y="6583100"/>
          <a:ext cx="889000" cy="5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132806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64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119793</xdr:rowOff>
    </xdr:from>
    <xdr:to>
      <xdr:col>71</xdr:col>
      <xdr:colOff>177800</xdr:colOff>
      <xdr:row>38</xdr:row>
      <xdr:rowOff>135166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814300" y="6634893"/>
          <a:ext cx="889000" cy="1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75241</xdr:rowOff>
    </xdr:from>
    <xdr:to>
      <xdr:col>67</xdr:col>
      <xdr:colOff>101600</xdr:colOff>
      <xdr:row>39</xdr:row>
      <xdr:rowOff>5391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21918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159179</xdr:rowOff>
    </xdr:from>
    <xdr:to>
      <xdr:col>85</xdr:col>
      <xdr:colOff>177800</xdr:colOff>
      <xdr:row>39</xdr:row>
      <xdr:rowOff>89329</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7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74106</xdr:rowOff>
    </xdr:from>
    <xdr:ext cx="469744"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8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117315</xdr:rowOff>
    </xdr:from>
    <xdr:to>
      <xdr:col>81</xdr:col>
      <xdr:colOff>101600</xdr:colOff>
      <xdr:row>39</xdr:row>
      <xdr:rowOff>47465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38592</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4111" y="6725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17200</xdr:rowOff>
    </xdr:from>
    <xdr:to>
      <xdr:col>76</xdr:col>
      <xdr:colOff>165100</xdr:colOff>
      <xdr:row>38</xdr:row>
      <xdr:rowOff>118800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53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135327</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25111" y="630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68993</xdr:rowOff>
    </xdr:from>
    <xdr:to>
      <xdr:col>72</xdr:col>
      <xdr:colOff>38100</xdr:colOff>
      <xdr:row>38</xdr:row>
      <xdr:rowOff>170593</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58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161720</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36111" y="667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84366</xdr:rowOff>
    </xdr:from>
    <xdr:to>
      <xdr:col>67</xdr:col>
      <xdr:colOff>101600</xdr:colOff>
      <xdr:row>39</xdr:row>
      <xdr:rowOff>14516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59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5643</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47111" y="669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102319</xdr:rowOff>
    </xdr:from>
    <xdr:to>
      <xdr:col>85</xdr:col>
      <xdr:colOff>127000</xdr:colOff>
      <xdr:row>78</xdr:row>
      <xdr:rowOff>105575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3475419"/>
          <a:ext cx="838200" cy="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116228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974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101670</xdr:rowOff>
    </xdr:from>
    <xdr:to>
      <xdr:col>81</xdr:col>
      <xdr:colOff>50800</xdr:colOff>
      <xdr:row>78</xdr:row>
      <xdr:rowOff>102319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3474770"/>
          <a:ext cx="889000" cy="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28859</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288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97118</xdr:rowOff>
    </xdr:from>
    <xdr:to>
      <xdr:col>76</xdr:col>
      <xdr:colOff>114300</xdr:colOff>
      <xdr:row>78</xdr:row>
      <xdr:rowOff>101670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703300" y="13470218"/>
          <a:ext cx="889000" cy="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86372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294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94444</xdr:rowOff>
    </xdr:from>
    <xdr:to>
      <xdr:col>71</xdr:col>
      <xdr:colOff>177800</xdr:colOff>
      <xdr:row>78</xdr:row>
      <xdr:rowOff>97118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814300" y="13467544"/>
          <a:ext cx="889000" cy="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90466</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29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88548</xdr:rowOff>
    </xdr:from>
    <xdr:to>
      <xdr:col>67</xdr:col>
      <xdr:colOff>101600</xdr:colOff>
      <xdr:row>77</xdr:row>
      <xdr:rowOff>18698</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1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35225</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2893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54775</xdr:rowOff>
    </xdr:from>
    <xdr:to>
      <xdr:col>85</xdr:col>
      <xdr:colOff>177800</xdr:colOff>
      <xdr:row>78</xdr:row>
      <xdr:rowOff>156375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42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141152</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334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51519</xdr:rowOff>
    </xdr:from>
    <xdr:to>
      <xdr:col>81</xdr:col>
      <xdr:colOff>101600</xdr:colOff>
      <xdr:row>78</xdr:row>
      <xdr:rowOff>153119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42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144246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51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50870</xdr:rowOff>
    </xdr:from>
    <xdr:to>
      <xdr:col>76</xdr:col>
      <xdr:colOff>165100</xdr:colOff>
      <xdr:row>78</xdr:row>
      <xdr:rowOff>152470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42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143597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51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46318</xdr:rowOff>
    </xdr:from>
    <xdr:to>
      <xdr:col>72</xdr:col>
      <xdr:colOff>38100</xdr:colOff>
      <xdr:row>78</xdr:row>
      <xdr:rowOff>147918</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41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139045</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51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43644</xdr:rowOff>
    </xdr:from>
    <xdr:to>
      <xdr:col>67</xdr:col>
      <xdr:colOff>101600</xdr:colOff>
      <xdr:row>78</xdr:row>
      <xdr:rowOff>145244</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4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136371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50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109482</xdr:rowOff>
    </xdr:from>
    <xdr:to>
      <xdr:col>85</xdr:col>
      <xdr:colOff>126364</xdr:colOff>
      <xdr:row>99</xdr:row>
      <xdr:rowOff>43050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6317595" y="15882882"/>
          <a:ext cx="1269" cy="1133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46877</xdr:rowOff>
    </xdr:from>
    <xdr:ext cx="378565" cy="259045"/>
    <xdr:sp macro="" textlink="">
      <xdr:nvSpPr>
        <xdr:cNvPr id="670" name="積立金最小値テキスト">
          <a:extLst>
            <a:ext uri="{FF2B5EF4-FFF2-40B4-BE49-F238E27FC236}">
              <a16:creationId xmlns:a16="http://schemas.microsoft.com/office/drawing/2014/main" id="{00000000-0008-0000-0600-00009E020000}"/>
            </a:ext>
          </a:extLst>
        </xdr:cNvPr>
        <xdr:cNvSpPr txBox="1"/>
      </xdr:nvSpPr>
      <xdr:spPr>
        <a:xfrm>
          <a:off x="16370300" y="17020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43050</xdr:rowOff>
    </xdr:from>
    <xdr:to>
      <xdr:col>86</xdr:col>
      <xdr:colOff>25400</xdr:colOff>
      <xdr:row>99</xdr:row>
      <xdr:rowOff>43050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701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56159</xdr:rowOff>
    </xdr:from>
    <xdr:ext cx="599010" cy="259045"/>
    <xdr:sp macro="" textlink="">
      <xdr:nvSpPr>
        <xdr:cNvPr id="672" name="積立金最大値テキスト">
          <a:extLst>
            <a:ext uri="{FF2B5EF4-FFF2-40B4-BE49-F238E27FC236}">
              <a16:creationId xmlns:a16="http://schemas.microsoft.com/office/drawing/2014/main" id="{00000000-0008-0000-0600-0000A0020000}"/>
            </a:ext>
          </a:extLst>
        </xdr:cNvPr>
        <xdr:cNvSpPr txBox="1"/>
      </xdr:nvSpPr>
      <xdr:spPr>
        <a:xfrm>
          <a:off x="16370300" y="1565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109482</xdr:rowOff>
    </xdr:from>
    <xdr:to>
      <xdr:col>86</xdr:col>
      <xdr:colOff>25400</xdr:colOff>
      <xdr:row>92</xdr:row>
      <xdr:rowOff>109482</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588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109482</xdr:rowOff>
    </xdr:from>
    <xdr:to>
      <xdr:col>85</xdr:col>
      <xdr:colOff>127000</xdr:colOff>
      <xdr:row>93</xdr:row>
      <xdr:rowOff>49910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5481300" y="15882882"/>
          <a:ext cx="838200" cy="11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120254</xdr:rowOff>
    </xdr:from>
    <xdr:ext cx="599010" cy="259045"/>
    <xdr:sp macro="" textlink="">
      <xdr:nvSpPr>
        <xdr:cNvPr id="675" name="積立金平均値テキスト">
          <a:extLst>
            <a:ext uri="{FF2B5EF4-FFF2-40B4-BE49-F238E27FC236}">
              <a16:creationId xmlns:a16="http://schemas.microsoft.com/office/drawing/2014/main" id="{00000000-0008-0000-0600-0000A3020000}"/>
            </a:ext>
          </a:extLst>
        </xdr:cNvPr>
        <xdr:cNvSpPr txBox="1"/>
      </xdr:nvSpPr>
      <xdr:spPr>
        <a:xfrm>
          <a:off x="16370300" y="167509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141827</xdr:rowOff>
    </xdr:from>
    <xdr:to>
      <xdr:col>85</xdr:col>
      <xdr:colOff>177800</xdr:colOff>
      <xdr:row>98</xdr:row>
      <xdr:rowOff>71977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6268700" y="16772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65464</xdr:rowOff>
    </xdr:from>
    <xdr:to>
      <xdr:col>81</xdr:col>
      <xdr:colOff>50800</xdr:colOff>
      <xdr:row>93</xdr:row>
      <xdr:rowOff>49910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4592300" y="15838864"/>
          <a:ext cx="889000" cy="155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104197</xdr:rowOff>
    </xdr:from>
    <xdr:to>
      <xdr:col>81</xdr:col>
      <xdr:colOff>101600</xdr:colOff>
      <xdr:row>98</xdr:row>
      <xdr:rowOff>34347</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5430500" y="1673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25474</xdr:rowOff>
    </xdr:from>
    <xdr:ext cx="599010"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5181795" y="16827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89</xdr:row>
      <xdr:rowOff>150439</xdr:rowOff>
    </xdr:from>
    <xdr:to>
      <xdr:col>76</xdr:col>
      <xdr:colOff>114300</xdr:colOff>
      <xdr:row>92</xdr:row>
      <xdr:rowOff>65464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3703300" y="15409489"/>
          <a:ext cx="889000" cy="42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165156</xdr:rowOff>
    </xdr:from>
    <xdr:to>
      <xdr:col>76</xdr:col>
      <xdr:colOff>165100</xdr:colOff>
      <xdr:row>97</xdr:row>
      <xdr:rowOff>95306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4541500" y="1662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86433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4292795" y="16717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89</xdr:row>
      <xdr:rowOff>150439</xdr:rowOff>
    </xdr:from>
    <xdr:to>
      <xdr:col>71</xdr:col>
      <xdr:colOff>177800</xdr:colOff>
      <xdr:row>96</xdr:row>
      <xdr:rowOff>125288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2814300" y="15409489"/>
          <a:ext cx="889000" cy="117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108282</xdr:rowOff>
    </xdr:from>
    <xdr:to>
      <xdr:col>72</xdr:col>
      <xdr:colOff>38100</xdr:colOff>
      <xdr:row>97</xdr:row>
      <xdr:rowOff>38432</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3652500" y="1656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29559</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3403795" y="166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11818</xdr:rowOff>
    </xdr:from>
    <xdr:to>
      <xdr:col>67</xdr:col>
      <xdr:colOff>101600</xdr:colOff>
      <xdr:row>98</xdr:row>
      <xdr:rowOff>113418</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2763500" y="16813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104545</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547111" y="1690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58682</xdr:rowOff>
    </xdr:from>
    <xdr:to>
      <xdr:col>85</xdr:col>
      <xdr:colOff>177800</xdr:colOff>
      <xdr:row>92</xdr:row>
      <xdr:rowOff>160282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6268700" y="1583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11709</xdr:rowOff>
    </xdr:from>
    <xdr:ext cx="599010" cy="259045"/>
    <xdr:sp macro="" textlink="">
      <xdr:nvSpPr>
        <xdr:cNvPr id="694" name="積立金該当値テキスト">
          <a:extLst>
            <a:ext uri="{FF2B5EF4-FFF2-40B4-BE49-F238E27FC236}">
              <a16:creationId xmlns:a16="http://schemas.microsoft.com/office/drawing/2014/main" id="{00000000-0008-0000-0600-0000B6020000}"/>
            </a:ext>
          </a:extLst>
        </xdr:cNvPr>
        <xdr:cNvSpPr txBox="1"/>
      </xdr:nvSpPr>
      <xdr:spPr>
        <a:xfrm>
          <a:off x="16370300" y="1578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170560</xdr:rowOff>
    </xdr:from>
    <xdr:to>
      <xdr:col>81</xdr:col>
      <xdr:colOff>101600</xdr:colOff>
      <xdr:row>93</xdr:row>
      <xdr:rowOff>100710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5430500" y="1594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117237</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181795" y="15719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14664</xdr:rowOff>
    </xdr:from>
    <xdr:to>
      <xdr:col>76</xdr:col>
      <xdr:colOff>165100</xdr:colOff>
      <xdr:row>92</xdr:row>
      <xdr:rowOff>116264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4541500" y="1578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132791</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292795" y="15563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89</xdr:row>
      <xdr:rowOff>99639</xdr:rowOff>
    </xdr:from>
    <xdr:to>
      <xdr:col>72</xdr:col>
      <xdr:colOff>38100</xdr:colOff>
      <xdr:row>90</xdr:row>
      <xdr:rowOff>29789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3652500" y="1535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88</xdr:row>
      <xdr:rowOff>46316</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5133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74488</xdr:rowOff>
    </xdr:from>
    <xdr:to>
      <xdr:col>67</xdr:col>
      <xdr:colOff>101600</xdr:colOff>
      <xdr:row>97</xdr:row>
      <xdr:rowOff>4638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2763500" y="1653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21165</xdr:rowOff>
    </xdr:from>
    <xdr:ext cx="59901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14795" y="16308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19205</xdr:rowOff>
    </xdr:from>
    <xdr:to>
      <xdr:col>116</xdr:col>
      <xdr:colOff>63500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6534305"/>
          <a:ext cx="838200" cy="12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32001</xdr:rowOff>
    </xdr:from>
    <xdr:to>
      <xdr:col>98</xdr:col>
      <xdr:colOff>38100</xdr:colOff>
      <xdr:row>38</xdr:row>
      <xdr:rowOff>133601</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54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150129</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2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139855</xdr:rowOff>
    </xdr:from>
    <xdr:to>
      <xdr:col>116</xdr:col>
      <xdr:colOff>114300</xdr:colOff>
      <xdr:row>38</xdr:row>
      <xdr:rowOff>70005</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48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107103</xdr:rowOff>
    </xdr:from>
    <xdr:ext cx="469744"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450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113137</xdr:rowOff>
    </xdr:from>
    <xdr:to>
      <xdr:col>116</xdr:col>
      <xdr:colOff>63500</xdr:colOff>
      <xdr:row>58</xdr:row>
      <xdr:rowOff>114097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057237"/>
          <a:ext cx="8382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114097</xdr:rowOff>
    </xdr:from>
    <xdr:to>
      <xdr:col>111</xdr:col>
      <xdr:colOff>177800</xdr:colOff>
      <xdr:row>58</xdr:row>
      <xdr:rowOff>114234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058197"/>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103924</xdr:rowOff>
    </xdr:from>
    <xdr:to>
      <xdr:col>107</xdr:col>
      <xdr:colOff>50800</xdr:colOff>
      <xdr:row>58</xdr:row>
      <xdr:rowOff>114234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48024"/>
          <a:ext cx="889000" cy="1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103924</xdr:rowOff>
    </xdr:from>
    <xdr:to>
      <xdr:col>102</xdr:col>
      <xdr:colOff>114300</xdr:colOff>
      <xdr:row>58</xdr:row>
      <xdr:rowOff>105021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048024"/>
          <a:ext cx="8890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74247</xdr:rowOff>
    </xdr:from>
    <xdr:to>
      <xdr:col>98</xdr:col>
      <xdr:colOff>38100</xdr:colOff>
      <xdr:row>58</xdr:row>
      <xdr:rowOff>4397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8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20924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62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62337</xdr:rowOff>
    </xdr:from>
    <xdr:to>
      <xdr:col>116</xdr:col>
      <xdr:colOff>114300</xdr:colOff>
      <xdr:row>58</xdr:row>
      <xdr:rowOff>163937</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0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148714</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2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63297</xdr:rowOff>
    </xdr:from>
    <xdr:to>
      <xdr:col>112</xdr:col>
      <xdr:colOff>38100</xdr:colOff>
      <xdr:row>58</xdr:row>
      <xdr:rowOff>164897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156024</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100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63434</xdr:rowOff>
    </xdr:from>
    <xdr:to>
      <xdr:col>107</xdr:col>
      <xdr:colOff>101600</xdr:colOff>
      <xdr:row>58</xdr:row>
      <xdr:rowOff>165034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0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156161</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10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53124</xdr:rowOff>
    </xdr:from>
    <xdr:to>
      <xdr:col>102</xdr:col>
      <xdr:colOff>165100</xdr:colOff>
      <xdr:row>58</xdr:row>
      <xdr:rowOff>154724</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9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145851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089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54221</xdr:rowOff>
    </xdr:from>
    <xdr:to>
      <xdr:col>98</xdr:col>
      <xdr:colOff>38100</xdr:colOff>
      <xdr:row>58</xdr:row>
      <xdr:rowOff>155821</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9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146948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091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53866</xdr:rowOff>
    </xdr:from>
    <xdr:to>
      <xdr:col>116</xdr:col>
      <xdr:colOff>63500</xdr:colOff>
      <xdr:row>75</xdr:row>
      <xdr:rowOff>54018</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741166"/>
          <a:ext cx="838200" cy="17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164323</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8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53866</xdr:rowOff>
    </xdr:from>
    <xdr:to>
      <xdr:col>111</xdr:col>
      <xdr:colOff>177800</xdr:colOff>
      <xdr:row>74</xdr:row>
      <xdr:rowOff>80383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741166"/>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93163</xdr:rowOff>
    </xdr:from>
    <xdr:ext cx="599010"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23795" y="1226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80383</xdr:rowOff>
    </xdr:from>
    <xdr:to>
      <xdr:col>107</xdr:col>
      <xdr:colOff>50800</xdr:colOff>
      <xdr:row>74</xdr:row>
      <xdr:rowOff>95548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767683"/>
          <a:ext cx="889000" cy="1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5467</xdr:rowOff>
    </xdr:from>
    <xdr:ext cx="59901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34795" y="1217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82604</xdr:rowOff>
    </xdr:from>
    <xdr:to>
      <xdr:col>102</xdr:col>
      <xdr:colOff>114300</xdr:colOff>
      <xdr:row>74</xdr:row>
      <xdr:rowOff>95548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769904"/>
          <a:ext cx="889000" cy="1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24642</xdr:rowOff>
    </xdr:from>
    <xdr:to>
      <xdr:col>98</xdr:col>
      <xdr:colOff>38100</xdr:colOff>
      <xdr:row>72</xdr:row>
      <xdr:rowOff>126242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3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142769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56795" y="121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3218</xdr:rowOff>
    </xdr:from>
    <xdr:to>
      <xdr:col>116</xdr:col>
      <xdr:colOff>114300</xdr:colOff>
      <xdr:row>75</xdr:row>
      <xdr:rowOff>104818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86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153095</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84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3066</xdr:rowOff>
    </xdr:from>
    <xdr:to>
      <xdr:col>112</xdr:col>
      <xdr:colOff>38100</xdr:colOff>
      <xdr:row>74</xdr:row>
      <xdr:rowOff>104666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69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95793</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78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29583</xdr:rowOff>
    </xdr:from>
    <xdr:to>
      <xdr:col>107</xdr:col>
      <xdr:colOff>101600</xdr:colOff>
      <xdr:row>74</xdr:row>
      <xdr:rowOff>131183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71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122310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80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44748</xdr:rowOff>
    </xdr:from>
    <xdr:to>
      <xdr:col>102</xdr:col>
      <xdr:colOff>165100</xdr:colOff>
      <xdr:row>74</xdr:row>
      <xdr:rowOff>146348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73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137475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2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31804</xdr:rowOff>
    </xdr:from>
    <xdr:to>
      <xdr:col>98</xdr:col>
      <xdr:colOff>38100</xdr:colOff>
      <xdr:row>74</xdr:row>
      <xdr:rowOff>133404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71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124531</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1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baseline="0">
              <a:latin typeface="ＭＳ Ｐゴシック" panose="020B0600070205080204" pitchFamily="50" charset="-128"/>
              <a:ea typeface="ＭＳ Ｐゴシック" panose="020B0600070205080204" pitchFamily="50" charset="-128"/>
            </a:rPr>
            <a:t>2,075,057</a:t>
          </a:r>
          <a:r>
            <a:rPr kumimoji="1" lang="ja-JP" altLang="en-US" sz="1300" baseline="0">
              <a:latin typeface="ＭＳ Ｐゴシック" panose="020B0600070205080204" pitchFamily="50" charset="-128"/>
              <a:ea typeface="ＭＳ Ｐゴシック" panose="020B0600070205080204" pitchFamily="50" charset="-128"/>
            </a:rPr>
            <a:t>円となっており、前年度に比べ</a:t>
          </a:r>
          <a:r>
            <a:rPr kumimoji="1" lang="en-US" altLang="ja-JP" sz="1300" baseline="0">
              <a:latin typeface="ＭＳ Ｐゴシック" panose="020B0600070205080204" pitchFamily="50" charset="-128"/>
              <a:ea typeface="ＭＳ Ｐゴシック" panose="020B0600070205080204" pitchFamily="50" charset="-128"/>
            </a:rPr>
            <a:t>248,951</a:t>
          </a:r>
          <a:r>
            <a:rPr kumimoji="1" lang="ja-JP" altLang="en-US" sz="1300" baseline="0">
              <a:latin typeface="ＭＳ Ｐゴシック" panose="020B0600070205080204" pitchFamily="50" charset="-128"/>
              <a:ea typeface="ＭＳ Ｐゴシック" panose="020B0600070205080204" pitchFamily="50" charset="-128"/>
            </a:rPr>
            <a:t>円の増となっている。平成</a:t>
          </a:r>
          <a:r>
            <a:rPr kumimoji="1" lang="en-US" altLang="ja-JP" sz="1300" baseline="0">
              <a:latin typeface="ＭＳ Ｐゴシック" panose="020B0600070205080204" pitchFamily="50" charset="-128"/>
              <a:ea typeface="ＭＳ Ｐゴシック" panose="020B0600070205080204" pitchFamily="50" charset="-128"/>
            </a:rPr>
            <a:t>22</a:t>
          </a:r>
          <a:r>
            <a:rPr kumimoji="1" lang="ja-JP" altLang="en-US" sz="1300" baseline="0">
              <a:latin typeface="ＭＳ Ｐゴシック" panose="020B0600070205080204" pitchFamily="50" charset="-128"/>
              <a:ea typeface="ＭＳ Ｐゴシック" panose="020B0600070205080204" pitchFamily="50" charset="-128"/>
            </a:rPr>
            <a:t>年度における一人当たりのコスト（平成</a:t>
          </a:r>
          <a:r>
            <a:rPr kumimoji="1" lang="en-US" altLang="ja-JP" sz="1300" baseline="0">
              <a:latin typeface="ＭＳ Ｐゴシック" panose="020B0600070205080204" pitchFamily="50" charset="-128"/>
              <a:ea typeface="ＭＳ Ｐゴシック" panose="020B0600070205080204" pitchFamily="50" charset="-128"/>
            </a:rPr>
            <a:t>23</a:t>
          </a:r>
          <a:r>
            <a:rPr kumimoji="1" lang="ja-JP" altLang="en-US" sz="1300" baseline="0">
              <a:latin typeface="ＭＳ Ｐゴシック" panose="020B0600070205080204" pitchFamily="50" charset="-128"/>
              <a:ea typeface="ＭＳ Ｐゴシック" panose="020B0600070205080204" pitchFamily="50" charset="-128"/>
            </a:rPr>
            <a:t>年</a:t>
          </a:r>
          <a:r>
            <a:rPr kumimoji="1" lang="en-US" altLang="ja-JP" sz="1300" baseline="0">
              <a:latin typeface="ＭＳ Ｐゴシック" panose="020B0600070205080204" pitchFamily="50" charset="-128"/>
              <a:ea typeface="ＭＳ Ｐゴシック" panose="020B0600070205080204" pitchFamily="50" charset="-128"/>
            </a:rPr>
            <a:t>3</a:t>
          </a:r>
          <a:r>
            <a:rPr kumimoji="1" lang="ja-JP" altLang="en-US" sz="1300" baseline="0">
              <a:latin typeface="ＭＳ Ｐゴシック" panose="020B0600070205080204" pitchFamily="50" charset="-128"/>
              <a:ea typeface="ＭＳ Ｐゴシック" panose="020B0600070205080204" pitchFamily="50" charset="-128"/>
            </a:rPr>
            <a:t>月</a:t>
          </a:r>
          <a:r>
            <a:rPr kumimoji="1" lang="en-US" altLang="ja-JP" sz="1300" baseline="0">
              <a:latin typeface="ＭＳ Ｐゴシック" panose="020B0600070205080204" pitchFamily="50" charset="-128"/>
              <a:ea typeface="ＭＳ Ｐゴシック" panose="020B0600070205080204" pitchFamily="50" charset="-128"/>
            </a:rPr>
            <a:t>31</a:t>
          </a:r>
          <a:r>
            <a:rPr kumimoji="1" lang="ja-JP" altLang="en-US" sz="1300" baseline="0">
              <a:latin typeface="ＭＳ Ｐゴシック" panose="020B0600070205080204" pitchFamily="50" charset="-128"/>
              <a:ea typeface="ＭＳ Ｐゴシック" panose="020B0600070205080204" pitchFamily="50" charset="-128"/>
            </a:rPr>
            <a:t>日現在人口「</a:t>
          </a:r>
          <a:r>
            <a:rPr kumimoji="1" lang="en-US" altLang="ja-JP" sz="1300" baseline="0">
              <a:latin typeface="ＭＳ Ｐゴシック" panose="020B0600070205080204" pitchFamily="50" charset="-128"/>
              <a:ea typeface="ＭＳ Ｐゴシック" panose="020B0600070205080204" pitchFamily="50" charset="-128"/>
            </a:rPr>
            <a:t>21,434</a:t>
          </a:r>
          <a:r>
            <a:rPr kumimoji="1" lang="ja-JP" altLang="en-US" sz="1300" baseline="0">
              <a:latin typeface="ＭＳ Ｐゴシック" panose="020B0600070205080204" pitchFamily="50" charset="-128"/>
              <a:ea typeface="ＭＳ Ｐゴシック" panose="020B0600070205080204" pitchFamily="50" charset="-128"/>
            </a:rPr>
            <a:t>人」にて算出）は</a:t>
          </a:r>
          <a:r>
            <a:rPr kumimoji="1" lang="en-US" altLang="ja-JP" sz="1300" baseline="0">
              <a:latin typeface="ＭＳ Ｐゴシック" panose="020B0600070205080204" pitchFamily="50" charset="-128"/>
              <a:ea typeface="ＭＳ Ｐゴシック" panose="020B0600070205080204" pitchFamily="50" charset="-128"/>
            </a:rPr>
            <a:t>412,065</a:t>
          </a:r>
          <a:r>
            <a:rPr kumimoji="1" lang="ja-JP" altLang="en-US" sz="1300" baseline="0">
              <a:latin typeface="ＭＳ Ｐゴシック" panose="020B0600070205080204" pitchFamily="50" charset="-128"/>
              <a:ea typeface="ＭＳ Ｐゴシック" panose="020B0600070205080204" pitchFamily="50" charset="-128"/>
            </a:rPr>
            <a:t>円であり、比較すると約</a:t>
          </a:r>
          <a:r>
            <a:rPr kumimoji="1" lang="en-US" altLang="ja-JP" sz="1300" baseline="0">
              <a:latin typeface="ＭＳ Ｐゴシック" panose="020B0600070205080204" pitchFamily="50" charset="-128"/>
              <a:ea typeface="ＭＳ Ｐゴシック" panose="020B0600070205080204" pitchFamily="50" charset="-128"/>
            </a:rPr>
            <a:t>5</a:t>
          </a:r>
          <a:r>
            <a:rPr kumimoji="1" lang="ja-JP" altLang="en-US" sz="1300" baseline="0">
              <a:latin typeface="ＭＳ Ｐゴシック" panose="020B0600070205080204" pitchFamily="50" charset="-128"/>
              <a:ea typeface="ＭＳ Ｐゴシック" panose="020B0600070205080204" pitchFamily="50" charset="-128"/>
            </a:rPr>
            <a:t>倍の負担となっている。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主な要因としては、復旧・復興事業の増加によるものである。普通建設事業費は、住民一人当たり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646,392</a:t>
          </a:r>
          <a:r>
            <a:rPr kumimoji="1" lang="ja-JP" altLang="en-US" sz="1300">
              <a:latin typeface="ＭＳ Ｐゴシック" panose="020B0600070205080204" pitchFamily="50" charset="-128"/>
              <a:ea typeface="ＭＳ Ｐゴシック" panose="020B0600070205080204" pitchFamily="50" charset="-128"/>
            </a:rPr>
            <a:t>円となっており、農林水産業再興のための大規模畜産施設整備事業やさけふ化・採捕施設整備事業、ため池放射線物質対策工事などにより、全国平均及び類似団体平均を大幅に上回っている。積立金は、事業費の基金化のため全国平均及び類似団体平均を大幅に上回っている。公債費は、地方債の償還が進んだことにより年々減少傾向に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福島県浪江町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14,632
14,558
223.14
32,291,649
30,362,240
839,101
5,286,663
1,900,383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150536</xdr:rowOff>
    </xdr:from>
    <xdr:to>
      <xdr:col>24</xdr:col>
      <xdr:colOff>63500</xdr:colOff>
      <xdr:row>37</xdr:row>
      <xdr:rowOff>155199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94186"/>
          <a:ext cx="838200" cy="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49392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05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152227</xdr:rowOff>
    </xdr:from>
    <xdr:to>
      <xdr:col>19</xdr:col>
      <xdr:colOff>177800</xdr:colOff>
      <xdr:row>37</xdr:row>
      <xdr:rowOff>155199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2908300" y="6495877"/>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155661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59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152227</xdr:rowOff>
    </xdr:from>
    <xdr:to>
      <xdr:col>15</xdr:col>
      <xdr:colOff>50800</xdr:colOff>
      <xdr:row>37</xdr:row>
      <xdr:rowOff>155588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95877"/>
          <a:ext cx="889000" cy="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19415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0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155588</xdr:rowOff>
    </xdr:from>
    <xdr:to>
      <xdr:col>10</xdr:col>
      <xdr:colOff>114300</xdr:colOff>
      <xdr:row>37</xdr:row>
      <xdr:rowOff>160274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99238"/>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35966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03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39294</xdr:rowOff>
    </xdr:from>
    <xdr:to>
      <xdr:col>6</xdr:col>
      <xdr:colOff>38100</xdr:colOff>
      <xdr:row>36</xdr:row>
      <xdr:rowOff>140894</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1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157421</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598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99736</xdr:rowOff>
    </xdr:from>
    <xdr:to>
      <xdr:col>24</xdr:col>
      <xdr:colOff>114300</xdr:colOff>
      <xdr:row>38</xdr:row>
      <xdr:rowOff>29886</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44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14663</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58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104399</xdr:rowOff>
    </xdr:from>
    <xdr:to>
      <xdr:col>20</xdr:col>
      <xdr:colOff>38100</xdr:colOff>
      <xdr:row>38</xdr:row>
      <xdr:rowOff>34549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44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25676</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540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101427</xdr:rowOff>
    </xdr:from>
    <xdr:to>
      <xdr:col>15</xdr:col>
      <xdr:colOff>101600</xdr:colOff>
      <xdr:row>38</xdr:row>
      <xdr:rowOff>31577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44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22704</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53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104788</xdr:rowOff>
    </xdr:from>
    <xdr:to>
      <xdr:col>10</xdr:col>
      <xdr:colOff>165100</xdr:colOff>
      <xdr:row>38</xdr:row>
      <xdr:rowOff>34937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4484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26064</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54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109474</xdr:rowOff>
    </xdr:from>
    <xdr:to>
      <xdr:col>6</xdr:col>
      <xdr:colOff>38100</xdr:colOff>
      <xdr:row>38</xdr:row>
      <xdr:rowOff>39624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45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30751</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545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106626</xdr:rowOff>
    </xdr:from>
    <xdr:to>
      <xdr:col>24</xdr:col>
      <xdr:colOff>63500</xdr:colOff>
      <xdr:row>56</xdr:row>
      <xdr:rowOff>5899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536376"/>
          <a:ext cx="838200" cy="7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49084</xdr:rowOff>
    </xdr:from>
    <xdr:to>
      <xdr:col>19</xdr:col>
      <xdr:colOff>177800</xdr:colOff>
      <xdr:row>56</xdr:row>
      <xdr:rowOff>5899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478834"/>
          <a:ext cx="889000" cy="12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83084</xdr:rowOff>
    </xdr:from>
    <xdr:to>
      <xdr:col>15</xdr:col>
      <xdr:colOff>50800</xdr:colOff>
      <xdr:row>55</xdr:row>
      <xdr:rowOff>49084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341384"/>
          <a:ext cx="889000" cy="13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143761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83084</xdr:rowOff>
    </xdr:from>
    <xdr:to>
      <xdr:col>10</xdr:col>
      <xdr:colOff>114300</xdr:colOff>
      <xdr:row>57</xdr:row>
      <xdr:rowOff>57042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341384"/>
          <a:ext cx="889000" cy="48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124161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9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30901</xdr:rowOff>
    </xdr:from>
    <xdr:to>
      <xdr:col>6</xdr:col>
      <xdr:colOff>38100</xdr:colOff>
      <xdr:row>57</xdr:row>
      <xdr:rowOff>132501</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123628</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9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55826</xdr:rowOff>
    </xdr:from>
    <xdr:to>
      <xdr:col>24</xdr:col>
      <xdr:colOff>114300</xdr:colOff>
      <xdr:row>55</xdr:row>
      <xdr:rowOff>157426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48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78703</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33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126549</xdr:rowOff>
    </xdr:from>
    <xdr:to>
      <xdr:col>20</xdr:col>
      <xdr:colOff>38100</xdr:colOff>
      <xdr:row>56</xdr:row>
      <xdr:rowOff>56699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55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73226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33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169734</xdr:rowOff>
    </xdr:from>
    <xdr:to>
      <xdr:col>15</xdr:col>
      <xdr:colOff>101600</xdr:colOff>
      <xdr:row>55</xdr:row>
      <xdr:rowOff>99884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42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116411</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203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32284</xdr:rowOff>
    </xdr:from>
    <xdr:to>
      <xdr:col>10</xdr:col>
      <xdr:colOff>165100</xdr:colOff>
      <xdr:row>54</xdr:row>
      <xdr:rowOff>133884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29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150411</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065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6242</xdr:rowOff>
    </xdr:from>
    <xdr:to>
      <xdr:col>6</xdr:col>
      <xdr:colOff>38100</xdr:colOff>
      <xdr:row>57</xdr:row>
      <xdr:rowOff>107842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7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124369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54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96069</xdr:rowOff>
    </xdr:from>
    <xdr:to>
      <xdr:col>24</xdr:col>
      <xdr:colOff>62865</xdr:colOff>
      <xdr:row>76</xdr:row>
      <xdr:rowOff>131987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097569"/>
          <a:ext cx="1270" cy="106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135814</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16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131987</xdr:rowOff>
    </xdr:from>
    <xdr:to>
      <xdr:col>24</xdr:col>
      <xdr:colOff>152400</xdr:colOff>
      <xdr:row>76</xdr:row>
      <xdr:rowOff>131987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16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42746</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96069</xdr:rowOff>
    </xdr:from>
    <xdr:to>
      <xdr:col>24</xdr:col>
      <xdr:colOff>152400</xdr:colOff>
      <xdr:row>70</xdr:row>
      <xdr:rowOff>96069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097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125485</xdr:rowOff>
    </xdr:from>
    <xdr:to>
      <xdr:col>24</xdr:col>
      <xdr:colOff>63500</xdr:colOff>
      <xdr:row>76</xdr:row>
      <xdr:rowOff>161303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55685"/>
          <a:ext cx="838200" cy="3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83554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5994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60677</xdr:rowOff>
    </xdr:from>
    <xdr:to>
      <xdr:col>24</xdr:col>
      <xdr:colOff>114300</xdr:colOff>
      <xdr:row>74</xdr:row>
      <xdr:rowOff>162277</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74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161303</xdr:rowOff>
    </xdr:from>
    <xdr:to>
      <xdr:col>19</xdr:col>
      <xdr:colOff>177800</xdr:colOff>
      <xdr:row>77</xdr:row>
      <xdr:rowOff>45932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91503"/>
          <a:ext cx="889000" cy="56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117489</xdr:rowOff>
    </xdr:from>
    <xdr:to>
      <xdr:col>20</xdr:col>
      <xdr:colOff>38100</xdr:colOff>
      <xdr:row>75</xdr:row>
      <xdr:rowOff>47639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28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64166</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580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166775</xdr:rowOff>
    </xdr:from>
    <xdr:to>
      <xdr:col>15</xdr:col>
      <xdr:colOff>50800</xdr:colOff>
      <xdr:row>77</xdr:row>
      <xdr:rowOff>45932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854075"/>
          <a:ext cx="889000" cy="39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54725</xdr:rowOff>
    </xdr:from>
    <xdr:to>
      <xdr:col>15</xdr:col>
      <xdr:colOff>101600</xdr:colOff>
      <xdr:row>75</xdr:row>
      <xdr:rowOff>156325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291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1402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688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166775</xdr:rowOff>
    </xdr:from>
    <xdr:to>
      <xdr:col>10</xdr:col>
      <xdr:colOff>114300</xdr:colOff>
      <xdr:row>76</xdr:row>
      <xdr:rowOff>115999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854075"/>
          <a:ext cx="889000" cy="29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97779</xdr:rowOff>
    </xdr:from>
    <xdr:to>
      <xdr:col>10</xdr:col>
      <xdr:colOff>165100</xdr:colOff>
      <xdr:row>75</xdr:row>
      <xdr:rowOff>27929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44456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56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155327</xdr:rowOff>
    </xdr:from>
    <xdr:to>
      <xdr:col>6</xdr:col>
      <xdr:colOff>38100</xdr:colOff>
      <xdr:row>75</xdr:row>
      <xdr:rowOff>85477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28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102004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617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74685</xdr:rowOff>
    </xdr:from>
    <xdr:to>
      <xdr:col>24</xdr:col>
      <xdr:colOff>114300</xdr:colOff>
      <xdr:row>77</xdr:row>
      <xdr:rowOff>4835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0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161062</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19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110503</xdr:rowOff>
    </xdr:from>
    <xdr:to>
      <xdr:col>20</xdr:col>
      <xdr:colOff>38100</xdr:colOff>
      <xdr:row>77</xdr:row>
      <xdr:rowOff>40653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31780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233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166582</xdr:rowOff>
    </xdr:from>
    <xdr:to>
      <xdr:col>15</xdr:col>
      <xdr:colOff>101600</xdr:colOff>
      <xdr:row>77</xdr:row>
      <xdr:rowOff>96732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96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87859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28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115975</xdr:rowOff>
    </xdr:from>
    <xdr:to>
      <xdr:col>10</xdr:col>
      <xdr:colOff>165100</xdr:colOff>
      <xdr:row>75</xdr:row>
      <xdr:rowOff>46125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80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37252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896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65199</xdr:rowOff>
    </xdr:from>
    <xdr:to>
      <xdr:col>6</xdr:col>
      <xdr:colOff>38100</xdr:colOff>
      <xdr:row>76</xdr:row>
      <xdr:rowOff>166799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09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157926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188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104626</xdr:rowOff>
    </xdr:from>
    <xdr:to>
      <xdr:col>24</xdr:col>
      <xdr:colOff>63500</xdr:colOff>
      <xdr:row>97</xdr:row>
      <xdr:rowOff>34923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392376"/>
          <a:ext cx="838200" cy="27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34923</xdr:rowOff>
    </xdr:from>
    <xdr:to>
      <xdr:col>19</xdr:col>
      <xdr:colOff>177800</xdr:colOff>
      <xdr:row>97</xdr:row>
      <xdr:rowOff>136327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665573"/>
          <a:ext cx="889000" cy="10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35399</xdr:rowOff>
    </xdr:from>
    <xdr:to>
      <xdr:col>15</xdr:col>
      <xdr:colOff>50800</xdr:colOff>
      <xdr:row>97</xdr:row>
      <xdr:rowOff>136327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666049"/>
          <a:ext cx="889000" cy="10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35399</xdr:rowOff>
    </xdr:from>
    <xdr:to>
      <xdr:col>10</xdr:col>
      <xdr:colOff>114300</xdr:colOff>
      <xdr:row>98</xdr:row>
      <xdr:rowOff>93290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66049"/>
          <a:ext cx="889000" cy="229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148146</xdr:rowOff>
    </xdr:from>
    <xdr:to>
      <xdr:col>6</xdr:col>
      <xdr:colOff>38100</xdr:colOff>
      <xdr:row>97</xdr:row>
      <xdr:rowOff>78296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607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94823</xdr:rowOff>
    </xdr:from>
    <xdr:ext cx="59901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30795" y="16382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53826</xdr:rowOff>
    </xdr:from>
    <xdr:to>
      <xdr:col>24</xdr:col>
      <xdr:colOff>114300</xdr:colOff>
      <xdr:row>95</xdr:row>
      <xdr:rowOff>155426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4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76703</xdr:rowOff>
    </xdr:from>
    <xdr:ext cx="599010"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193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155573</xdr:rowOff>
    </xdr:from>
    <xdr:to>
      <xdr:col>20</xdr:col>
      <xdr:colOff>38100</xdr:colOff>
      <xdr:row>97</xdr:row>
      <xdr:rowOff>85723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1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102250</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497795" y="1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85527</xdr:rowOff>
    </xdr:from>
    <xdr:to>
      <xdr:col>15</xdr:col>
      <xdr:colOff>101600</xdr:colOff>
      <xdr:row>98</xdr:row>
      <xdr:rowOff>15677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71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6804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80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156049</xdr:rowOff>
    </xdr:from>
    <xdr:to>
      <xdr:col>10</xdr:col>
      <xdr:colOff>165100</xdr:colOff>
      <xdr:row>97</xdr:row>
      <xdr:rowOff>86199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1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77326</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19795" y="1670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42490</xdr:rowOff>
    </xdr:from>
    <xdr:to>
      <xdr:col>6</xdr:col>
      <xdr:colOff>38100</xdr:colOff>
      <xdr:row>98</xdr:row>
      <xdr:rowOff>144090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135217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30600</xdr:rowOff>
    </xdr:from>
    <xdr:to>
      <xdr:col>54</xdr:col>
      <xdr:colOff>189865</xdr:colOff>
      <xdr:row>38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859900"/>
          <a:ext cx="1270" cy="68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31049</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5461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148727</xdr:rowOff>
    </xdr:from>
    <xdr:ext cx="534377"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63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34</xdr:row>
      <xdr:rowOff>30600</xdr:rowOff>
    </xdr:from>
    <xdr:to>
      <xdr:col>55</xdr:col>
      <xdr:colOff>88900</xdr:colOff>
      <xdr:row>34</xdr:row>
      <xdr:rowOff>30600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859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91294</xdr:rowOff>
    </xdr:from>
    <xdr:to>
      <xdr:col>55</xdr:col>
      <xdr:colOff>0</xdr:colOff>
      <xdr:row>37</xdr:row>
      <xdr:rowOff>169075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434944"/>
          <a:ext cx="838200" cy="7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75499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191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97072</xdr:rowOff>
    </xdr:from>
    <xdr:to>
      <xdr:col>55</xdr:col>
      <xdr:colOff>50800</xdr:colOff>
      <xdr:row>38</xdr:row>
      <xdr:rowOff>27222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4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125241</xdr:rowOff>
    </xdr:from>
    <xdr:to>
      <xdr:col>50</xdr:col>
      <xdr:colOff>114300</xdr:colOff>
      <xdr:row>37</xdr:row>
      <xdr:rowOff>169075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468891"/>
          <a:ext cx="889000" cy="4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97358</xdr:rowOff>
    </xdr:from>
    <xdr:to>
      <xdr:col>50</xdr:col>
      <xdr:colOff>165100</xdr:colOff>
      <xdr:row>38</xdr:row>
      <xdr:rowOff>27508</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44035</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16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125241</xdr:rowOff>
    </xdr:from>
    <xdr:to>
      <xdr:col>45</xdr:col>
      <xdr:colOff>177800</xdr:colOff>
      <xdr:row>37</xdr:row>
      <xdr:rowOff>150330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468891"/>
          <a:ext cx="889000" cy="2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64040</xdr:rowOff>
    </xdr:from>
    <xdr:to>
      <xdr:col>46</xdr:col>
      <xdr:colOff>38100</xdr:colOff>
      <xdr:row>37</xdr:row>
      <xdr:rowOff>165640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0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10717</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15428" y="618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138786</xdr:rowOff>
    </xdr:from>
    <xdr:to>
      <xdr:col>41</xdr:col>
      <xdr:colOff>50800</xdr:colOff>
      <xdr:row>37</xdr:row>
      <xdr:rowOff>150330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5282286"/>
          <a:ext cx="889000" cy="121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99987</xdr:rowOff>
    </xdr:from>
    <xdr:to>
      <xdr:col>41</xdr:col>
      <xdr:colOff>101600</xdr:colOff>
      <xdr:row>38</xdr:row>
      <xdr:rowOff>30137</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4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21264</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536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104273</xdr:rowOff>
    </xdr:from>
    <xdr:to>
      <xdr:col>36</xdr:col>
      <xdr:colOff>165100</xdr:colOff>
      <xdr:row>38</xdr:row>
      <xdr:rowOff>34423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4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25550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540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40494</xdr:rowOff>
    </xdr:from>
    <xdr:to>
      <xdr:col>55</xdr:col>
      <xdr:colOff>50800</xdr:colOff>
      <xdr:row>37</xdr:row>
      <xdr:rowOff>142094</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38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171321</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17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118275</xdr:rowOff>
    </xdr:from>
    <xdr:to>
      <xdr:col>50</xdr:col>
      <xdr:colOff>165100</xdr:colOff>
      <xdr:row>38</xdr:row>
      <xdr:rowOff>48425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6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39552</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554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74441</xdr:rowOff>
    </xdr:from>
    <xdr:to>
      <xdr:col>46</xdr:col>
      <xdr:colOff>38100</xdr:colOff>
      <xdr:row>38</xdr:row>
      <xdr:rowOff>4591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1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167168</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6510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99530</xdr:rowOff>
    </xdr:from>
    <xdr:to>
      <xdr:col>41</xdr:col>
      <xdr:colOff>101600</xdr:colOff>
      <xdr:row>38</xdr:row>
      <xdr:rowOff>29680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4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46207</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218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87986</xdr:rowOff>
    </xdr:from>
    <xdr:to>
      <xdr:col>36</xdr:col>
      <xdr:colOff>165100</xdr:colOff>
      <xdr:row>31</xdr:row>
      <xdr:rowOff>18136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5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29</xdr:row>
      <xdr:rowOff>34663</xdr:rowOff>
    </xdr:from>
    <xdr:ext cx="534377"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05111" y="500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44559</xdr:rowOff>
    </xdr:from>
    <xdr:to>
      <xdr:col>55</xdr:col>
      <xdr:colOff>0</xdr:colOff>
      <xdr:row>58</xdr:row>
      <xdr:rowOff>96196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988659"/>
          <a:ext cx="838200" cy="5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92236</xdr:rowOff>
    </xdr:from>
    <xdr:ext cx="599010"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10036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96196</xdr:rowOff>
    </xdr:from>
    <xdr:to>
      <xdr:col>50</xdr:col>
      <xdr:colOff>114300</xdr:colOff>
      <xdr:row>58</xdr:row>
      <xdr:rowOff>108513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10040296"/>
          <a:ext cx="889000" cy="1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170592</xdr:rowOff>
    </xdr:from>
    <xdr:to>
      <xdr:col>45</xdr:col>
      <xdr:colOff>177800</xdr:colOff>
      <xdr:row>58</xdr:row>
      <xdr:rowOff>108513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9943242"/>
          <a:ext cx="889000" cy="10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33587</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50795" y="10149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170592</xdr:rowOff>
    </xdr:from>
    <xdr:to>
      <xdr:col>41</xdr:col>
      <xdr:colOff>50800</xdr:colOff>
      <xdr:row>58</xdr:row>
      <xdr:rowOff>105123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943242"/>
          <a:ext cx="889000" cy="10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26884</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61795" y="10142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104144</xdr:rowOff>
    </xdr:from>
    <xdr:to>
      <xdr:col>36</xdr:col>
      <xdr:colOff>165100</xdr:colOff>
      <xdr:row>59</xdr:row>
      <xdr:rowOff>34294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1004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25421</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672795" y="10140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165209</xdr:rowOff>
    </xdr:from>
    <xdr:to>
      <xdr:col>55</xdr:col>
      <xdr:colOff>50800</xdr:colOff>
      <xdr:row>58</xdr:row>
      <xdr:rowOff>95359</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93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16636</xdr:rowOff>
    </xdr:from>
    <xdr:ext cx="599010"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789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45396</xdr:rowOff>
    </xdr:from>
    <xdr:to>
      <xdr:col>50</xdr:col>
      <xdr:colOff>165100</xdr:colOff>
      <xdr:row>58</xdr:row>
      <xdr:rowOff>146996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98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163523</xdr:rowOff>
    </xdr:from>
    <xdr:ext cx="59901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39795" y="9764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57713</xdr:rowOff>
    </xdr:from>
    <xdr:to>
      <xdr:col>46</xdr:col>
      <xdr:colOff>38100</xdr:colOff>
      <xdr:row>58</xdr:row>
      <xdr:rowOff>159313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1000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4390</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50795" y="9777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119792</xdr:rowOff>
    </xdr:from>
    <xdr:to>
      <xdr:col>41</xdr:col>
      <xdr:colOff>101600</xdr:colOff>
      <xdr:row>58</xdr:row>
      <xdr:rowOff>49942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89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66469</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61795" y="9667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54323</xdr:rowOff>
    </xdr:from>
    <xdr:to>
      <xdr:col>36</xdr:col>
      <xdr:colOff>165100</xdr:colOff>
      <xdr:row>58</xdr:row>
      <xdr:rowOff>155923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99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1000</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672795" y="977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115560</xdr:rowOff>
    </xdr:from>
    <xdr:to>
      <xdr:col>54</xdr:col>
      <xdr:colOff>189865</xdr:colOff>
      <xdr:row>79</xdr:row>
      <xdr:rowOff>86181</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88510"/>
          <a:ext cx="1270" cy="1342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90008</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3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86181</xdr:rowOff>
    </xdr:from>
    <xdr:to>
      <xdr:col>55</xdr:col>
      <xdr:colOff>88900</xdr:colOff>
      <xdr:row>79</xdr:row>
      <xdr:rowOff>86181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30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62237</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115560</xdr:rowOff>
    </xdr:from>
    <xdr:to>
      <xdr:col>55</xdr:col>
      <xdr:colOff>88900</xdr:colOff>
      <xdr:row>71</xdr:row>
      <xdr:rowOff>115560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8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55321</xdr:rowOff>
    </xdr:from>
    <xdr:to>
      <xdr:col>55</xdr:col>
      <xdr:colOff>0</xdr:colOff>
      <xdr:row>77</xdr:row>
      <xdr:rowOff>67540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256971"/>
          <a:ext cx="838200" cy="1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22237</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953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43810</xdr:rowOff>
    </xdr:from>
    <xdr:to>
      <xdr:col>55</xdr:col>
      <xdr:colOff>50800</xdr:colOff>
      <xdr:row>78</xdr:row>
      <xdr:rowOff>145410</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41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90064</xdr:rowOff>
    </xdr:from>
    <xdr:to>
      <xdr:col>50</xdr:col>
      <xdr:colOff>114300</xdr:colOff>
      <xdr:row>77</xdr:row>
      <xdr:rowOff>55321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948814"/>
          <a:ext cx="889000" cy="30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129437</xdr:rowOff>
    </xdr:from>
    <xdr:to>
      <xdr:col>50</xdr:col>
      <xdr:colOff>165100</xdr:colOff>
      <xdr:row>78</xdr:row>
      <xdr:rowOff>59587</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31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50714</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42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90064</xdr:rowOff>
    </xdr:from>
    <xdr:to>
      <xdr:col>45</xdr:col>
      <xdr:colOff>177800</xdr:colOff>
      <xdr:row>76</xdr:row>
      <xdr:rowOff>95129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948814"/>
          <a:ext cx="889000" cy="17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128657</xdr:rowOff>
    </xdr:from>
    <xdr:to>
      <xdr:col>46</xdr:col>
      <xdr:colOff>38100</xdr:colOff>
      <xdr:row>78</xdr:row>
      <xdr:rowOff>58807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3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49934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42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135265</xdr:rowOff>
    </xdr:from>
    <xdr:to>
      <xdr:col>41</xdr:col>
      <xdr:colOff>50800</xdr:colOff>
      <xdr:row>76</xdr:row>
      <xdr:rowOff>95129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2136765"/>
          <a:ext cx="889000" cy="988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1160</xdr:rowOff>
    </xdr:from>
    <xdr:to>
      <xdr:col>41</xdr:col>
      <xdr:colOff>101600</xdr:colOff>
      <xdr:row>78</xdr:row>
      <xdr:rowOff>102760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93887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171095</xdr:rowOff>
    </xdr:from>
    <xdr:to>
      <xdr:col>36</xdr:col>
      <xdr:colOff>165100</xdr:colOff>
      <xdr:row>78</xdr:row>
      <xdr:rowOff>101245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7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92372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46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16740</xdr:rowOff>
    </xdr:from>
    <xdr:to>
      <xdr:col>55</xdr:col>
      <xdr:colOff>50800</xdr:colOff>
      <xdr:row>77</xdr:row>
      <xdr:rowOff>118340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1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39617</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69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4521</xdr:rowOff>
    </xdr:from>
    <xdr:to>
      <xdr:col>50</xdr:col>
      <xdr:colOff>165100</xdr:colOff>
      <xdr:row>77</xdr:row>
      <xdr:rowOff>106121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0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122648</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98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39264</xdr:rowOff>
    </xdr:from>
    <xdr:to>
      <xdr:col>46</xdr:col>
      <xdr:colOff>38100</xdr:colOff>
      <xdr:row>75</xdr:row>
      <xdr:rowOff>140864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89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157391</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67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44329</xdr:rowOff>
    </xdr:from>
    <xdr:to>
      <xdr:col>41</xdr:col>
      <xdr:colOff>101600</xdr:colOff>
      <xdr:row>76</xdr:row>
      <xdr:rowOff>145929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7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162457</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84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84465</xdr:rowOff>
    </xdr:from>
    <xdr:to>
      <xdr:col>36</xdr:col>
      <xdr:colOff>165100</xdr:colOff>
      <xdr:row>71</xdr:row>
      <xdr:rowOff>14615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08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31142</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1861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154927</xdr:rowOff>
    </xdr:from>
    <xdr:to>
      <xdr:col>55</xdr:col>
      <xdr:colOff>0</xdr:colOff>
      <xdr:row>96</xdr:row>
      <xdr:rowOff>92477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442677"/>
          <a:ext cx="838200" cy="109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33723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492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80220</xdr:rowOff>
    </xdr:from>
    <xdr:to>
      <xdr:col>50</xdr:col>
      <xdr:colOff>114300</xdr:colOff>
      <xdr:row>96</xdr:row>
      <xdr:rowOff>92477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367970"/>
          <a:ext cx="889000" cy="18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168428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62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80220</xdr:rowOff>
    </xdr:from>
    <xdr:to>
      <xdr:col>45</xdr:col>
      <xdr:colOff>177800</xdr:colOff>
      <xdr:row>96</xdr:row>
      <xdr:rowOff>136077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367970"/>
          <a:ext cx="889000" cy="22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168491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62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129608</xdr:rowOff>
    </xdr:from>
    <xdr:to>
      <xdr:col>41</xdr:col>
      <xdr:colOff>50800</xdr:colOff>
      <xdr:row>96</xdr:row>
      <xdr:rowOff>136077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417358"/>
          <a:ext cx="889000" cy="17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34272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66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77753</xdr:rowOff>
    </xdr:from>
    <xdr:to>
      <xdr:col>36</xdr:col>
      <xdr:colOff>165100</xdr:colOff>
      <xdr:row>97</xdr:row>
      <xdr:rowOff>7903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3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170480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62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104127</xdr:rowOff>
    </xdr:from>
    <xdr:to>
      <xdr:col>55</xdr:col>
      <xdr:colOff>50800</xdr:colOff>
      <xdr:row>96</xdr:row>
      <xdr:rowOff>34277</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39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127004</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243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41677</xdr:rowOff>
    </xdr:from>
    <xdr:to>
      <xdr:col>50</xdr:col>
      <xdr:colOff>165100</xdr:colOff>
      <xdr:row>96</xdr:row>
      <xdr:rowOff>143277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50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159804</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2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29420</xdr:rowOff>
    </xdr:from>
    <xdr:to>
      <xdr:col>46</xdr:col>
      <xdr:colOff>38100</xdr:colOff>
      <xdr:row>95</xdr:row>
      <xdr:rowOff>131020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31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147547</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092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85277</xdr:rowOff>
    </xdr:from>
    <xdr:to>
      <xdr:col>41</xdr:col>
      <xdr:colOff>101600</xdr:colOff>
      <xdr:row>97</xdr:row>
      <xdr:rowOff>15427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54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31954</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319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78808</xdr:rowOff>
    </xdr:from>
    <xdr:to>
      <xdr:col>36</xdr:col>
      <xdr:colOff>165100</xdr:colOff>
      <xdr:row>96</xdr:row>
      <xdr:rowOff>8958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36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25485</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141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29987</xdr:rowOff>
    </xdr:from>
    <xdr:to>
      <xdr:col>85</xdr:col>
      <xdr:colOff>127000</xdr:colOff>
      <xdr:row>36</xdr:row>
      <xdr:rowOff>163398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5859287"/>
          <a:ext cx="838200" cy="47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29987</xdr:rowOff>
    </xdr:from>
    <xdr:to>
      <xdr:col>81</xdr:col>
      <xdr:colOff>50800</xdr:colOff>
      <xdr:row>35</xdr:row>
      <xdr:rowOff>43650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5859287"/>
          <a:ext cx="889000" cy="18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150545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32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59644</xdr:rowOff>
    </xdr:from>
    <xdr:to>
      <xdr:col>76</xdr:col>
      <xdr:colOff>114300</xdr:colOff>
      <xdr:row>35</xdr:row>
      <xdr:rowOff>43650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5888944"/>
          <a:ext cx="889000" cy="15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123380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9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59644</xdr:rowOff>
    </xdr:from>
    <xdr:to>
      <xdr:col>71</xdr:col>
      <xdr:colOff>177800</xdr:colOff>
      <xdr:row>35</xdr:row>
      <xdr:rowOff>88349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5888944"/>
          <a:ext cx="889000" cy="20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116926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28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146332</xdr:rowOff>
    </xdr:from>
    <xdr:to>
      <xdr:col>67</xdr:col>
      <xdr:colOff>101600</xdr:colOff>
      <xdr:row>36</xdr:row>
      <xdr:rowOff>76482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14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67609</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23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112598</xdr:rowOff>
    </xdr:from>
    <xdr:to>
      <xdr:col>85</xdr:col>
      <xdr:colOff>177800</xdr:colOff>
      <xdr:row>37</xdr:row>
      <xdr:rowOff>42748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28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91025</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6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150637</xdr:rowOff>
    </xdr:from>
    <xdr:to>
      <xdr:col>81</xdr:col>
      <xdr:colOff>101600</xdr:colOff>
      <xdr:row>34</xdr:row>
      <xdr:rowOff>80787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580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32</xdr:row>
      <xdr:rowOff>97314</xdr:rowOff>
    </xdr:from>
    <xdr:ext cx="59901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181795" y="558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164300</xdr:rowOff>
    </xdr:from>
    <xdr:to>
      <xdr:col>76</xdr:col>
      <xdr:colOff>165100</xdr:colOff>
      <xdr:row>35</xdr:row>
      <xdr:rowOff>94450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599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110977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576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8844</xdr:rowOff>
    </xdr:from>
    <xdr:to>
      <xdr:col>72</xdr:col>
      <xdr:colOff>38100</xdr:colOff>
      <xdr:row>34</xdr:row>
      <xdr:rowOff>110444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583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32</xdr:row>
      <xdr:rowOff>126971</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03795" y="56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37549</xdr:rowOff>
    </xdr:from>
    <xdr:to>
      <xdr:col>67</xdr:col>
      <xdr:colOff>101600</xdr:colOff>
      <xdr:row>35</xdr:row>
      <xdr:rowOff>139149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03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155676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581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125027</xdr:rowOff>
    </xdr:from>
    <xdr:to>
      <xdr:col>85</xdr:col>
      <xdr:colOff>127000</xdr:colOff>
      <xdr:row>58</xdr:row>
      <xdr:rowOff>28372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897677"/>
          <a:ext cx="838200" cy="7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125027</xdr:rowOff>
    </xdr:from>
    <xdr:to>
      <xdr:col>81</xdr:col>
      <xdr:colOff>50800</xdr:colOff>
      <xdr:row>57</xdr:row>
      <xdr:rowOff>151894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97677"/>
          <a:ext cx="889000" cy="2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71362</xdr:rowOff>
    </xdr:from>
    <xdr:to>
      <xdr:col>76</xdr:col>
      <xdr:colOff>114300</xdr:colOff>
      <xdr:row>57</xdr:row>
      <xdr:rowOff>151894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44012"/>
          <a:ext cx="889000" cy="80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71362</xdr:rowOff>
    </xdr:from>
    <xdr:to>
      <xdr:col>71</xdr:col>
      <xdr:colOff>177800</xdr:colOff>
      <xdr:row>58</xdr:row>
      <xdr:rowOff>47777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44012"/>
          <a:ext cx="889000" cy="147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104899</xdr:rowOff>
    </xdr:from>
    <xdr:to>
      <xdr:col>67</xdr:col>
      <xdr:colOff>101600</xdr:colOff>
      <xdr:row>57</xdr:row>
      <xdr:rowOff>35049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0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51576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481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149022</xdr:rowOff>
    </xdr:from>
    <xdr:to>
      <xdr:col>85</xdr:col>
      <xdr:colOff>177800</xdr:colOff>
      <xdr:row>58</xdr:row>
      <xdr:rowOff>79172</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2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63949</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3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74227</xdr:rowOff>
    </xdr:from>
    <xdr:to>
      <xdr:col>81</xdr:col>
      <xdr:colOff>101600</xdr:colOff>
      <xdr:row>58</xdr:row>
      <xdr:rowOff>4377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4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166954</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93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101094</xdr:rowOff>
    </xdr:from>
    <xdr:to>
      <xdr:col>76</xdr:col>
      <xdr:colOff>165100</xdr:colOff>
      <xdr:row>58</xdr:row>
      <xdr:rowOff>31244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7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22371</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96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20562</xdr:rowOff>
    </xdr:from>
    <xdr:to>
      <xdr:col>72</xdr:col>
      <xdr:colOff>38100</xdr:colOff>
      <xdr:row>57</xdr:row>
      <xdr:rowOff>122162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9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113289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885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168427</xdr:rowOff>
    </xdr:from>
    <xdr:to>
      <xdr:col>67</xdr:col>
      <xdr:colOff>101600</xdr:colOff>
      <xdr:row>58</xdr:row>
      <xdr:rowOff>98577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4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89704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33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168115</xdr:rowOff>
    </xdr:from>
    <xdr:to>
      <xdr:col>85</xdr:col>
      <xdr:colOff>127000</xdr:colOff>
      <xdr:row>79</xdr:row>
      <xdr:rowOff>38529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41215"/>
          <a:ext cx="838200" cy="4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67999</xdr:rowOff>
    </xdr:from>
    <xdr:to>
      <xdr:col>81</xdr:col>
      <xdr:colOff>50800</xdr:colOff>
      <xdr:row>78</xdr:row>
      <xdr:rowOff>168115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441099"/>
          <a:ext cx="889000" cy="10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67999</xdr:rowOff>
    </xdr:from>
    <xdr:to>
      <xdr:col>76</xdr:col>
      <xdr:colOff>114300</xdr:colOff>
      <xdr:row>78</xdr:row>
      <xdr:rowOff>119793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441099"/>
          <a:ext cx="889000" cy="5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132805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0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119793</xdr:rowOff>
    </xdr:from>
    <xdr:to>
      <xdr:col>71</xdr:col>
      <xdr:colOff>177800</xdr:colOff>
      <xdr:row>78</xdr:row>
      <xdr:rowOff>135165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492893"/>
          <a:ext cx="889000" cy="1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75237</xdr:rowOff>
    </xdr:from>
    <xdr:to>
      <xdr:col>67</xdr:col>
      <xdr:colOff>101600</xdr:colOff>
      <xdr:row>79</xdr:row>
      <xdr:rowOff>5387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4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21914</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2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159179</xdr:rowOff>
    </xdr:from>
    <xdr:to>
      <xdr:col>85</xdr:col>
      <xdr:colOff>177800</xdr:colOff>
      <xdr:row>79</xdr:row>
      <xdr:rowOff>89329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74106</xdr:rowOff>
    </xdr:from>
    <xdr:ext cx="469744"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4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117315</xdr:rowOff>
    </xdr:from>
    <xdr:to>
      <xdr:col>81</xdr:col>
      <xdr:colOff>101600</xdr:colOff>
      <xdr:row>79</xdr:row>
      <xdr:rowOff>47465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38592</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58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17199</xdr:rowOff>
    </xdr:from>
    <xdr:to>
      <xdr:col>76</xdr:col>
      <xdr:colOff>165100</xdr:colOff>
      <xdr:row>78</xdr:row>
      <xdr:rowOff>118799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39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135326</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16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68993</xdr:rowOff>
    </xdr:from>
    <xdr:to>
      <xdr:col>72</xdr:col>
      <xdr:colOff>38100</xdr:colOff>
      <xdr:row>78</xdr:row>
      <xdr:rowOff>170593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4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161720</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53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84365</xdr:rowOff>
    </xdr:from>
    <xdr:to>
      <xdr:col>67</xdr:col>
      <xdr:colOff>101600</xdr:colOff>
      <xdr:row>79</xdr:row>
      <xdr:rowOff>14515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5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55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102319</xdr:rowOff>
    </xdr:from>
    <xdr:to>
      <xdr:col>85</xdr:col>
      <xdr:colOff>127000</xdr:colOff>
      <xdr:row>98</xdr:row>
      <xdr:rowOff>105575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904419"/>
          <a:ext cx="838200" cy="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116228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3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101670</xdr:rowOff>
    </xdr:from>
    <xdr:to>
      <xdr:col>81</xdr:col>
      <xdr:colOff>50800</xdr:colOff>
      <xdr:row>98</xdr:row>
      <xdr:rowOff>102319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6903770"/>
          <a:ext cx="889000" cy="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28858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31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97118</xdr:rowOff>
    </xdr:from>
    <xdr:to>
      <xdr:col>76</xdr:col>
      <xdr:colOff>114300</xdr:colOff>
      <xdr:row>98</xdr:row>
      <xdr:rowOff>101670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899218"/>
          <a:ext cx="889000" cy="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86372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37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94444</xdr:rowOff>
    </xdr:from>
    <xdr:to>
      <xdr:col>71</xdr:col>
      <xdr:colOff>177800</xdr:colOff>
      <xdr:row>98</xdr:row>
      <xdr:rowOff>97118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814300" y="16896544"/>
          <a:ext cx="889000" cy="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90467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88548</xdr:rowOff>
    </xdr:from>
    <xdr:to>
      <xdr:col>67</xdr:col>
      <xdr:colOff>101600</xdr:colOff>
      <xdr:row>97</xdr:row>
      <xdr:rowOff>18698</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54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35225</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322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54775</xdr:rowOff>
    </xdr:from>
    <xdr:to>
      <xdr:col>85</xdr:col>
      <xdr:colOff>177800</xdr:colOff>
      <xdr:row>98</xdr:row>
      <xdr:rowOff>156375</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85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141152</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77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51519</xdr:rowOff>
    </xdr:from>
    <xdr:to>
      <xdr:col>81</xdr:col>
      <xdr:colOff>101600</xdr:colOff>
      <xdr:row>98</xdr:row>
      <xdr:rowOff>153119</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85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144246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94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50870</xdr:rowOff>
    </xdr:from>
    <xdr:to>
      <xdr:col>76</xdr:col>
      <xdr:colOff>165100</xdr:colOff>
      <xdr:row>98</xdr:row>
      <xdr:rowOff>152470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85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143597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94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46318</xdr:rowOff>
    </xdr:from>
    <xdr:to>
      <xdr:col>72</xdr:col>
      <xdr:colOff>38100</xdr:colOff>
      <xdr:row>98</xdr:row>
      <xdr:rowOff>147918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84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139045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94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43644</xdr:rowOff>
    </xdr:from>
    <xdr:to>
      <xdr:col>67</xdr:col>
      <xdr:colOff>101600</xdr:colOff>
      <xdr:row>98</xdr:row>
      <xdr:rowOff>145244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84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136371</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93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67755</xdr:rowOff>
    </xdr:from>
    <xdr:to>
      <xdr:col>98</xdr:col>
      <xdr:colOff>38100</xdr:colOff>
      <xdr:row>38</xdr:row>
      <xdr:rowOff>169355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58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14431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358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総務費は、基金に積み立てて実施する事業に係る積立金が復旧・復興事業の進展により増額となったことから増となっている。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衛生費は、小野田取水場建設及び小野田配水場建設の進捗により増となっている。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農林水産業費は、さけふ化施設及び採捕施設等整備事業の進捗により増となっている。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消防費は、防災拠点整備事業及び津島防災備蓄倉庫整備事業の完了により減となっている。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福島県浪江町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財政調整基金残高は、今後の見通しに備え、前年度歳計剰余金を積み立てるとともに、取崩しについては最低限に努めた。実質収支額は、前年度より</a:t>
          </a:r>
          <a:r>
            <a:rPr kumimoji="1" lang="en-US" altLang="ja-JP" sz="1200">
              <a:latin typeface="ＭＳ ゴシック" pitchFamily="49" charset="-128"/>
              <a:ea typeface="ＭＳ ゴシック" pitchFamily="49" charset="-128"/>
            </a:rPr>
            <a:t>1.28</a:t>
          </a:r>
          <a:r>
            <a:rPr kumimoji="1" lang="ja-JP" altLang="en-US" sz="1200">
              <a:latin typeface="ＭＳ ゴシック" pitchFamily="49" charset="-128"/>
              <a:ea typeface="ＭＳ ゴシック" pitchFamily="49" charset="-128"/>
            </a:rPr>
            <a:t>ポイント増となっており、復旧・復興事業の本格化に伴う大規模事業の経費負担に備えた財源確保により、依然として高い推移となっている。東日本大震災以降発生している多くの復旧・復興事業は、国県支出金（復興財源）により賄っているものであり、こういった特殊な状況の中で単年度ごとの改善は難しい状態である。中長期の財政需要等を見定めながら、本数値についても推移を把握し、継続して適正な状態を維持できるよう努める。　</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福島県浪江町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自治体財政全体を考慮しながら、各会計ともに健全な財政運営に努めた結果、黒字となった。しかしながら、今後も厳しい歳入状況であることが予想されるため、効率的かつ適正な事務を行い、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福島県浪江町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地方債の償還が進んだことにより元利償還金残高は年々減少し、実質公債費比率の分子は減少傾向にある。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満期一括償還地方債を利用していない。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福島県浪江町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検出されなかった。この要因としては、地方債の償還が進んだことによる地方債現在高の減及び復旧・復興事業に係る交付金の基金化による財源の増が挙げられる。しかしながら、基金については特定目的基金のため、復旧・復興事業の進捗に伴って減少するものであることから、将来負担比率の非検出は一時的なものとして捉え、今後注視していきたい。</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福島県浪江町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後年度の復興関連財源を確保するため浪江町復旧・復興基金に積立てを行ったこと（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東日本大震災以降発生している多くの復旧・復興事業は、国県支出金（復興財源）により賄っているものであり、復旧・復興事業の進捗状況により減少していくものであるため、基金残高全体は徐々に縮小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浪江町復旧・復興基金：復旧・復興に関するソフト事業（住宅支援事業、避難生活支援事業、賠償支援事業等）を使途目的とした基金である。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浪江町帰還・移住等環境整備交付金基金：福島再生加速化交付金を財源とする復旧・復興事業を使途目的とした基金である。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行財政長期安定化基金：原発事故の影響に対する町の行財政運営の長期的な安定化を図ることを使途目的とした基金である。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後年度の復興関連財源を確保するため浪江町復旧・復興基金に積立てを行ったこと（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万円）により増加している。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復旧・復興事業の進捗状況に伴い、基金残高は徐々に減少する見込みである。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取崩し金額が積立額を上回ったことにより減少した。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東日本大震災以降、当町の事業の大半が復旧・復興事業に係る大型の建設事業や複数年にわたる継続事業等を占め、それら事業は国県支出金（復興財源）で賄われているが、ハード面の整備終了後は施設の管理・運営業務が発生し、その多くは一般財源で賄うこととなるため、財源不足が懸念される。震災当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21,434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人であった人口も令和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日現在では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14,443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人まで減少しているため、経常一般財源の確保が今後一層厳しくなることが予想される。このことから、今後は財源不足に備えていく必要がある。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年度補正予算に伴う普通交付税の再算定において措置された臨時財政対策債償還基金費を積み立てたことにより増加した。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は、地方債の償還が進んだことにより元利償還金残高が年々減少しているため、公債費が経常収支比率を占める割合も減少傾向にある。しかし、町民税をはじめとする経常一般財源の確保がより厳しくなることが想定されるため、今後の償還に備えてお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5A0106D-ACDB-4E8B-9272-9C53E88E6D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E779C7E-D552-4C2B-B5BE-18FE1AE7E1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06A451D-B85C-4DC9-85E7-BBCF169E893B}"/>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D64FD72-606C-487E-91AA-EE8C9DF6336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6B14C80-E88D-4A9C-B7F2-BAF6C6FB8EC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A5C0CA4-5EEC-453F-B4C6-0BB739673A8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FD09138-5102-4CFA-9EF0-ED886B1DDD77}"/>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313CA6A-0ED1-4543-95CD-31A4705A2404}"/>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EDB4661-CA67-4943-BFCB-ECD7CD1CEBA2}"/>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B19B683-D1CC-4BEB-9BAB-FAF8EB9DF6D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CE6CAFA-ACEA-418F-AEA3-D3B7B4BA811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4664437-C181-4BDC-BF18-1FB1607F12B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070BF0A-27B1-468E-8E9C-4C431080509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C257F72-2D0E-422B-ACB3-B1A826612A7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70413CF-7DD8-48DA-A4D4-C551423FEE3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BD8BECD-0A0F-4159-804A-D2534970F0E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福島県浪江町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C23388A-A723-4295-A420-EA802D804CA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2E7D836-6F5C-4A9E-BD1F-5B8E9AD0FA5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68F103A-6F00-4B6D-B7F5-D901238DB4A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71C827B-A712-4292-A1F6-5F6638AAD91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3936460-544D-446A-81E8-1DF69CB1286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74A05B4-2527-45B9-904F-9D2974D90FD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14,632
14,558
223.14
32,291,649
30,362,240
839,101
5,286,663
1,900,383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9451A73-DCE6-4C8E-912F-30ECB4D7337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3BD7FEC-1D99-4C33-96C0-79ACCC5821D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BC67A60-76DC-4E3D-B2D0-18C3D8D3490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5412EF1-0C4D-4B5F-96E2-45C0193BB97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2E4CEC2-C1A4-4C93-B6FC-28CAD28B294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BCA457A-C22B-4C3F-BA92-C944CCF9360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CBFE77C-C263-4319-AF7E-58A215277CF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CCE3160-7BF7-40E6-B8B5-47DB7858AC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ED91DEA-C0C8-4467-82FE-F5D639D7D69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87AFA12-E773-4C3A-ADB6-D84B28838FC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4FB3F6A-5547-4D35-A2B7-4A1E6427B85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DA3C9FC-D3C0-4619-A297-D32BA5559CA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8BDB97A-EAF5-4144-A244-71518613365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0A46412-0F11-482C-A6D0-993A6AADEB7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CBC0DC0-A364-4219-98DD-E06F15BAB51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0DF2E05-E92B-406F-9833-5DD5B209D33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0957AD4-7F6B-4E4B-8831-B34EF3026BD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7653A38-1C48-4D2A-B5AD-A4A60BDB640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BE15978-7ECB-4286-8110-1A413A6C58D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ED60F0F-86F4-4FFE-91A2-2A391CD124E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D57072B-3FC4-460A-BCE3-6563AB8E843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343813E-0EEF-4848-ABAE-D5A113CEA17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907197B-9CCE-411F-8DC0-0C509E46572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BBA41C0-B68D-4692-AC30-A45AAA86ECA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AB82126-06AE-4336-8877-A87DEEA39B6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5D216A1-5BB3-4C8A-8E07-EF87E014297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0C24315-82EA-4A63-9946-14F9C0C0788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866705D-F0A2-4C9A-AF2A-DC72888E317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1FF0121-EA39-4F8A-B32C-BE631062C82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2109C0A-A9AE-4E31-9ECA-36C488605D5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04E52AB-1B6C-4D4B-8F71-06845436C71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F9E330D-02CE-45C6-80AF-F1E5C0CB48E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17E14AE-900A-4280-996B-D30C85DF4A1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79CA4D9-123B-422D-B8C7-B83D9DACCFF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4C8C11D-5D56-4968-9E1A-08A17261144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は、類似団体平均、全国平均及び県平均を下回っていいるものの、今後、復旧・復興に係る施設の整備が終息していくことにつれ、償却率が上昇していくことが想定される。公共施設等総合管理計画に基づき、適切な財産の管理・運用に努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580D4A6-C301-4679-A8B6-BFF9E8E2420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E39C2CB-D960-4072-A449-269B9F0CEDA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BBA34BD5-9045-48BF-9F13-A2A7E12F1BD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4DF12E5-D42F-4E29-A503-B3EC9F28AFD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34007B37-9E46-43E3-A047-6B826A4205D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9ADA1D3E-7085-4CE2-AB84-6F65455E61EB}"/>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9BDB000F-F23C-4D90-8F46-9E505BCD583C}"/>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8DB7FA4-0516-4FFD-B4E0-96246F66C8A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A0C2B36E-2E91-4BAE-9792-F9B6D006481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FB774B8-3A89-48F6-8A5B-C57F14659F2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495C148-4CEA-4A28-9D82-CF976307CE5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A8043581-5826-47E2-898D-E767BCF79D48}"/>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8E92CD37-DE42-4131-B43C-90C3C4E9296A}"/>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B976B16-813C-446F-B460-DE363381AF2F}"/>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0DC1E3A-3844-4EFA-A933-BD28110C276A}"/>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67CBC8F6-CF06-49BE-A621-EBC11D0A87C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A6E1388-BAFC-4482-8CE7-D680BD74C49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48A494-9E5F-4A4C-B5CE-21E8D0A3CF1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EF88DB45-3CFD-4CD5-8170-DAB35FE91057}"/>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D91D36E4-795C-4838-BC4D-0A7EF5D14603}"/>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A2EDD296-0A6C-442D-9E08-768043099B15}"/>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48BAA74E-941F-4057-A8A4-A8EBBA09822B}"/>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F6C2CC83-6338-4F4D-B42A-C2CCFD9991F2}"/>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2" name="有形固定資産減価償却率平均値テキスト">
          <a:extLst>
            <a:ext uri="{FF2B5EF4-FFF2-40B4-BE49-F238E27FC236}">
              <a16:creationId xmlns:a16="http://schemas.microsoft.com/office/drawing/2014/main" id="{F157AFD5-DA63-4714-BBC1-CD3D88AD207F}"/>
            </a:ext>
          </a:extLst>
        </xdr:cNvPr>
        <xdr:cNvSpPr txBox="1"/>
      </xdr:nvSpPr>
      <xdr:spPr>
        <a:xfrm>
          <a:off x="4813300" y="598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7E26529E-FA29-45B8-9EE8-20D93E6B9EC1}"/>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208AD6AE-28B5-45F5-8EC1-23060ED8BDA4}"/>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384C4D5D-668E-42E8-9E61-28D0A52097D5}"/>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76E9C056-5C2B-4C41-A551-512ECAC08F23}"/>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E5E22B0C-381F-435D-B10B-E862A65DF5E8}"/>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5712E3A-63F2-49C1-871A-DCB073BB449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21FD7C8-75C1-4652-8040-C4848A85169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58DAEDA-FB23-480F-B74D-254AF21F870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2CAC6AE-BB02-4FB0-9928-51D26BB4B8C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8A2ED5D-A656-471E-B94B-7E69C317E21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4264</xdr:rowOff>
    </xdr:from>
    <xdr:to>
      <xdr:col>23</xdr:col>
      <xdr:colOff>136525</xdr:colOff>
      <xdr:row>27</xdr:row>
      <xdr:rowOff>105864</xdr:rowOff>
    </xdr:to>
    <xdr:sp macro="" textlink="">
      <xdr:nvSpPr>
        <xdr:cNvPr id="93" name="楕円 92">
          <a:extLst>
            <a:ext uri="{FF2B5EF4-FFF2-40B4-BE49-F238E27FC236}">
              <a16:creationId xmlns:a16="http://schemas.microsoft.com/office/drawing/2014/main" id="{B974AEFC-5326-4076-AD76-1F702420E70E}"/>
            </a:ext>
          </a:extLst>
        </xdr:cNvPr>
        <xdr:cNvSpPr/>
      </xdr:nvSpPr>
      <xdr:spPr>
        <a:xfrm>
          <a:off x="4711700" y="540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90641</xdr:rowOff>
    </xdr:from>
    <xdr:ext cx="405111" cy="259045"/>
    <xdr:sp macro="" textlink="">
      <xdr:nvSpPr>
        <xdr:cNvPr id="94" name="有形固定資産減価償却率該当値テキスト">
          <a:extLst>
            <a:ext uri="{FF2B5EF4-FFF2-40B4-BE49-F238E27FC236}">
              <a16:creationId xmlns:a16="http://schemas.microsoft.com/office/drawing/2014/main" id="{8AF9696D-9165-4525-97EE-869B310F1FF6}"/>
            </a:ext>
          </a:extLst>
        </xdr:cNvPr>
        <xdr:cNvSpPr txBox="1"/>
      </xdr:nvSpPr>
      <xdr:spPr>
        <a:xfrm>
          <a:off x="4813300" y="5319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120197</xdr:rowOff>
    </xdr:from>
    <xdr:to>
      <xdr:col>19</xdr:col>
      <xdr:colOff>187325</xdr:colOff>
      <xdr:row>27</xdr:row>
      <xdr:rowOff>50347</xdr:rowOff>
    </xdr:to>
    <xdr:sp macro="" textlink="">
      <xdr:nvSpPr>
        <xdr:cNvPr id="95" name="楕円 94">
          <a:extLst>
            <a:ext uri="{FF2B5EF4-FFF2-40B4-BE49-F238E27FC236}">
              <a16:creationId xmlns:a16="http://schemas.microsoft.com/office/drawing/2014/main" id="{B19F75B9-E3B5-433D-87D4-A6D5044F88FA}"/>
            </a:ext>
          </a:extLst>
        </xdr:cNvPr>
        <xdr:cNvSpPr/>
      </xdr:nvSpPr>
      <xdr:spPr>
        <a:xfrm>
          <a:off x="4000500" y="534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170997</xdr:rowOff>
    </xdr:from>
    <xdr:to>
      <xdr:col>23</xdr:col>
      <xdr:colOff>85725</xdr:colOff>
      <xdr:row>27</xdr:row>
      <xdr:rowOff>55064</xdr:rowOff>
    </xdr:to>
    <xdr:cxnSp macro="">
      <xdr:nvCxnSpPr>
        <xdr:cNvPr id="96" name="直線コネクタ 95">
          <a:extLst>
            <a:ext uri="{FF2B5EF4-FFF2-40B4-BE49-F238E27FC236}">
              <a16:creationId xmlns:a16="http://schemas.microsoft.com/office/drawing/2014/main" id="{246079AC-AC7A-46D5-895A-768C47D7375A}"/>
            </a:ext>
          </a:extLst>
        </xdr:cNvPr>
        <xdr:cNvCxnSpPr/>
      </xdr:nvCxnSpPr>
      <xdr:spPr>
        <a:xfrm>
          <a:off x="4051300" y="5400222"/>
          <a:ext cx="711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98606</xdr:rowOff>
    </xdr:from>
    <xdr:to>
      <xdr:col>15</xdr:col>
      <xdr:colOff>187325</xdr:colOff>
      <xdr:row>27</xdr:row>
      <xdr:rowOff>28756</xdr:rowOff>
    </xdr:to>
    <xdr:sp macro="" textlink="">
      <xdr:nvSpPr>
        <xdr:cNvPr id="97" name="楕円 96">
          <a:extLst>
            <a:ext uri="{FF2B5EF4-FFF2-40B4-BE49-F238E27FC236}">
              <a16:creationId xmlns:a16="http://schemas.microsoft.com/office/drawing/2014/main" id="{65095ABB-9DD4-4CAC-B108-CE724E2DF073}"/>
            </a:ext>
          </a:extLst>
        </xdr:cNvPr>
        <xdr:cNvSpPr/>
      </xdr:nvSpPr>
      <xdr:spPr>
        <a:xfrm>
          <a:off x="3238500" y="532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149406</xdr:rowOff>
    </xdr:from>
    <xdr:to>
      <xdr:col>19</xdr:col>
      <xdr:colOff>136525</xdr:colOff>
      <xdr:row>26</xdr:row>
      <xdr:rowOff>170997</xdr:rowOff>
    </xdr:to>
    <xdr:cxnSp macro="">
      <xdr:nvCxnSpPr>
        <xdr:cNvPr id="98" name="直線コネクタ 97">
          <a:extLst>
            <a:ext uri="{FF2B5EF4-FFF2-40B4-BE49-F238E27FC236}">
              <a16:creationId xmlns:a16="http://schemas.microsoft.com/office/drawing/2014/main" id="{2A6EB6DF-3E4F-49E5-AFCF-CF5FA3DA90C8}"/>
            </a:ext>
          </a:extLst>
        </xdr:cNvPr>
        <xdr:cNvCxnSpPr/>
      </xdr:nvCxnSpPr>
      <xdr:spPr>
        <a:xfrm>
          <a:off x="3289300" y="5378631"/>
          <a:ext cx="762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104775</xdr:rowOff>
    </xdr:from>
    <xdr:to>
      <xdr:col>11</xdr:col>
      <xdr:colOff>187325</xdr:colOff>
      <xdr:row>27</xdr:row>
      <xdr:rowOff>34925</xdr:rowOff>
    </xdr:to>
    <xdr:sp macro="" textlink="">
      <xdr:nvSpPr>
        <xdr:cNvPr id="99" name="楕円 98">
          <a:extLst>
            <a:ext uri="{FF2B5EF4-FFF2-40B4-BE49-F238E27FC236}">
              <a16:creationId xmlns:a16="http://schemas.microsoft.com/office/drawing/2014/main" id="{09E92E40-A81A-459A-B395-AE49E6F0BC48}"/>
            </a:ext>
          </a:extLst>
        </xdr:cNvPr>
        <xdr:cNvSpPr/>
      </xdr:nvSpPr>
      <xdr:spPr>
        <a:xfrm>
          <a:off x="2476500" y="533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149406</xdr:rowOff>
    </xdr:from>
    <xdr:to>
      <xdr:col>15</xdr:col>
      <xdr:colOff>136525</xdr:colOff>
      <xdr:row>26</xdr:row>
      <xdr:rowOff>155575</xdr:rowOff>
    </xdr:to>
    <xdr:cxnSp macro="">
      <xdr:nvCxnSpPr>
        <xdr:cNvPr id="100" name="直線コネクタ 99">
          <a:extLst>
            <a:ext uri="{FF2B5EF4-FFF2-40B4-BE49-F238E27FC236}">
              <a16:creationId xmlns:a16="http://schemas.microsoft.com/office/drawing/2014/main" id="{23609B07-E674-4577-A811-3F82FB752DFF}"/>
            </a:ext>
          </a:extLst>
        </xdr:cNvPr>
        <xdr:cNvCxnSpPr/>
      </xdr:nvCxnSpPr>
      <xdr:spPr>
        <a:xfrm flipV="1">
          <a:off x="2527300" y="5378631"/>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25309</xdr:rowOff>
    </xdr:from>
    <xdr:to>
      <xdr:col>7</xdr:col>
      <xdr:colOff>187325</xdr:colOff>
      <xdr:row>29</xdr:row>
      <xdr:rowOff>126909</xdr:rowOff>
    </xdr:to>
    <xdr:sp macro="" textlink="">
      <xdr:nvSpPr>
        <xdr:cNvPr id="101" name="楕円 100">
          <a:extLst>
            <a:ext uri="{FF2B5EF4-FFF2-40B4-BE49-F238E27FC236}">
              <a16:creationId xmlns:a16="http://schemas.microsoft.com/office/drawing/2014/main" id="{5FFFDA56-94AF-4780-B48C-4C80EA2E4E5E}"/>
            </a:ext>
          </a:extLst>
        </xdr:cNvPr>
        <xdr:cNvSpPr/>
      </xdr:nvSpPr>
      <xdr:spPr>
        <a:xfrm>
          <a:off x="1714500" y="576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155575</xdr:rowOff>
    </xdr:from>
    <xdr:to>
      <xdr:col>11</xdr:col>
      <xdr:colOff>136525</xdr:colOff>
      <xdr:row>29</xdr:row>
      <xdr:rowOff>76109</xdr:rowOff>
    </xdr:to>
    <xdr:cxnSp macro="">
      <xdr:nvCxnSpPr>
        <xdr:cNvPr id="102" name="直線コネクタ 101">
          <a:extLst>
            <a:ext uri="{FF2B5EF4-FFF2-40B4-BE49-F238E27FC236}">
              <a16:creationId xmlns:a16="http://schemas.microsoft.com/office/drawing/2014/main" id="{377C91AB-BB7F-4432-9135-140ADA25F4B8}"/>
            </a:ext>
          </a:extLst>
        </xdr:cNvPr>
        <xdr:cNvCxnSpPr/>
      </xdr:nvCxnSpPr>
      <xdr:spPr>
        <a:xfrm flipV="1">
          <a:off x="1765300" y="5384800"/>
          <a:ext cx="762000" cy="43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103" name="n_1aveValue有形固定資産減価償却率">
          <a:extLst>
            <a:ext uri="{FF2B5EF4-FFF2-40B4-BE49-F238E27FC236}">
              <a16:creationId xmlns:a16="http://schemas.microsoft.com/office/drawing/2014/main" id="{0E891662-2EB5-4566-BCFA-9FB17199AB21}"/>
            </a:ext>
          </a:extLst>
        </xdr:cNvPr>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4" name="n_2aveValue有形固定資産減価償却率">
          <a:extLst>
            <a:ext uri="{FF2B5EF4-FFF2-40B4-BE49-F238E27FC236}">
              <a16:creationId xmlns:a16="http://schemas.microsoft.com/office/drawing/2014/main" id="{1FED3ABB-8851-4A95-BFAD-3F3A15F4BD67}"/>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105" name="n_3aveValue有形固定資産減価償却率">
          <a:extLst>
            <a:ext uri="{FF2B5EF4-FFF2-40B4-BE49-F238E27FC236}">
              <a16:creationId xmlns:a16="http://schemas.microsoft.com/office/drawing/2014/main" id="{4697E9DB-DA9F-4687-9583-A1A2E94081B0}"/>
            </a:ext>
          </a:extLst>
        </xdr:cNvPr>
        <xdr:cNvSpPr txBox="1"/>
      </xdr:nvSpPr>
      <xdr:spPr>
        <a:xfrm>
          <a:off x="2324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5E3294B8-13C4-4331-B621-E173645A05C4}"/>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66874</xdr:rowOff>
    </xdr:from>
    <xdr:ext cx="405111" cy="259045"/>
    <xdr:sp macro="" textlink="">
      <xdr:nvSpPr>
        <xdr:cNvPr id="107" name="n_1mainValue有形固定資産減価償却率">
          <a:extLst>
            <a:ext uri="{FF2B5EF4-FFF2-40B4-BE49-F238E27FC236}">
              <a16:creationId xmlns:a16="http://schemas.microsoft.com/office/drawing/2014/main" id="{F7DD3868-E8EB-4F0F-8635-1604672DB847}"/>
            </a:ext>
          </a:extLst>
        </xdr:cNvPr>
        <xdr:cNvSpPr txBox="1"/>
      </xdr:nvSpPr>
      <xdr:spPr>
        <a:xfrm>
          <a:off x="3836044" y="5124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45283</xdr:rowOff>
    </xdr:from>
    <xdr:ext cx="405111" cy="259045"/>
    <xdr:sp macro="" textlink="">
      <xdr:nvSpPr>
        <xdr:cNvPr id="108" name="n_2mainValue有形固定資産減価償却率">
          <a:extLst>
            <a:ext uri="{FF2B5EF4-FFF2-40B4-BE49-F238E27FC236}">
              <a16:creationId xmlns:a16="http://schemas.microsoft.com/office/drawing/2014/main" id="{14CEC391-57A7-4655-AB53-96CD541A8215}"/>
            </a:ext>
          </a:extLst>
        </xdr:cNvPr>
        <xdr:cNvSpPr txBox="1"/>
      </xdr:nvSpPr>
      <xdr:spPr>
        <a:xfrm>
          <a:off x="3086744" y="5103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51452</xdr:rowOff>
    </xdr:from>
    <xdr:ext cx="405111" cy="259045"/>
    <xdr:sp macro="" textlink="">
      <xdr:nvSpPr>
        <xdr:cNvPr id="109" name="n_3mainValue有形固定資産減価償却率">
          <a:extLst>
            <a:ext uri="{FF2B5EF4-FFF2-40B4-BE49-F238E27FC236}">
              <a16:creationId xmlns:a16="http://schemas.microsoft.com/office/drawing/2014/main" id="{B4899E84-E222-405A-9AA0-489B273DF406}"/>
            </a:ext>
          </a:extLst>
        </xdr:cNvPr>
        <xdr:cNvSpPr txBox="1"/>
      </xdr:nvSpPr>
      <xdr:spPr>
        <a:xfrm>
          <a:off x="2324744" y="5109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143436</xdr:rowOff>
    </xdr:from>
    <xdr:ext cx="405111" cy="259045"/>
    <xdr:sp macro="" textlink="">
      <xdr:nvSpPr>
        <xdr:cNvPr id="110" name="n_4mainValue有形固定資産減価償却率">
          <a:extLst>
            <a:ext uri="{FF2B5EF4-FFF2-40B4-BE49-F238E27FC236}">
              <a16:creationId xmlns:a16="http://schemas.microsoft.com/office/drawing/2014/main" id="{9E9A99E9-8C20-42B4-898E-213F204A97D3}"/>
            </a:ext>
          </a:extLst>
        </xdr:cNvPr>
        <xdr:cNvSpPr txBox="1"/>
      </xdr:nvSpPr>
      <xdr:spPr>
        <a:xfrm>
          <a:off x="1562744" y="5544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5D89EC7-ECFD-417C-9AA5-6119EA1CBFB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B8507725-9B2D-44FD-8CF9-167CFA267CF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1D26E865-57E2-453A-A5F5-294A5722705F}"/>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7D03AFA-B4B8-4703-9354-D5EBE9E228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332A4CFE-2E87-4EB7-8CB6-3B6BFBF0E69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F45933D2-C166-46EA-9C5A-131DC1E716F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9B0666E3-FDAA-483D-8C37-3361EB3D00B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FEE050A-75B0-49C9-95C4-4B6E0AB9D4A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51530B1C-0FFD-4716-B97B-752449A2C44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7A4ADEF7-421D-4D47-A980-1C424C3FFA0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9F82B51B-33A1-4336-8FC7-B87DDE156EA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47FEEFEC-A802-4881-97B5-4E3C13FD31D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2056637-5998-49D3-AEB0-A6AA528744A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地方債等の将来負担額を充当可能基金残高が上回っている。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FDA2AEF6-FEBA-41DA-A22C-C0F2E7091F1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6B9CFA0-E358-4511-8836-5D5DDD542EA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33BFD4AC-4BBF-410F-8CEE-08EEE24EFDF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EF6F3CD2-6F8B-402E-AFD3-3F29C4CCE84E}"/>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71D100AD-7802-4E0D-B75D-780DE0595644}"/>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833C6232-956F-4476-8529-706E272AE0F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E5177E23-1131-4FB1-90E1-41F83479572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750D4480-80F0-4188-BB45-C03DF302A1A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3B4B47A3-EB05-4354-9167-5C60E5C4ABC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0A97C6D7-DBFC-4D1F-B6CF-93A963768FF7}"/>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BFD48127-1EBF-4D5C-A5C1-73F0C3EACFD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994FD2BE-8862-471C-9E0A-9C926B8C700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D366EE67-3271-463F-A492-FBDCFF2C0B1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A89FD4A9-E4E3-4159-808C-061EF23ABF7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3BF1F033-8665-4487-8FB9-6562E8C9549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FBAC89FD-7F6F-4919-B17C-0A48A2664868}"/>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9FA99A6D-BCA0-4309-AD1B-9F604AEF5240}"/>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3915817D-73B4-4CA2-8B0A-367C284D5565}"/>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446EB887-0BD4-42F2-A210-A667BDF5B61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1B4843A0-2DEA-4A99-9DC1-B8EC0786A3B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159497</xdr:rowOff>
    </xdr:from>
    <xdr:ext cx="469744" cy="259045"/>
    <xdr:sp macro="" textlink="">
      <xdr:nvSpPr>
        <xdr:cNvPr id="144" name="債務償還比率平均値テキスト">
          <a:extLst>
            <a:ext uri="{FF2B5EF4-FFF2-40B4-BE49-F238E27FC236}">
              <a16:creationId xmlns:a16="http://schemas.microsoft.com/office/drawing/2014/main" id="{058BC6E8-04AC-4EAB-9FE6-D9F9AE95DD0F}"/>
            </a:ext>
          </a:extLst>
        </xdr:cNvPr>
        <xdr:cNvSpPr txBox="1"/>
      </xdr:nvSpPr>
      <xdr:spPr>
        <a:xfrm>
          <a:off x="14846300" y="5560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CC15C169-1934-428F-B26D-95BF036DA576}"/>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15CA915C-9886-4FC1-8B5F-9686DC7B37EC}"/>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7DE030E5-F2C6-486E-BF6D-2FE67BD03CBC}"/>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710BD227-E095-42F0-AFFC-2E5276B6B28F}"/>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85CBC555-64D9-4A5F-9708-22AB696C2FDA}"/>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CB8E3B7-3DB4-4113-A308-F1AA2893612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AABC983-6ABE-463F-943E-6D7D1376535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0152A09-3214-4A06-B9A6-D6F4398051B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CB4A4E9C-810E-4263-A26C-73314A52974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2472A5E-30B7-4CC6-8B34-7FA6AB0FF31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126128</xdr:rowOff>
    </xdr:from>
    <xdr:ext cx="469744" cy="259045"/>
    <xdr:sp macro="" textlink="">
      <xdr:nvSpPr>
        <xdr:cNvPr id="155" name="n_1aveValue債務償還比率">
          <a:extLst>
            <a:ext uri="{FF2B5EF4-FFF2-40B4-BE49-F238E27FC236}">
              <a16:creationId xmlns:a16="http://schemas.microsoft.com/office/drawing/2014/main" id="{B932D384-28CA-4B94-BC4A-BDF1398E6174}"/>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56" name="n_2aveValue債務償還比率">
          <a:extLst>
            <a:ext uri="{FF2B5EF4-FFF2-40B4-BE49-F238E27FC236}">
              <a16:creationId xmlns:a16="http://schemas.microsoft.com/office/drawing/2014/main" id="{5F3483F3-9C78-4184-A47A-7AD600FA93C0}"/>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57" name="n_3aveValue債務償還比率">
          <a:extLst>
            <a:ext uri="{FF2B5EF4-FFF2-40B4-BE49-F238E27FC236}">
              <a16:creationId xmlns:a16="http://schemas.microsoft.com/office/drawing/2014/main" id="{7295062A-3677-4DDC-B106-8843B1CC243B}"/>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30177C06-E345-4CB3-807A-7C7050CA19C7}"/>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A7C20FD2-CCC5-4118-BF4B-D70C8D6FB5D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1F52C8B2-BC6E-4573-93D0-40E2D2CB1F5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EBF365B7-CF92-4A6F-B2C2-D6601B8AE86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FC56125-ADA0-41DD-B919-DDA309EB90C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5C82261F-B4B4-4D5D-9DE3-E9A79EFDDFA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FBBFF6FB-24F3-478C-9461-415CBA2463C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3126B8F-32A0-422C-B1A8-B971A981F22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7CEB497-13C1-436C-95C3-3A3207990D8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B6B771E-6190-44F7-931B-C62112976E0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AC41197-4CCF-488C-BA83-0B938373222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福島県浪江町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2440B59-1644-4477-B96C-341D8F0F28C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E641218-32F8-45FF-AC05-1DA34C5DCD3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1238C37-18C8-448D-B941-55C8846215D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FB3EC28-075F-4815-BAD9-5CBA7C835F5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D5246B-9603-494C-88C7-D1B78944D0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CBD7506-660D-4B66-92BA-B9F4AD8210C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14,632
14,558
223.14
32,291,649
30,362,240
839,101
5,286,663
1,900,383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D2C10EB-B601-4876-9D0D-D0A920AF041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F956AE8-3161-4FD3-8F1E-EACF5921D3D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335E5F1-6431-42EC-BD2E-0118100C81E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5228ACF-89B4-459D-A29F-B3DF6434E4A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9DF7963-485E-47CD-A9AB-A1F88C4625F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35FEBF0-4502-41F0-99AB-4DFA5A33AE8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3D977FE-9C5D-473A-8317-C71F6CCC107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8B256D5-B1B9-427D-998B-9904C5AC7FC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F9BA504-C80A-480F-91E1-F2296373C7E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3A10D2D-CBFF-469B-BA66-CD5C0B9C9B0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CE641E7-4FAE-49C3-8033-4E6F7180943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9FF190A-9FB3-4FA8-960B-44FB584D410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428CAFD-B579-4967-BC2D-781EC1E9751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C380E80-F291-44AE-B39C-990D58EF7F2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9696A45-475D-4BCE-BAB8-6E17C0C3D83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FC454D-870D-4345-AB41-13FB5159269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5914308-7E02-449C-A229-8E00AF8F91C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A8CBBC8-EBCA-4E0C-82C0-E7E958ED384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AC8AC2D-E131-40DB-B731-7D627BF0204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EA6F8E7-F00F-41D5-B440-3F36633E59A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3E3FBDE-FF7D-454A-95E3-DAF05173D1C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8C575A0-DDB1-47C1-B565-6B0D4169D23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DB08A5B-CCFE-4E6D-8CA8-3E2D86891FF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30EC0BD-309C-4FC9-A5D6-1936044E167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C56A9C7-4C7A-4632-9540-539A9E73743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FD11296-66C0-4C1C-8DB9-450913877E3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C005308-1313-475E-9424-FDE5CBD9B60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E7CD166-597A-4385-B54D-8C6716D1178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7603FB6-F75D-4C70-96C2-0C438D054EA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934FEFC-00F6-48B1-B394-D0D36FFAD03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2F8093C-24D4-4607-9559-173297EE518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C5CCC0C-E813-4D85-8969-7EF91ABAD70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B858ADC-48CD-4B0E-B8DD-7DBAB2C8E70C}"/>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5FA03C2-E79D-43CE-BDBE-1E786527A46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DB3C060-29D0-4236-A9EA-D062B47EB37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DDA64D3-9D53-49DD-AE96-E482063758AB}"/>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F697AE1-7409-42E2-96F9-EE8B72DA076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4BE59E2-E4C7-40F0-83B5-FFE9175F964F}"/>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47D1C35-7599-4035-B269-529EEEF1885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D3CE73E-EFA9-4BC0-873E-582F1D90AD5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863A06F-7A4C-406B-B85F-DBB73F25C55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6B89D30-F9CA-4004-AEB7-60B1154B1F4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98D0170-CEB8-4D2E-913B-1DF4DC83E2A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02A3E8C9-D938-437B-B4AD-B6DDC8F9AFB8}"/>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FDC97C7A-8A17-4966-AC66-1C50CB5A3117}"/>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A316878A-98F7-43EC-880D-61AA94A07FBD}"/>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BA5615C9-444B-4E1E-842D-BB52F28311E3}"/>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E1701283-9F00-4319-8A7B-F9A2333D70AA}"/>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AFA7418E-0810-4B78-94D7-F7DC070E913F}"/>
            </a:ext>
          </a:extLst>
        </xdr:cNvPr>
        <xdr:cNvSpPr txBox="1"/>
      </xdr:nvSpPr>
      <xdr:spPr>
        <a:xfrm>
          <a:off x="4673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05655E8C-0F3C-4AF9-96F6-097BC48D469D}"/>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77FDF18F-E0B7-4860-9691-48A40C67AE28}"/>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7F91E782-F08D-468B-9766-6586E15DE500}"/>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419231AC-697A-4F37-8E64-09DD0D54EEC5}"/>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93980</xdr:rowOff>
    </xdr:from>
    <xdr:to>
      <xdr:col>6</xdr:col>
      <xdr:colOff>38100</xdr:colOff>
      <xdr:row>37</xdr:row>
      <xdr:rowOff>24130</xdr:rowOff>
    </xdr:to>
    <xdr:sp macro="" textlink="">
      <xdr:nvSpPr>
        <xdr:cNvPr id="65" name="フローチャート: 判断 64">
          <a:extLst>
            <a:ext uri="{FF2B5EF4-FFF2-40B4-BE49-F238E27FC236}">
              <a16:creationId xmlns:a16="http://schemas.microsoft.com/office/drawing/2014/main" id="{176D2785-C566-43F7-AF21-D4EB5087A1ED}"/>
            </a:ext>
          </a:extLst>
        </xdr:cNvPr>
        <xdr:cNvSpPr/>
      </xdr:nvSpPr>
      <xdr:spPr>
        <a:xfrm>
          <a:off x="1079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3776634-CC06-4C0F-AF60-FEFBD9B0020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F41FDD3-F6F2-40BC-944D-E7E219F8714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C9513E0-47C2-4839-B689-649565C5625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322C2FB-512A-44B4-910D-EB0614B66A7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B6777A0-F597-4132-B7BE-18FDBE67A9F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66548</xdr:rowOff>
    </xdr:from>
    <xdr:to>
      <xdr:col>24</xdr:col>
      <xdr:colOff>114300</xdr:colOff>
      <xdr:row>36</xdr:row>
      <xdr:rowOff>168148</xdr:rowOff>
    </xdr:to>
    <xdr:sp macro="" textlink="">
      <xdr:nvSpPr>
        <xdr:cNvPr id="71" name="楕円 70">
          <a:extLst>
            <a:ext uri="{FF2B5EF4-FFF2-40B4-BE49-F238E27FC236}">
              <a16:creationId xmlns:a16="http://schemas.microsoft.com/office/drawing/2014/main" id="{440B7BBB-358E-4581-A5F6-9A0F7D26A3CB}"/>
            </a:ext>
          </a:extLst>
        </xdr:cNvPr>
        <xdr:cNvSpPr/>
      </xdr:nvSpPr>
      <xdr:spPr>
        <a:xfrm>
          <a:off x="4584700" y="62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89425</xdr:rowOff>
    </xdr:from>
    <xdr:ext cx="405111" cy="259045"/>
    <xdr:sp macro="" textlink="">
      <xdr:nvSpPr>
        <xdr:cNvPr id="72" name="【道路】&#10;有形固定資産減価償却率該当値テキスト">
          <a:extLst>
            <a:ext uri="{FF2B5EF4-FFF2-40B4-BE49-F238E27FC236}">
              <a16:creationId xmlns:a16="http://schemas.microsoft.com/office/drawing/2014/main" id="{B8C30095-890D-4F4D-B465-B594CEBF27C9}"/>
            </a:ext>
          </a:extLst>
        </xdr:cNvPr>
        <xdr:cNvSpPr txBox="1"/>
      </xdr:nvSpPr>
      <xdr:spPr>
        <a:xfrm>
          <a:off x="4673600" y="609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25400</xdr:rowOff>
    </xdr:from>
    <xdr:to>
      <xdr:col>20</xdr:col>
      <xdr:colOff>38100</xdr:colOff>
      <xdr:row>36</xdr:row>
      <xdr:rowOff>127000</xdr:rowOff>
    </xdr:to>
    <xdr:sp macro="" textlink="">
      <xdr:nvSpPr>
        <xdr:cNvPr id="73" name="楕円 72">
          <a:extLst>
            <a:ext uri="{FF2B5EF4-FFF2-40B4-BE49-F238E27FC236}">
              <a16:creationId xmlns:a16="http://schemas.microsoft.com/office/drawing/2014/main" id="{CB679953-D225-41A5-AC72-6CA0443382B8}"/>
            </a:ext>
          </a:extLst>
        </xdr:cNvPr>
        <xdr:cNvSpPr/>
      </xdr:nvSpPr>
      <xdr:spPr>
        <a:xfrm>
          <a:off x="3746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76200</xdr:rowOff>
    </xdr:from>
    <xdr:to>
      <xdr:col>24</xdr:col>
      <xdr:colOff>63500</xdr:colOff>
      <xdr:row>36</xdr:row>
      <xdr:rowOff>117348</xdr:rowOff>
    </xdr:to>
    <xdr:cxnSp macro="">
      <xdr:nvCxnSpPr>
        <xdr:cNvPr id="74" name="直線コネクタ 73">
          <a:extLst>
            <a:ext uri="{FF2B5EF4-FFF2-40B4-BE49-F238E27FC236}">
              <a16:creationId xmlns:a16="http://schemas.microsoft.com/office/drawing/2014/main" id="{3CAF46B3-E97A-4296-8453-46ADFBB61720}"/>
            </a:ext>
          </a:extLst>
        </xdr:cNvPr>
        <xdr:cNvCxnSpPr/>
      </xdr:nvCxnSpPr>
      <xdr:spPr>
        <a:xfrm>
          <a:off x="3797300" y="624840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155702</xdr:rowOff>
    </xdr:from>
    <xdr:to>
      <xdr:col>15</xdr:col>
      <xdr:colOff>101600</xdr:colOff>
      <xdr:row>36</xdr:row>
      <xdr:rowOff>85852</xdr:rowOff>
    </xdr:to>
    <xdr:sp macro="" textlink="">
      <xdr:nvSpPr>
        <xdr:cNvPr id="75" name="楕円 74">
          <a:extLst>
            <a:ext uri="{FF2B5EF4-FFF2-40B4-BE49-F238E27FC236}">
              <a16:creationId xmlns:a16="http://schemas.microsoft.com/office/drawing/2014/main" id="{84879223-3BA7-4EA0-9CA6-F5419D6063BE}"/>
            </a:ext>
          </a:extLst>
        </xdr:cNvPr>
        <xdr:cNvSpPr/>
      </xdr:nvSpPr>
      <xdr:spPr>
        <a:xfrm>
          <a:off x="2857500" y="615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35052</xdr:rowOff>
    </xdr:from>
    <xdr:to>
      <xdr:col>19</xdr:col>
      <xdr:colOff>177800</xdr:colOff>
      <xdr:row>36</xdr:row>
      <xdr:rowOff>76200</xdr:rowOff>
    </xdr:to>
    <xdr:cxnSp macro="">
      <xdr:nvCxnSpPr>
        <xdr:cNvPr id="76" name="直線コネクタ 75">
          <a:extLst>
            <a:ext uri="{FF2B5EF4-FFF2-40B4-BE49-F238E27FC236}">
              <a16:creationId xmlns:a16="http://schemas.microsoft.com/office/drawing/2014/main" id="{4B891799-23A5-4CE2-9E2E-000B9E3291E7}"/>
            </a:ext>
          </a:extLst>
        </xdr:cNvPr>
        <xdr:cNvCxnSpPr/>
      </xdr:nvCxnSpPr>
      <xdr:spPr>
        <a:xfrm>
          <a:off x="2908300" y="62072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114554</xdr:rowOff>
    </xdr:from>
    <xdr:to>
      <xdr:col>10</xdr:col>
      <xdr:colOff>165100</xdr:colOff>
      <xdr:row>36</xdr:row>
      <xdr:rowOff>44704</xdr:rowOff>
    </xdr:to>
    <xdr:sp macro="" textlink="">
      <xdr:nvSpPr>
        <xdr:cNvPr id="77" name="楕円 76">
          <a:extLst>
            <a:ext uri="{FF2B5EF4-FFF2-40B4-BE49-F238E27FC236}">
              <a16:creationId xmlns:a16="http://schemas.microsoft.com/office/drawing/2014/main" id="{3AB362B7-3710-4ADD-89D8-3DAEC96E7269}"/>
            </a:ext>
          </a:extLst>
        </xdr:cNvPr>
        <xdr:cNvSpPr/>
      </xdr:nvSpPr>
      <xdr:spPr>
        <a:xfrm>
          <a:off x="1968500" y="611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165354</xdr:rowOff>
    </xdr:from>
    <xdr:to>
      <xdr:col>15</xdr:col>
      <xdr:colOff>50800</xdr:colOff>
      <xdr:row>36</xdr:row>
      <xdr:rowOff>35052</xdr:rowOff>
    </xdr:to>
    <xdr:cxnSp macro="">
      <xdr:nvCxnSpPr>
        <xdr:cNvPr id="78" name="直線コネクタ 77">
          <a:extLst>
            <a:ext uri="{FF2B5EF4-FFF2-40B4-BE49-F238E27FC236}">
              <a16:creationId xmlns:a16="http://schemas.microsoft.com/office/drawing/2014/main" id="{2C4875AF-4CC2-4BEB-83AE-C4A197420734}"/>
            </a:ext>
          </a:extLst>
        </xdr:cNvPr>
        <xdr:cNvCxnSpPr/>
      </xdr:nvCxnSpPr>
      <xdr:spPr>
        <a:xfrm>
          <a:off x="2019300" y="61661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75692</xdr:rowOff>
    </xdr:from>
    <xdr:to>
      <xdr:col>6</xdr:col>
      <xdr:colOff>38100</xdr:colOff>
      <xdr:row>37</xdr:row>
      <xdr:rowOff>5842</xdr:rowOff>
    </xdr:to>
    <xdr:sp macro="" textlink="">
      <xdr:nvSpPr>
        <xdr:cNvPr id="79" name="楕円 78">
          <a:extLst>
            <a:ext uri="{FF2B5EF4-FFF2-40B4-BE49-F238E27FC236}">
              <a16:creationId xmlns:a16="http://schemas.microsoft.com/office/drawing/2014/main" id="{E344E66E-F181-41E4-BA05-9321EB093251}"/>
            </a:ext>
          </a:extLst>
        </xdr:cNvPr>
        <xdr:cNvSpPr/>
      </xdr:nvSpPr>
      <xdr:spPr>
        <a:xfrm>
          <a:off x="1079500" y="624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165354</xdr:rowOff>
    </xdr:from>
    <xdr:to>
      <xdr:col>10</xdr:col>
      <xdr:colOff>114300</xdr:colOff>
      <xdr:row>36</xdr:row>
      <xdr:rowOff>126492</xdr:rowOff>
    </xdr:to>
    <xdr:cxnSp macro="">
      <xdr:nvCxnSpPr>
        <xdr:cNvPr id="80" name="直線コネクタ 79">
          <a:extLst>
            <a:ext uri="{FF2B5EF4-FFF2-40B4-BE49-F238E27FC236}">
              <a16:creationId xmlns:a16="http://schemas.microsoft.com/office/drawing/2014/main" id="{FB23EB96-3444-42F8-90D5-8BBE601F1F42}"/>
            </a:ext>
          </a:extLst>
        </xdr:cNvPr>
        <xdr:cNvCxnSpPr/>
      </xdr:nvCxnSpPr>
      <xdr:spPr>
        <a:xfrm flipV="1">
          <a:off x="1130300" y="616610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a:extLst>
            <a:ext uri="{FF2B5EF4-FFF2-40B4-BE49-F238E27FC236}">
              <a16:creationId xmlns:a16="http://schemas.microsoft.com/office/drawing/2014/main" id="{504EC19D-5E80-43F5-B746-917106BD885F}"/>
            </a:ext>
          </a:extLst>
        </xdr:cNvPr>
        <xdr:cNvSpPr txBox="1"/>
      </xdr:nvSpPr>
      <xdr:spPr>
        <a:xfrm>
          <a:off x="3582044" y="649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a:extLst>
            <a:ext uri="{FF2B5EF4-FFF2-40B4-BE49-F238E27FC236}">
              <a16:creationId xmlns:a16="http://schemas.microsoft.com/office/drawing/2014/main" id="{F48FEE03-D8CB-4BB1-96CE-00C720CAFAFF}"/>
            </a:ext>
          </a:extLst>
        </xdr:cNvPr>
        <xdr:cNvSpPr txBox="1"/>
      </xdr:nvSpPr>
      <xdr:spPr>
        <a:xfrm>
          <a:off x="2705744" y="646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a:extLst>
            <a:ext uri="{FF2B5EF4-FFF2-40B4-BE49-F238E27FC236}">
              <a16:creationId xmlns:a16="http://schemas.microsoft.com/office/drawing/2014/main" id="{A1034639-D0DA-41A7-89D6-B535E8C16388}"/>
            </a:ext>
          </a:extLst>
        </xdr:cNvPr>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15257</xdr:rowOff>
    </xdr:from>
    <xdr:ext cx="405111" cy="259045"/>
    <xdr:sp macro="" textlink="">
      <xdr:nvSpPr>
        <xdr:cNvPr id="84" name="n_4aveValue【道路】&#10;有形固定資産減価償却率">
          <a:extLst>
            <a:ext uri="{FF2B5EF4-FFF2-40B4-BE49-F238E27FC236}">
              <a16:creationId xmlns:a16="http://schemas.microsoft.com/office/drawing/2014/main" id="{5550A492-3315-4129-A305-2DFE654D03B1}"/>
            </a:ext>
          </a:extLst>
        </xdr:cNvPr>
        <xdr:cNvSpPr txBox="1"/>
      </xdr:nvSpPr>
      <xdr:spPr>
        <a:xfrm>
          <a:off x="927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143527</xdr:rowOff>
    </xdr:from>
    <xdr:ext cx="405111" cy="259045"/>
    <xdr:sp macro="" textlink="">
      <xdr:nvSpPr>
        <xdr:cNvPr id="85" name="n_1mainValue【道路】&#10;有形固定資産減価償却率">
          <a:extLst>
            <a:ext uri="{FF2B5EF4-FFF2-40B4-BE49-F238E27FC236}">
              <a16:creationId xmlns:a16="http://schemas.microsoft.com/office/drawing/2014/main" id="{43995E9D-C314-4BD8-B66C-61F177E14ADA}"/>
            </a:ext>
          </a:extLst>
        </xdr:cNvPr>
        <xdr:cNvSpPr txBox="1"/>
      </xdr:nvSpPr>
      <xdr:spPr>
        <a:xfrm>
          <a:off x="35820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102379</xdr:rowOff>
    </xdr:from>
    <xdr:ext cx="405111" cy="259045"/>
    <xdr:sp macro="" textlink="">
      <xdr:nvSpPr>
        <xdr:cNvPr id="86" name="n_2mainValue【道路】&#10;有形固定資産減価償却率">
          <a:extLst>
            <a:ext uri="{FF2B5EF4-FFF2-40B4-BE49-F238E27FC236}">
              <a16:creationId xmlns:a16="http://schemas.microsoft.com/office/drawing/2014/main" id="{E3869576-5E70-440F-A0F7-757B90B2BEA1}"/>
            </a:ext>
          </a:extLst>
        </xdr:cNvPr>
        <xdr:cNvSpPr txBox="1"/>
      </xdr:nvSpPr>
      <xdr:spPr>
        <a:xfrm>
          <a:off x="2705744" y="593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61231</xdr:rowOff>
    </xdr:from>
    <xdr:ext cx="405111" cy="259045"/>
    <xdr:sp macro="" textlink="">
      <xdr:nvSpPr>
        <xdr:cNvPr id="87" name="n_3mainValue【道路】&#10;有形固定資産減価償却率">
          <a:extLst>
            <a:ext uri="{FF2B5EF4-FFF2-40B4-BE49-F238E27FC236}">
              <a16:creationId xmlns:a16="http://schemas.microsoft.com/office/drawing/2014/main" id="{2247D913-DCF9-467C-969A-51C519835389}"/>
            </a:ext>
          </a:extLst>
        </xdr:cNvPr>
        <xdr:cNvSpPr txBox="1"/>
      </xdr:nvSpPr>
      <xdr:spPr>
        <a:xfrm>
          <a:off x="1816744" y="589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22369</xdr:rowOff>
    </xdr:from>
    <xdr:ext cx="405111" cy="259045"/>
    <xdr:sp macro="" textlink="">
      <xdr:nvSpPr>
        <xdr:cNvPr id="88" name="n_4mainValue【道路】&#10;有形固定資産減価償却率">
          <a:extLst>
            <a:ext uri="{FF2B5EF4-FFF2-40B4-BE49-F238E27FC236}">
              <a16:creationId xmlns:a16="http://schemas.microsoft.com/office/drawing/2014/main" id="{0D43FB0D-6657-48A9-8DC1-52562DFEAD1D}"/>
            </a:ext>
          </a:extLst>
        </xdr:cNvPr>
        <xdr:cNvSpPr txBox="1"/>
      </xdr:nvSpPr>
      <xdr:spPr>
        <a:xfrm>
          <a:off x="927744" y="602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B0C5D21-464F-42BD-9814-CFD47E25594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B15D539-DC50-4690-B825-02F021E1C5D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9CD2178-6787-4960-944F-F15397FE9BB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8CF929B-B402-4D7A-A426-BC7DDF6BF00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936451F-3D22-4CD3-B4C6-0F0B550C80F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A6B61FA-7A9F-42DD-BD9A-70FAEAA87C8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F22F5B6-8993-4CEA-A534-9E0CDD5AEC2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55DB6D0-8A87-4E41-A5B5-2AB8768D7EB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19E52AB-8A3E-4138-9F6E-A9094F0B58F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5750C42-EF40-4E95-BD28-0D1F6819534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187E5C14-3F16-460A-A3E5-907CAB50F58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BE430FF-FB13-431B-A383-9672BD7ABC2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D5BBC46-51DB-4433-8D16-A4F32074B1D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25CBD371-EB02-4409-A747-9839D53DFE5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416D8CA-6DA3-4AC2-9D0E-B7E050F8B92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F2EB2122-CF5F-4A6C-843D-8929DF3073E3}"/>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9ACF119-E437-4103-B08F-B712872ADD1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217EDD83-256E-4ED0-B817-1F13650DF345}"/>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0E5931B-0297-40B2-9E79-AEE3F4A7189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79C3D50B-18AA-4C85-B274-0AAA2DBD1739}"/>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BB43897-3D11-4F06-B4FB-8A8C98285FB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81F7FB51-93ED-48FA-9A9F-0EB031D68F2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03B13B1-22D2-417F-90C2-56A7183FC93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7782DC8D-8748-4A29-8292-B663EDC9217F}"/>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C585DEBF-D488-4BA0-994E-88324BFA01A4}"/>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CE4D7B3B-8733-4059-8DC5-4326537C5C53}"/>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1F020196-669A-42FE-9913-89E1BAC753D1}"/>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9F9224D9-9B3E-444C-8C81-A0708ADAA2CC}"/>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2BB21205-ED0C-43BB-B186-BEBD502341EE}"/>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AE634506-D032-46A0-A474-4767B40804E2}"/>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33C891B8-1C4D-41CE-9259-984D5191626D}"/>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D2CCA3BA-2440-426C-B5A2-8D4BBA9DFB90}"/>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AB58D0F9-9EF8-483D-BACD-6651DD239A0A}"/>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5123</xdr:rowOff>
    </xdr:from>
    <xdr:to>
      <xdr:col>36</xdr:col>
      <xdr:colOff>165100</xdr:colOff>
      <xdr:row>38</xdr:row>
      <xdr:rowOff>106723</xdr:rowOff>
    </xdr:to>
    <xdr:sp macro="" textlink="">
      <xdr:nvSpPr>
        <xdr:cNvPr id="122" name="フローチャート: 判断 121">
          <a:extLst>
            <a:ext uri="{FF2B5EF4-FFF2-40B4-BE49-F238E27FC236}">
              <a16:creationId xmlns:a16="http://schemas.microsoft.com/office/drawing/2014/main" id="{2D6035AB-ACDF-4CAB-A7B9-00B17E7B8412}"/>
            </a:ext>
          </a:extLst>
        </xdr:cNvPr>
        <xdr:cNvSpPr/>
      </xdr:nvSpPr>
      <xdr:spPr>
        <a:xfrm>
          <a:off x="6921500" y="6520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DE65F41-E82D-49D0-8C11-22398E2FB54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45046E2-D378-4613-AC92-3BDAA13376B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B4D579F-0CD5-4349-8C6D-BBC301E7486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5400DDD-B00C-466E-BE37-87FE2949D4D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0BE936C-076F-4D1A-8904-57309A9C24B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26360</xdr:rowOff>
    </xdr:from>
    <xdr:to>
      <xdr:col>55</xdr:col>
      <xdr:colOff>50800</xdr:colOff>
      <xdr:row>40</xdr:row>
      <xdr:rowOff>127960</xdr:rowOff>
    </xdr:to>
    <xdr:sp macro="" textlink="">
      <xdr:nvSpPr>
        <xdr:cNvPr id="128" name="楕円 127">
          <a:extLst>
            <a:ext uri="{FF2B5EF4-FFF2-40B4-BE49-F238E27FC236}">
              <a16:creationId xmlns:a16="http://schemas.microsoft.com/office/drawing/2014/main" id="{61579F41-5551-458C-AE2B-6F37A3097923}"/>
            </a:ext>
          </a:extLst>
        </xdr:cNvPr>
        <xdr:cNvSpPr/>
      </xdr:nvSpPr>
      <xdr:spPr>
        <a:xfrm>
          <a:off x="10426700" y="688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4787</xdr:rowOff>
    </xdr:from>
    <xdr:ext cx="534377" cy="259045"/>
    <xdr:sp macro="" textlink="">
      <xdr:nvSpPr>
        <xdr:cNvPr id="129" name="【道路】&#10;一人当たり延長該当値テキスト">
          <a:extLst>
            <a:ext uri="{FF2B5EF4-FFF2-40B4-BE49-F238E27FC236}">
              <a16:creationId xmlns:a16="http://schemas.microsoft.com/office/drawing/2014/main" id="{472BA83C-B08C-45BD-948E-74457533B27A}"/>
            </a:ext>
          </a:extLst>
        </xdr:cNvPr>
        <xdr:cNvSpPr txBox="1"/>
      </xdr:nvSpPr>
      <xdr:spPr>
        <a:xfrm>
          <a:off x="10515600" y="686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34734</xdr:rowOff>
    </xdr:from>
    <xdr:to>
      <xdr:col>50</xdr:col>
      <xdr:colOff>165100</xdr:colOff>
      <xdr:row>40</xdr:row>
      <xdr:rowOff>136334</xdr:rowOff>
    </xdr:to>
    <xdr:sp macro="" textlink="">
      <xdr:nvSpPr>
        <xdr:cNvPr id="130" name="楕円 129">
          <a:extLst>
            <a:ext uri="{FF2B5EF4-FFF2-40B4-BE49-F238E27FC236}">
              <a16:creationId xmlns:a16="http://schemas.microsoft.com/office/drawing/2014/main" id="{633366FF-78A0-43B9-904C-4D7CDBEDB32C}"/>
            </a:ext>
          </a:extLst>
        </xdr:cNvPr>
        <xdr:cNvSpPr/>
      </xdr:nvSpPr>
      <xdr:spPr>
        <a:xfrm>
          <a:off x="9588500" y="689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77160</xdr:rowOff>
    </xdr:from>
    <xdr:to>
      <xdr:col>55</xdr:col>
      <xdr:colOff>0</xdr:colOff>
      <xdr:row>40</xdr:row>
      <xdr:rowOff>85534</xdr:rowOff>
    </xdr:to>
    <xdr:cxnSp macro="">
      <xdr:nvCxnSpPr>
        <xdr:cNvPr id="131" name="直線コネクタ 130">
          <a:extLst>
            <a:ext uri="{FF2B5EF4-FFF2-40B4-BE49-F238E27FC236}">
              <a16:creationId xmlns:a16="http://schemas.microsoft.com/office/drawing/2014/main" id="{5EF1A2E6-C8C1-49C5-80BF-71D3CE0EFF14}"/>
            </a:ext>
          </a:extLst>
        </xdr:cNvPr>
        <xdr:cNvCxnSpPr/>
      </xdr:nvCxnSpPr>
      <xdr:spPr>
        <a:xfrm flipV="1">
          <a:off x="9639300" y="6935160"/>
          <a:ext cx="838200" cy="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43391</xdr:rowOff>
    </xdr:from>
    <xdr:to>
      <xdr:col>46</xdr:col>
      <xdr:colOff>38100</xdr:colOff>
      <xdr:row>40</xdr:row>
      <xdr:rowOff>144991</xdr:rowOff>
    </xdr:to>
    <xdr:sp macro="" textlink="">
      <xdr:nvSpPr>
        <xdr:cNvPr id="132" name="楕円 131">
          <a:extLst>
            <a:ext uri="{FF2B5EF4-FFF2-40B4-BE49-F238E27FC236}">
              <a16:creationId xmlns:a16="http://schemas.microsoft.com/office/drawing/2014/main" id="{9BAE2973-36BA-44F8-AFA2-CD17D4F5C3CF}"/>
            </a:ext>
          </a:extLst>
        </xdr:cNvPr>
        <xdr:cNvSpPr/>
      </xdr:nvSpPr>
      <xdr:spPr>
        <a:xfrm>
          <a:off x="8699500" y="690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85534</xdr:rowOff>
    </xdr:from>
    <xdr:to>
      <xdr:col>50</xdr:col>
      <xdr:colOff>114300</xdr:colOff>
      <xdr:row>40</xdr:row>
      <xdr:rowOff>94191</xdr:rowOff>
    </xdr:to>
    <xdr:cxnSp macro="">
      <xdr:nvCxnSpPr>
        <xdr:cNvPr id="133" name="直線コネクタ 132">
          <a:extLst>
            <a:ext uri="{FF2B5EF4-FFF2-40B4-BE49-F238E27FC236}">
              <a16:creationId xmlns:a16="http://schemas.microsoft.com/office/drawing/2014/main" id="{9D65EA7A-133F-431D-860E-F676DE5F3F45}"/>
            </a:ext>
          </a:extLst>
        </xdr:cNvPr>
        <xdr:cNvCxnSpPr/>
      </xdr:nvCxnSpPr>
      <xdr:spPr>
        <a:xfrm flipV="1">
          <a:off x="8750300" y="6943534"/>
          <a:ext cx="889000" cy="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54325</xdr:rowOff>
    </xdr:from>
    <xdr:to>
      <xdr:col>41</xdr:col>
      <xdr:colOff>101600</xdr:colOff>
      <xdr:row>40</xdr:row>
      <xdr:rowOff>155925</xdr:rowOff>
    </xdr:to>
    <xdr:sp macro="" textlink="">
      <xdr:nvSpPr>
        <xdr:cNvPr id="134" name="楕円 133">
          <a:extLst>
            <a:ext uri="{FF2B5EF4-FFF2-40B4-BE49-F238E27FC236}">
              <a16:creationId xmlns:a16="http://schemas.microsoft.com/office/drawing/2014/main" id="{8EA56817-F96B-45E9-8F98-832A49D95E07}"/>
            </a:ext>
          </a:extLst>
        </xdr:cNvPr>
        <xdr:cNvSpPr/>
      </xdr:nvSpPr>
      <xdr:spPr>
        <a:xfrm>
          <a:off x="7810500" y="691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94191</xdr:rowOff>
    </xdr:from>
    <xdr:to>
      <xdr:col>45</xdr:col>
      <xdr:colOff>177800</xdr:colOff>
      <xdr:row>40</xdr:row>
      <xdr:rowOff>105125</xdr:rowOff>
    </xdr:to>
    <xdr:cxnSp macro="">
      <xdr:nvCxnSpPr>
        <xdr:cNvPr id="135" name="直線コネクタ 134">
          <a:extLst>
            <a:ext uri="{FF2B5EF4-FFF2-40B4-BE49-F238E27FC236}">
              <a16:creationId xmlns:a16="http://schemas.microsoft.com/office/drawing/2014/main" id="{8D6AE048-8828-421A-9406-E8B1C272F73D}"/>
            </a:ext>
          </a:extLst>
        </xdr:cNvPr>
        <xdr:cNvCxnSpPr/>
      </xdr:nvCxnSpPr>
      <xdr:spPr>
        <a:xfrm flipV="1">
          <a:off x="7861300" y="6952191"/>
          <a:ext cx="889000" cy="1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62746</xdr:rowOff>
    </xdr:from>
    <xdr:to>
      <xdr:col>36</xdr:col>
      <xdr:colOff>165100</xdr:colOff>
      <xdr:row>40</xdr:row>
      <xdr:rowOff>164346</xdr:rowOff>
    </xdr:to>
    <xdr:sp macro="" textlink="">
      <xdr:nvSpPr>
        <xdr:cNvPr id="136" name="楕円 135">
          <a:extLst>
            <a:ext uri="{FF2B5EF4-FFF2-40B4-BE49-F238E27FC236}">
              <a16:creationId xmlns:a16="http://schemas.microsoft.com/office/drawing/2014/main" id="{307BBAB4-9052-4581-A213-E5152C220265}"/>
            </a:ext>
          </a:extLst>
        </xdr:cNvPr>
        <xdr:cNvSpPr/>
      </xdr:nvSpPr>
      <xdr:spPr>
        <a:xfrm>
          <a:off x="6921500" y="692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105125</xdr:rowOff>
    </xdr:from>
    <xdr:to>
      <xdr:col>41</xdr:col>
      <xdr:colOff>50800</xdr:colOff>
      <xdr:row>40</xdr:row>
      <xdr:rowOff>113546</xdr:rowOff>
    </xdr:to>
    <xdr:cxnSp macro="">
      <xdr:nvCxnSpPr>
        <xdr:cNvPr id="137" name="直線コネクタ 136">
          <a:extLst>
            <a:ext uri="{FF2B5EF4-FFF2-40B4-BE49-F238E27FC236}">
              <a16:creationId xmlns:a16="http://schemas.microsoft.com/office/drawing/2014/main" id="{80B643FE-DD24-4F0E-91E6-B0F5A6A6C743}"/>
            </a:ext>
          </a:extLst>
        </xdr:cNvPr>
        <xdr:cNvCxnSpPr/>
      </xdr:nvCxnSpPr>
      <xdr:spPr>
        <a:xfrm flipV="1">
          <a:off x="6972300" y="6963125"/>
          <a:ext cx="889000" cy="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340B2220-596D-408C-88CC-0BA229034898}"/>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BF318C66-2C2A-4BC2-A06E-9C6D64DB0EC7}"/>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2FA1A548-ADFC-4DE5-9932-D3CA61EAD85C}"/>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123250</xdr:rowOff>
    </xdr:from>
    <xdr:ext cx="534377" cy="259045"/>
    <xdr:sp macro="" textlink="">
      <xdr:nvSpPr>
        <xdr:cNvPr id="141" name="n_4aveValue【道路】&#10;一人当たり延長">
          <a:extLst>
            <a:ext uri="{FF2B5EF4-FFF2-40B4-BE49-F238E27FC236}">
              <a16:creationId xmlns:a16="http://schemas.microsoft.com/office/drawing/2014/main" id="{C6AEC498-5800-4021-8974-EFABE77F21CE}"/>
            </a:ext>
          </a:extLst>
        </xdr:cNvPr>
        <xdr:cNvSpPr txBox="1"/>
      </xdr:nvSpPr>
      <xdr:spPr>
        <a:xfrm>
          <a:off x="6705111" y="629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127461</xdr:rowOff>
    </xdr:from>
    <xdr:ext cx="534377" cy="259045"/>
    <xdr:sp macro="" textlink="">
      <xdr:nvSpPr>
        <xdr:cNvPr id="142" name="n_1mainValue【道路】&#10;一人当たり延長">
          <a:extLst>
            <a:ext uri="{FF2B5EF4-FFF2-40B4-BE49-F238E27FC236}">
              <a16:creationId xmlns:a16="http://schemas.microsoft.com/office/drawing/2014/main" id="{DB132025-E8F1-45CC-B337-5C66AA5B7B3C}"/>
            </a:ext>
          </a:extLst>
        </xdr:cNvPr>
        <xdr:cNvSpPr txBox="1"/>
      </xdr:nvSpPr>
      <xdr:spPr>
        <a:xfrm>
          <a:off x="9359411" y="698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136118</xdr:rowOff>
    </xdr:from>
    <xdr:ext cx="534377" cy="259045"/>
    <xdr:sp macro="" textlink="">
      <xdr:nvSpPr>
        <xdr:cNvPr id="143" name="n_2mainValue【道路】&#10;一人当たり延長">
          <a:extLst>
            <a:ext uri="{FF2B5EF4-FFF2-40B4-BE49-F238E27FC236}">
              <a16:creationId xmlns:a16="http://schemas.microsoft.com/office/drawing/2014/main" id="{E045A0A2-E4A8-4453-9E5F-C8C5C042BFD0}"/>
            </a:ext>
          </a:extLst>
        </xdr:cNvPr>
        <xdr:cNvSpPr txBox="1"/>
      </xdr:nvSpPr>
      <xdr:spPr>
        <a:xfrm>
          <a:off x="8483111" y="6994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147052</xdr:rowOff>
    </xdr:from>
    <xdr:ext cx="534377" cy="259045"/>
    <xdr:sp macro="" textlink="">
      <xdr:nvSpPr>
        <xdr:cNvPr id="144" name="n_3mainValue【道路】&#10;一人当たり延長">
          <a:extLst>
            <a:ext uri="{FF2B5EF4-FFF2-40B4-BE49-F238E27FC236}">
              <a16:creationId xmlns:a16="http://schemas.microsoft.com/office/drawing/2014/main" id="{6A07C49A-EB6B-44EC-ACFD-FF1D8853671D}"/>
            </a:ext>
          </a:extLst>
        </xdr:cNvPr>
        <xdr:cNvSpPr txBox="1"/>
      </xdr:nvSpPr>
      <xdr:spPr>
        <a:xfrm>
          <a:off x="7594111" y="700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155473</xdr:rowOff>
    </xdr:from>
    <xdr:ext cx="534377" cy="259045"/>
    <xdr:sp macro="" textlink="">
      <xdr:nvSpPr>
        <xdr:cNvPr id="145" name="n_4mainValue【道路】&#10;一人当たり延長">
          <a:extLst>
            <a:ext uri="{FF2B5EF4-FFF2-40B4-BE49-F238E27FC236}">
              <a16:creationId xmlns:a16="http://schemas.microsoft.com/office/drawing/2014/main" id="{4755F976-9ED6-46C5-BB0A-2944EC19D3AF}"/>
            </a:ext>
          </a:extLst>
        </xdr:cNvPr>
        <xdr:cNvSpPr txBox="1"/>
      </xdr:nvSpPr>
      <xdr:spPr>
        <a:xfrm>
          <a:off x="6705111" y="7013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70F48F0-6FBC-4C85-A90C-F2D133B66C5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0F78381-B2D6-407A-916D-9FE5F96BAD9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5AA7D62-DA0C-4735-91DB-6D30CF314F9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E7B22BC-3C3B-4398-98C3-D22F00AB7B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76BA033-4108-476A-BAB0-16A1ABB966B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D630A63-9A47-4143-826E-E6510D14AB7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CD2577B-09D9-45A9-A170-C85862A84C5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165980C-199E-470C-AD6F-3B42251E1C1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620AA8C-37F8-4F72-92F3-DD415FB22C5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D481318-594F-489C-B5AB-61A1C84BBC3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04786D7-55F9-48A2-BC55-043A9AC8604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64EDDEA-3D34-4845-BC75-8855F5982DD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F3F8D40-69CA-4A7C-B737-5EFBA5ACC73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3928155-2666-486E-A458-A64B8FDFD9C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9FA3168E-5D9A-4386-AAFE-42A154ECD3B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44CD065-79ED-4568-A5A0-3CAE4AA337A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7C963CF-5307-4BB6-80ED-394ED17D634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59F318AD-0EC7-41A7-B0BC-706EAF815F8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8B7525B-C77C-4787-BDED-674FA7B7906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13890761-4A0C-4B6C-98C8-A9D72E9C6EB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BB46D09-BA42-4EAC-BBF3-1E4E5E8858C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A0AF984-AA26-4A4B-ADDF-1243A6308D7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E8029A3E-132C-4C01-B985-3A6E8957D7D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FA09C13-3E5A-446B-832D-A5340D4D799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7A037A3B-D03C-4755-B436-A108FCFBF77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D8B439F4-7AC9-43F1-B44A-0F9C46D8A1C0}"/>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88839C5-2563-4B48-912C-1F995BA2A975}"/>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7F88A51F-6025-4972-A27F-5C7A7F1FE635}"/>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7D678AE1-1AC2-4BE5-B99A-D752019ED4BB}"/>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5ADA3AB2-A351-4770-ACD3-1794433C2D23}"/>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398BEE8B-6DAA-4692-86AF-05A2F47CFFF6}"/>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69894BC5-A64E-4357-BA86-4C94BCA1C00E}"/>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FC17D9F7-AFAF-46DF-97BF-F8B2045C8FCF}"/>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2B77D3B0-9622-4AE2-9269-A7D39001499C}"/>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272D4ECE-842D-4F6D-84F0-D97DCF8A7AEE}"/>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1" name="フローチャート: 判断 180">
          <a:extLst>
            <a:ext uri="{FF2B5EF4-FFF2-40B4-BE49-F238E27FC236}">
              <a16:creationId xmlns:a16="http://schemas.microsoft.com/office/drawing/2014/main" id="{6D44E425-E3BD-4E20-B5D0-B7431A76F257}"/>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0CFA87C-3966-4CE7-8D09-AEB20864403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8D51930-6870-42CB-9A0A-06408509ED9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1AB525A-902A-436A-9338-B5E1BBEA7C0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AFD9D67-F52B-4F1E-844B-22FBBF5BB3D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3E59649-1F3F-444F-968E-A18765068C5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120650</xdr:rowOff>
    </xdr:from>
    <xdr:to>
      <xdr:col>24</xdr:col>
      <xdr:colOff>114300</xdr:colOff>
      <xdr:row>64</xdr:row>
      <xdr:rowOff>50800</xdr:rowOff>
    </xdr:to>
    <xdr:sp macro="" textlink="">
      <xdr:nvSpPr>
        <xdr:cNvPr id="187" name="楕円 186">
          <a:extLst>
            <a:ext uri="{FF2B5EF4-FFF2-40B4-BE49-F238E27FC236}">
              <a16:creationId xmlns:a16="http://schemas.microsoft.com/office/drawing/2014/main" id="{914546B6-62E5-4B77-9D83-F7F4AC6275DA}"/>
            </a:ext>
          </a:extLst>
        </xdr:cNvPr>
        <xdr:cNvSpPr/>
      </xdr:nvSpPr>
      <xdr:spPr>
        <a:xfrm>
          <a:off x="4584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35577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7F1A09C-5857-4990-B320-0578610F74CA}"/>
            </a:ext>
          </a:extLst>
        </xdr:cNvPr>
        <xdr:cNvSpPr txBox="1"/>
      </xdr:nvSpPr>
      <xdr:spPr>
        <a:xfrm>
          <a:off x="4673600" y="1083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105954</xdr:rowOff>
    </xdr:from>
    <xdr:to>
      <xdr:col>20</xdr:col>
      <xdr:colOff>38100</xdr:colOff>
      <xdr:row>64</xdr:row>
      <xdr:rowOff>36104</xdr:rowOff>
    </xdr:to>
    <xdr:sp macro="" textlink="">
      <xdr:nvSpPr>
        <xdr:cNvPr id="189" name="楕円 188">
          <a:extLst>
            <a:ext uri="{FF2B5EF4-FFF2-40B4-BE49-F238E27FC236}">
              <a16:creationId xmlns:a16="http://schemas.microsoft.com/office/drawing/2014/main" id="{3AF5E648-02E2-4ECB-9041-96EA40547F07}"/>
            </a:ext>
          </a:extLst>
        </xdr:cNvPr>
        <xdr:cNvSpPr/>
      </xdr:nvSpPr>
      <xdr:spPr>
        <a:xfrm>
          <a:off x="3746500" y="1090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156754</xdr:rowOff>
    </xdr:from>
    <xdr:to>
      <xdr:col>24</xdr:col>
      <xdr:colOff>63500</xdr:colOff>
      <xdr:row>64</xdr:row>
      <xdr:rowOff>0</xdr:rowOff>
    </xdr:to>
    <xdr:cxnSp macro="">
      <xdr:nvCxnSpPr>
        <xdr:cNvPr id="190" name="直線コネクタ 189">
          <a:extLst>
            <a:ext uri="{FF2B5EF4-FFF2-40B4-BE49-F238E27FC236}">
              <a16:creationId xmlns:a16="http://schemas.microsoft.com/office/drawing/2014/main" id="{17FC7AEB-F87A-4551-8C42-315FD49B9D12}"/>
            </a:ext>
          </a:extLst>
        </xdr:cNvPr>
        <xdr:cNvCxnSpPr/>
      </xdr:nvCxnSpPr>
      <xdr:spPr>
        <a:xfrm>
          <a:off x="3797300" y="10958104"/>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91259</xdr:rowOff>
    </xdr:from>
    <xdr:to>
      <xdr:col>15</xdr:col>
      <xdr:colOff>101600</xdr:colOff>
      <xdr:row>64</xdr:row>
      <xdr:rowOff>21409</xdr:rowOff>
    </xdr:to>
    <xdr:sp macro="" textlink="">
      <xdr:nvSpPr>
        <xdr:cNvPr id="191" name="楕円 190">
          <a:extLst>
            <a:ext uri="{FF2B5EF4-FFF2-40B4-BE49-F238E27FC236}">
              <a16:creationId xmlns:a16="http://schemas.microsoft.com/office/drawing/2014/main" id="{062F19D2-D724-435B-A4CF-03719187B22E}"/>
            </a:ext>
          </a:extLst>
        </xdr:cNvPr>
        <xdr:cNvSpPr/>
      </xdr:nvSpPr>
      <xdr:spPr>
        <a:xfrm>
          <a:off x="2857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142059</xdr:rowOff>
    </xdr:from>
    <xdr:to>
      <xdr:col>19</xdr:col>
      <xdr:colOff>177800</xdr:colOff>
      <xdr:row>63</xdr:row>
      <xdr:rowOff>156754</xdr:rowOff>
    </xdr:to>
    <xdr:cxnSp macro="">
      <xdr:nvCxnSpPr>
        <xdr:cNvPr id="192" name="直線コネクタ 191">
          <a:extLst>
            <a:ext uri="{FF2B5EF4-FFF2-40B4-BE49-F238E27FC236}">
              <a16:creationId xmlns:a16="http://schemas.microsoft.com/office/drawing/2014/main" id="{50192634-71CC-4242-A5AD-2A926673FD04}"/>
            </a:ext>
          </a:extLst>
        </xdr:cNvPr>
        <xdr:cNvCxnSpPr/>
      </xdr:nvCxnSpPr>
      <xdr:spPr>
        <a:xfrm>
          <a:off x="2908300" y="1094340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74930</xdr:rowOff>
    </xdr:from>
    <xdr:to>
      <xdr:col>10</xdr:col>
      <xdr:colOff>165100</xdr:colOff>
      <xdr:row>64</xdr:row>
      <xdr:rowOff>5080</xdr:rowOff>
    </xdr:to>
    <xdr:sp macro="" textlink="">
      <xdr:nvSpPr>
        <xdr:cNvPr id="193" name="楕円 192">
          <a:extLst>
            <a:ext uri="{FF2B5EF4-FFF2-40B4-BE49-F238E27FC236}">
              <a16:creationId xmlns:a16="http://schemas.microsoft.com/office/drawing/2014/main" id="{8DF9B6A8-91EA-4DB1-A43C-B6AF10820036}"/>
            </a:ext>
          </a:extLst>
        </xdr:cNvPr>
        <xdr:cNvSpPr/>
      </xdr:nvSpPr>
      <xdr:spPr>
        <a:xfrm>
          <a:off x="1968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125730</xdr:rowOff>
    </xdr:from>
    <xdr:to>
      <xdr:col>15</xdr:col>
      <xdr:colOff>50800</xdr:colOff>
      <xdr:row>63</xdr:row>
      <xdr:rowOff>142059</xdr:rowOff>
    </xdr:to>
    <xdr:cxnSp macro="">
      <xdr:nvCxnSpPr>
        <xdr:cNvPr id="194" name="直線コネクタ 193">
          <a:extLst>
            <a:ext uri="{FF2B5EF4-FFF2-40B4-BE49-F238E27FC236}">
              <a16:creationId xmlns:a16="http://schemas.microsoft.com/office/drawing/2014/main" id="{982FAD29-783A-411F-8526-02CB4ECC8954}"/>
            </a:ext>
          </a:extLst>
        </xdr:cNvPr>
        <xdr:cNvCxnSpPr/>
      </xdr:nvCxnSpPr>
      <xdr:spPr>
        <a:xfrm>
          <a:off x="2019300" y="1092708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74930</xdr:rowOff>
    </xdr:from>
    <xdr:to>
      <xdr:col>6</xdr:col>
      <xdr:colOff>38100</xdr:colOff>
      <xdr:row>64</xdr:row>
      <xdr:rowOff>5080</xdr:rowOff>
    </xdr:to>
    <xdr:sp macro="" textlink="">
      <xdr:nvSpPr>
        <xdr:cNvPr id="195" name="楕円 194">
          <a:extLst>
            <a:ext uri="{FF2B5EF4-FFF2-40B4-BE49-F238E27FC236}">
              <a16:creationId xmlns:a16="http://schemas.microsoft.com/office/drawing/2014/main" id="{67E1C528-521A-4EC9-A4A1-2873EF5F04AD}"/>
            </a:ext>
          </a:extLst>
        </xdr:cNvPr>
        <xdr:cNvSpPr/>
      </xdr:nvSpPr>
      <xdr:spPr>
        <a:xfrm>
          <a:off x="1079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125730</xdr:rowOff>
    </xdr:from>
    <xdr:to>
      <xdr:col>10</xdr:col>
      <xdr:colOff>114300</xdr:colOff>
      <xdr:row>63</xdr:row>
      <xdr:rowOff>125730</xdr:rowOff>
    </xdr:to>
    <xdr:cxnSp macro="">
      <xdr:nvCxnSpPr>
        <xdr:cNvPr id="196" name="直線コネクタ 195">
          <a:extLst>
            <a:ext uri="{FF2B5EF4-FFF2-40B4-BE49-F238E27FC236}">
              <a16:creationId xmlns:a16="http://schemas.microsoft.com/office/drawing/2014/main" id="{5C1953DF-BE2D-49C9-8FE2-716E2CFDB25E}"/>
            </a:ext>
          </a:extLst>
        </xdr:cNvPr>
        <xdr:cNvCxnSpPr/>
      </xdr:nvCxnSpPr>
      <xdr:spPr>
        <a:xfrm>
          <a:off x="1130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8FF063FB-52C4-47DF-AE41-E4C64995A5DB}"/>
            </a:ext>
          </a:extLst>
        </xdr:cNvPr>
        <xdr:cNvSpPr txBox="1"/>
      </xdr:nvSpPr>
      <xdr:spPr>
        <a:xfrm>
          <a:off x="35820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50999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7E5F858-3254-4C72-BF8E-BEBFC91DC73C}"/>
            </a:ext>
          </a:extLst>
        </xdr:cNvPr>
        <xdr:cNvSpPr txBox="1"/>
      </xdr:nvSpPr>
      <xdr:spPr>
        <a:xfrm>
          <a:off x="2705744" y="1033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97F37EF-EF5E-47ED-954C-4A3F1DAB5DEB}"/>
            </a:ext>
          </a:extLst>
        </xdr:cNvPr>
        <xdr:cNvSpPr txBox="1"/>
      </xdr:nvSpPr>
      <xdr:spPr>
        <a:xfrm>
          <a:off x="1816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20C3469-7A47-4A94-AB31-3FCC796DC264}"/>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27231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35B73850-02CE-4A3C-B01C-3E654E11C6E8}"/>
            </a:ext>
          </a:extLst>
        </xdr:cNvPr>
        <xdr:cNvSpPr txBox="1"/>
      </xdr:nvSpPr>
      <xdr:spPr>
        <a:xfrm>
          <a:off x="3582044" y="1100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12536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15BAF14-7769-47FE-B548-6E56FA96ADA7}"/>
            </a:ext>
          </a:extLst>
        </xdr:cNvPr>
        <xdr:cNvSpPr txBox="1"/>
      </xdr:nvSpPr>
      <xdr:spPr>
        <a:xfrm>
          <a:off x="2705744" y="1098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167657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96B5891D-0A70-4E2F-9759-FDEBFA4DE4BC}"/>
            </a:ext>
          </a:extLst>
        </xdr:cNvPr>
        <xdr:cNvSpPr txBox="1"/>
      </xdr:nvSpPr>
      <xdr:spPr>
        <a:xfrm>
          <a:off x="18167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167657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6E3277F-4B2B-435E-8847-8EBB316110CC}"/>
            </a:ext>
          </a:extLst>
        </xdr:cNvPr>
        <xdr:cNvSpPr txBox="1"/>
      </xdr:nvSpPr>
      <xdr:spPr>
        <a:xfrm>
          <a:off x="9277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6956634-51A7-4371-B01E-E0954725933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A875ADE-29FA-49FE-A10F-737DC923624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B83F894-3B88-47D9-B4DB-7338D98DC92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C307CEC-7CDF-4793-BEB5-1F40064D5C7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7930406-657F-4D98-883F-9BF2B4FDC71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B74EBA7-B7E7-4C71-B8DF-D80FAB83721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B662B24-A488-4FA5-A284-8B440227CD2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CD15995-8213-4122-B38A-17E12186B0C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954147C-AA52-4178-9E84-83C0171F4B1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E6CD925-2C2C-4D31-80D0-C9F8FD1CD0C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26F1ECFD-44A4-434C-9F85-293660CBA9E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F129A83D-CA2F-4027-9A19-0E907A5E0437}"/>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CD7214BD-BB97-4442-B232-B1BE29C633A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C7D68108-5D78-4EC8-9BA5-2812649EBD9F}"/>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15D9E1ED-3AF1-474B-98CF-26C26033A4F9}"/>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F37B1005-D676-4F5F-8EE9-4F427A1C5741}"/>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F13D9E68-0ECA-4490-8B57-D06D4B998385}"/>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78FAD755-6241-4E61-BAAE-0049A3A1C18A}"/>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26BC7259-4100-4A18-ADD1-E338717D14D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0E08F16F-389E-4392-9C18-F786B48DA069}"/>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BDC189D6-4828-4799-9693-35EBE720B60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42BEF01A-87B9-4343-8168-1B248D640CBF}"/>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24E8272-1657-437E-9509-94D7AE7DEA8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CBA4DCB3-CE21-425F-8AC8-DBBEB105BD2C}"/>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B2D20DB-5412-4CFB-8FFA-2CAEAE26911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955D1FAF-2536-47AC-871F-24D1A367391E}"/>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D3E60592-9689-47A2-998F-1D65027EA204}"/>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C9295F67-4707-4CB6-8D38-E585E0F9A356}"/>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46DC1F7-88E3-497B-B6CB-D49B192270B9}"/>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42575EBD-5354-4CCC-B7A4-D0192C9D5569}"/>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4B9CF919-C5D5-401A-9D25-7BA2F00425EA}"/>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9175F6F2-3CE4-4D3B-BD78-9470A34A3384}"/>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A523A6AA-83A1-490A-B677-D7220E1FEFC4}"/>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E3C76A23-CE73-4B01-9363-FDC47820CC0F}"/>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1D0A5268-27CF-448D-A866-6462A36D648C}"/>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69959</xdr:rowOff>
    </xdr:from>
    <xdr:to>
      <xdr:col>36</xdr:col>
      <xdr:colOff>165100</xdr:colOff>
      <xdr:row>64</xdr:row>
      <xdr:rowOff>109</xdr:rowOff>
    </xdr:to>
    <xdr:sp macro="" textlink="">
      <xdr:nvSpPr>
        <xdr:cNvPr id="240" name="フローチャート: 判断 239">
          <a:extLst>
            <a:ext uri="{FF2B5EF4-FFF2-40B4-BE49-F238E27FC236}">
              <a16:creationId xmlns:a16="http://schemas.microsoft.com/office/drawing/2014/main" id="{E2B7C5A2-B234-490F-84F5-17BBFC99F7C9}"/>
            </a:ext>
          </a:extLst>
        </xdr:cNvPr>
        <xdr:cNvSpPr/>
      </xdr:nvSpPr>
      <xdr:spPr>
        <a:xfrm>
          <a:off x="6921500" y="10871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B801425-F880-4040-BA69-4C2EE547C0D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B7ABF36-0FA6-4CB9-8F90-8A7EC6885A9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D3862D1-9C03-47C8-8ADD-B5B1E408ADA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196E854-49C1-46F7-B9FA-D4D86E6140F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5084C3F-E83B-48AE-B15C-B700AF65774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149037</xdr:rowOff>
    </xdr:from>
    <xdr:to>
      <xdr:col>55</xdr:col>
      <xdr:colOff>50800</xdr:colOff>
      <xdr:row>64</xdr:row>
      <xdr:rowOff>79187</xdr:rowOff>
    </xdr:to>
    <xdr:sp macro="" textlink="">
      <xdr:nvSpPr>
        <xdr:cNvPr id="246" name="楕円 245">
          <a:extLst>
            <a:ext uri="{FF2B5EF4-FFF2-40B4-BE49-F238E27FC236}">
              <a16:creationId xmlns:a16="http://schemas.microsoft.com/office/drawing/2014/main" id="{92FE0E01-D6AB-4796-A1B4-A22D51CDEFD4}"/>
            </a:ext>
          </a:extLst>
        </xdr:cNvPr>
        <xdr:cNvSpPr/>
      </xdr:nvSpPr>
      <xdr:spPr>
        <a:xfrm>
          <a:off x="10426700" y="1095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63964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B98CB47-15A6-4219-91F9-69183E01751A}"/>
            </a:ext>
          </a:extLst>
        </xdr:cNvPr>
        <xdr:cNvSpPr txBox="1"/>
      </xdr:nvSpPr>
      <xdr:spPr>
        <a:xfrm>
          <a:off x="10515600" y="10865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152690</xdr:rowOff>
    </xdr:from>
    <xdr:to>
      <xdr:col>50</xdr:col>
      <xdr:colOff>165100</xdr:colOff>
      <xdr:row>64</xdr:row>
      <xdr:rowOff>82840</xdr:rowOff>
    </xdr:to>
    <xdr:sp macro="" textlink="">
      <xdr:nvSpPr>
        <xdr:cNvPr id="248" name="楕円 247">
          <a:extLst>
            <a:ext uri="{FF2B5EF4-FFF2-40B4-BE49-F238E27FC236}">
              <a16:creationId xmlns:a16="http://schemas.microsoft.com/office/drawing/2014/main" id="{8F9FD1DD-E86D-4D3A-A964-629155DEAC6C}"/>
            </a:ext>
          </a:extLst>
        </xdr:cNvPr>
        <xdr:cNvSpPr/>
      </xdr:nvSpPr>
      <xdr:spPr>
        <a:xfrm>
          <a:off x="9588500" y="109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28387</xdr:rowOff>
    </xdr:from>
    <xdr:to>
      <xdr:col>55</xdr:col>
      <xdr:colOff>0</xdr:colOff>
      <xdr:row>64</xdr:row>
      <xdr:rowOff>32040</xdr:rowOff>
    </xdr:to>
    <xdr:cxnSp macro="">
      <xdr:nvCxnSpPr>
        <xdr:cNvPr id="249" name="直線コネクタ 248">
          <a:extLst>
            <a:ext uri="{FF2B5EF4-FFF2-40B4-BE49-F238E27FC236}">
              <a16:creationId xmlns:a16="http://schemas.microsoft.com/office/drawing/2014/main" id="{C684DE95-5E6E-4A8D-BDAF-38A599F3245A}"/>
            </a:ext>
          </a:extLst>
        </xdr:cNvPr>
        <xdr:cNvCxnSpPr/>
      </xdr:nvCxnSpPr>
      <xdr:spPr>
        <a:xfrm flipV="1">
          <a:off x="9639300" y="11001187"/>
          <a:ext cx="838200" cy="3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155321</xdr:rowOff>
    </xdr:from>
    <xdr:to>
      <xdr:col>46</xdr:col>
      <xdr:colOff>38100</xdr:colOff>
      <xdr:row>64</xdr:row>
      <xdr:rowOff>85471</xdr:rowOff>
    </xdr:to>
    <xdr:sp macro="" textlink="">
      <xdr:nvSpPr>
        <xdr:cNvPr id="250" name="楕円 249">
          <a:extLst>
            <a:ext uri="{FF2B5EF4-FFF2-40B4-BE49-F238E27FC236}">
              <a16:creationId xmlns:a16="http://schemas.microsoft.com/office/drawing/2014/main" id="{4FE23A74-D20B-4657-9CA7-4846071EDB56}"/>
            </a:ext>
          </a:extLst>
        </xdr:cNvPr>
        <xdr:cNvSpPr/>
      </xdr:nvSpPr>
      <xdr:spPr>
        <a:xfrm>
          <a:off x="8699500" y="1095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32040</xdr:rowOff>
    </xdr:from>
    <xdr:to>
      <xdr:col>50</xdr:col>
      <xdr:colOff>114300</xdr:colOff>
      <xdr:row>64</xdr:row>
      <xdr:rowOff>34671</xdr:rowOff>
    </xdr:to>
    <xdr:cxnSp macro="">
      <xdr:nvCxnSpPr>
        <xdr:cNvPr id="251" name="直線コネクタ 250">
          <a:extLst>
            <a:ext uri="{FF2B5EF4-FFF2-40B4-BE49-F238E27FC236}">
              <a16:creationId xmlns:a16="http://schemas.microsoft.com/office/drawing/2014/main" id="{A02BA625-52EC-48CB-A4D9-6D74673FC825}"/>
            </a:ext>
          </a:extLst>
        </xdr:cNvPr>
        <xdr:cNvCxnSpPr/>
      </xdr:nvCxnSpPr>
      <xdr:spPr>
        <a:xfrm flipV="1">
          <a:off x="8750300" y="11004840"/>
          <a:ext cx="889000" cy="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158979</xdr:rowOff>
    </xdr:from>
    <xdr:to>
      <xdr:col>41</xdr:col>
      <xdr:colOff>101600</xdr:colOff>
      <xdr:row>64</xdr:row>
      <xdr:rowOff>89129</xdr:rowOff>
    </xdr:to>
    <xdr:sp macro="" textlink="">
      <xdr:nvSpPr>
        <xdr:cNvPr id="252" name="楕円 251">
          <a:extLst>
            <a:ext uri="{FF2B5EF4-FFF2-40B4-BE49-F238E27FC236}">
              <a16:creationId xmlns:a16="http://schemas.microsoft.com/office/drawing/2014/main" id="{B9097216-2D24-4CAD-B1CC-B00AADE962DA}"/>
            </a:ext>
          </a:extLst>
        </xdr:cNvPr>
        <xdr:cNvSpPr/>
      </xdr:nvSpPr>
      <xdr:spPr>
        <a:xfrm>
          <a:off x="7810500" y="1096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34671</xdr:rowOff>
    </xdr:from>
    <xdr:to>
      <xdr:col>45</xdr:col>
      <xdr:colOff>177800</xdr:colOff>
      <xdr:row>64</xdr:row>
      <xdr:rowOff>38329</xdr:rowOff>
    </xdr:to>
    <xdr:cxnSp macro="">
      <xdr:nvCxnSpPr>
        <xdr:cNvPr id="253" name="直線コネクタ 252">
          <a:extLst>
            <a:ext uri="{FF2B5EF4-FFF2-40B4-BE49-F238E27FC236}">
              <a16:creationId xmlns:a16="http://schemas.microsoft.com/office/drawing/2014/main" id="{418F96F9-8FB9-4DFB-89E9-B2B3325D1603}"/>
            </a:ext>
          </a:extLst>
        </xdr:cNvPr>
        <xdr:cNvCxnSpPr/>
      </xdr:nvCxnSpPr>
      <xdr:spPr>
        <a:xfrm flipV="1">
          <a:off x="7861300" y="11007471"/>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161795</xdr:rowOff>
    </xdr:from>
    <xdr:to>
      <xdr:col>36</xdr:col>
      <xdr:colOff>165100</xdr:colOff>
      <xdr:row>64</xdr:row>
      <xdr:rowOff>91945</xdr:rowOff>
    </xdr:to>
    <xdr:sp macro="" textlink="">
      <xdr:nvSpPr>
        <xdr:cNvPr id="254" name="楕円 253">
          <a:extLst>
            <a:ext uri="{FF2B5EF4-FFF2-40B4-BE49-F238E27FC236}">
              <a16:creationId xmlns:a16="http://schemas.microsoft.com/office/drawing/2014/main" id="{4814054B-0253-45D8-8BE0-514E06E93896}"/>
            </a:ext>
          </a:extLst>
        </xdr:cNvPr>
        <xdr:cNvSpPr/>
      </xdr:nvSpPr>
      <xdr:spPr>
        <a:xfrm>
          <a:off x="6921500" y="1096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38329</xdr:rowOff>
    </xdr:from>
    <xdr:to>
      <xdr:col>41</xdr:col>
      <xdr:colOff>50800</xdr:colOff>
      <xdr:row>64</xdr:row>
      <xdr:rowOff>41145</xdr:rowOff>
    </xdr:to>
    <xdr:cxnSp macro="">
      <xdr:nvCxnSpPr>
        <xdr:cNvPr id="255" name="直線コネクタ 254">
          <a:extLst>
            <a:ext uri="{FF2B5EF4-FFF2-40B4-BE49-F238E27FC236}">
              <a16:creationId xmlns:a16="http://schemas.microsoft.com/office/drawing/2014/main" id="{E343D640-FFAA-475F-BC71-572A489B2221}"/>
            </a:ext>
          </a:extLst>
        </xdr:cNvPr>
        <xdr:cNvCxnSpPr/>
      </xdr:nvCxnSpPr>
      <xdr:spPr>
        <a:xfrm flipV="1">
          <a:off x="6972300" y="11011129"/>
          <a:ext cx="889000" cy="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D9A99E25-3431-4921-BDE6-1555054CE7BF}"/>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747F8359-B5F0-4F2B-B603-439C11ACD9F6}"/>
            </a:ext>
          </a:extLst>
        </xdr:cNvPr>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A978A66B-24EB-455A-8C19-16C386FD3C56}"/>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16636</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48980016-230F-4F94-8DEF-4023571D1809}"/>
            </a:ext>
          </a:extLst>
        </xdr:cNvPr>
        <xdr:cNvSpPr txBox="1"/>
      </xdr:nvSpPr>
      <xdr:spPr>
        <a:xfrm>
          <a:off x="6627205" y="106465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73967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AB60BFE-4707-4B3A-83AC-2F7010A10B2B}"/>
            </a:ext>
          </a:extLst>
        </xdr:cNvPr>
        <xdr:cNvSpPr txBox="1"/>
      </xdr:nvSpPr>
      <xdr:spPr>
        <a:xfrm>
          <a:off x="9327095" y="1104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76598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49FC8DB7-40FE-4E6F-A037-94167E4657B3}"/>
            </a:ext>
          </a:extLst>
        </xdr:cNvPr>
        <xdr:cNvSpPr txBox="1"/>
      </xdr:nvSpPr>
      <xdr:spPr>
        <a:xfrm>
          <a:off x="8450795" y="11049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80256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D7034E0C-E3DC-4079-A245-FE5F8351AE79}"/>
            </a:ext>
          </a:extLst>
        </xdr:cNvPr>
        <xdr:cNvSpPr txBox="1"/>
      </xdr:nvSpPr>
      <xdr:spPr>
        <a:xfrm>
          <a:off x="7561795" y="1105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83072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313C5D66-6EB4-4FC0-AC80-E645B18412F7}"/>
            </a:ext>
          </a:extLst>
        </xdr:cNvPr>
        <xdr:cNvSpPr txBox="1"/>
      </xdr:nvSpPr>
      <xdr:spPr>
        <a:xfrm>
          <a:off x="6672795" y="11055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7D2E4D6-B81C-4A15-B154-95625EE8AA5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680A050-1C3B-437C-A19B-F4DD460B7D6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4D5456C-EF7A-4E7D-BC27-0E6AB3F5FCC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B83106A-94AF-4C26-92D5-E3E330753EB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57D45D2-2883-4083-A2C3-8524F7DC619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BAE3BE5-4CAD-4AE0-842C-461FCF3B4AA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2C83385-1F79-4C4E-A7E2-F78490E8670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D518E68-94E4-4C46-8A26-8086417BD1D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E5301DD-7030-495F-94AB-E64FAAB125C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E11EB64-9296-41AF-B155-439297BBD4C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45CB91F-DF0A-4E8D-AD06-4717F98B787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61500B2B-20A2-4290-8FD1-492FF06C833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8C1545F6-DA0A-4EE1-9093-FAFDA309003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D3056369-23F0-4E12-9687-00C2E884166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1A53E9C1-76A8-4CA0-91E7-68F27A2661C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C7B86303-16C3-49DD-99C9-1F1E27BEBDE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3F93EBDE-6371-4EBC-B7C0-6EA93D5B32B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78AB11F-B296-42B8-8051-42660E44BBC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DB619F0D-08F3-4FBA-B09B-8A221B4CBC4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E44116D8-709F-4585-962D-98449C1546A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F9A15958-CFD3-4004-9840-B4E9EB6FC67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D60861B2-2E72-4E86-BBCC-F17583C9FBB7}"/>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65F297D1-7090-4B77-A6F6-773112946BA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F1D7226-1A19-41C4-A304-9A3C1C58DD8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05F482B0-DDCF-4661-91BD-57AFA51450E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C4F182EE-4706-4143-A266-ABCC03D2F8D6}"/>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F085F660-1414-49B6-8F90-BC60C5D5D64C}"/>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F63E417E-7E12-47D2-B0A4-A6F1AB9615E7}"/>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02152C1A-43EA-41E6-AB34-CB82CD9F7FA5}"/>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E9C30837-D98C-4963-86B0-5F02809A3DC4}"/>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6FEE65F1-BE87-4D38-BDD3-C71D2B9729E7}"/>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B8845B47-91B8-430C-A064-3EB2C603D45B}"/>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74C7D0AA-433B-4F93-B426-C2E44BD128F7}"/>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952B6BBF-7499-4A59-A559-60FB50B8F573}"/>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F2D778BF-A3CC-4532-A562-74500C3DFBB6}"/>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9" name="フローチャート: 判断 298">
          <a:extLst>
            <a:ext uri="{FF2B5EF4-FFF2-40B4-BE49-F238E27FC236}">
              <a16:creationId xmlns:a16="http://schemas.microsoft.com/office/drawing/2014/main" id="{7228D200-5AC1-499D-863E-020FAE4807DA}"/>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7E262AB-6EBB-4459-81CD-0D84FA2103C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2734177-F117-4385-ABE9-679103636AF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1F3E846-12BC-4AD0-9D87-E857F4E60F8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92F925F-7B9D-4D3D-8C24-BBF4D2BC702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C740FF7-BF14-479C-8520-254EBF62777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134257</xdr:rowOff>
    </xdr:from>
    <xdr:to>
      <xdr:col>24</xdr:col>
      <xdr:colOff>114300</xdr:colOff>
      <xdr:row>80</xdr:row>
      <xdr:rowOff>64407</xdr:rowOff>
    </xdr:to>
    <xdr:sp macro="" textlink="">
      <xdr:nvSpPr>
        <xdr:cNvPr id="305" name="楕円 304">
          <a:extLst>
            <a:ext uri="{FF2B5EF4-FFF2-40B4-BE49-F238E27FC236}">
              <a16:creationId xmlns:a16="http://schemas.microsoft.com/office/drawing/2014/main" id="{8F0F16B2-960A-4BB9-BDE2-A317876B3C96}"/>
            </a:ext>
          </a:extLst>
        </xdr:cNvPr>
        <xdr:cNvSpPr/>
      </xdr:nvSpPr>
      <xdr:spPr>
        <a:xfrm>
          <a:off x="4584700" y="1367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157134</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2CA9F876-57E3-4B23-AC87-51DD16CE72E9}"/>
            </a:ext>
          </a:extLst>
        </xdr:cNvPr>
        <xdr:cNvSpPr txBox="1"/>
      </xdr:nvSpPr>
      <xdr:spPr>
        <a:xfrm>
          <a:off x="4673600" y="1353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70576</xdr:rowOff>
    </xdr:from>
    <xdr:to>
      <xdr:col>20</xdr:col>
      <xdr:colOff>38100</xdr:colOff>
      <xdr:row>80</xdr:row>
      <xdr:rowOff>726</xdr:rowOff>
    </xdr:to>
    <xdr:sp macro="" textlink="">
      <xdr:nvSpPr>
        <xdr:cNvPr id="307" name="楕円 306">
          <a:extLst>
            <a:ext uri="{FF2B5EF4-FFF2-40B4-BE49-F238E27FC236}">
              <a16:creationId xmlns:a16="http://schemas.microsoft.com/office/drawing/2014/main" id="{A26BA0F0-E579-4F01-A5D2-70CE72B0F0FA}"/>
            </a:ext>
          </a:extLst>
        </xdr:cNvPr>
        <xdr:cNvSpPr/>
      </xdr:nvSpPr>
      <xdr:spPr>
        <a:xfrm>
          <a:off x="3746500" y="1361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121376</xdr:rowOff>
    </xdr:from>
    <xdr:to>
      <xdr:col>24</xdr:col>
      <xdr:colOff>63500</xdr:colOff>
      <xdr:row>80</xdr:row>
      <xdr:rowOff>13607</xdr:rowOff>
    </xdr:to>
    <xdr:cxnSp macro="">
      <xdr:nvCxnSpPr>
        <xdr:cNvPr id="308" name="直線コネクタ 307">
          <a:extLst>
            <a:ext uri="{FF2B5EF4-FFF2-40B4-BE49-F238E27FC236}">
              <a16:creationId xmlns:a16="http://schemas.microsoft.com/office/drawing/2014/main" id="{F06A3EE7-7071-4090-BFC5-0C90FAC00A0F}"/>
            </a:ext>
          </a:extLst>
        </xdr:cNvPr>
        <xdr:cNvCxnSpPr/>
      </xdr:nvCxnSpPr>
      <xdr:spPr>
        <a:xfrm>
          <a:off x="3797300" y="13665926"/>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33020</xdr:rowOff>
    </xdr:from>
    <xdr:to>
      <xdr:col>15</xdr:col>
      <xdr:colOff>101600</xdr:colOff>
      <xdr:row>79</xdr:row>
      <xdr:rowOff>134620</xdr:rowOff>
    </xdr:to>
    <xdr:sp macro="" textlink="">
      <xdr:nvSpPr>
        <xdr:cNvPr id="309" name="楕円 308">
          <a:extLst>
            <a:ext uri="{FF2B5EF4-FFF2-40B4-BE49-F238E27FC236}">
              <a16:creationId xmlns:a16="http://schemas.microsoft.com/office/drawing/2014/main" id="{0FC9D54B-2CD1-4A33-8D42-28B6EB4BC758}"/>
            </a:ext>
          </a:extLst>
        </xdr:cNvPr>
        <xdr:cNvSpPr/>
      </xdr:nvSpPr>
      <xdr:spPr>
        <a:xfrm>
          <a:off x="2857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83820</xdr:rowOff>
    </xdr:from>
    <xdr:to>
      <xdr:col>19</xdr:col>
      <xdr:colOff>177800</xdr:colOff>
      <xdr:row>79</xdr:row>
      <xdr:rowOff>121376</xdr:rowOff>
    </xdr:to>
    <xdr:cxnSp macro="">
      <xdr:nvCxnSpPr>
        <xdr:cNvPr id="310" name="直線コネクタ 309">
          <a:extLst>
            <a:ext uri="{FF2B5EF4-FFF2-40B4-BE49-F238E27FC236}">
              <a16:creationId xmlns:a16="http://schemas.microsoft.com/office/drawing/2014/main" id="{E75199C5-0E46-47D8-9E73-4C92928F6EC8}"/>
            </a:ext>
          </a:extLst>
        </xdr:cNvPr>
        <xdr:cNvCxnSpPr/>
      </xdr:nvCxnSpPr>
      <xdr:spPr>
        <a:xfrm>
          <a:off x="2908300" y="1362837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144055</xdr:rowOff>
    </xdr:from>
    <xdr:to>
      <xdr:col>10</xdr:col>
      <xdr:colOff>165100</xdr:colOff>
      <xdr:row>79</xdr:row>
      <xdr:rowOff>74205</xdr:rowOff>
    </xdr:to>
    <xdr:sp macro="" textlink="">
      <xdr:nvSpPr>
        <xdr:cNvPr id="311" name="楕円 310">
          <a:extLst>
            <a:ext uri="{FF2B5EF4-FFF2-40B4-BE49-F238E27FC236}">
              <a16:creationId xmlns:a16="http://schemas.microsoft.com/office/drawing/2014/main" id="{EC6B7EF2-59F3-4528-A407-76D73D2F7215}"/>
            </a:ext>
          </a:extLst>
        </xdr:cNvPr>
        <xdr:cNvSpPr/>
      </xdr:nvSpPr>
      <xdr:spPr>
        <a:xfrm>
          <a:off x="1968500" y="1351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23405</xdr:rowOff>
    </xdr:from>
    <xdr:to>
      <xdr:col>15</xdr:col>
      <xdr:colOff>50800</xdr:colOff>
      <xdr:row>79</xdr:row>
      <xdr:rowOff>83820</xdr:rowOff>
    </xdr:to>
    <xdr:cxnSp macro="">
      <xdr:nvCxnSpPr>
        <xdr:cNvPr id="312" name="直線コネクタ 311">
          <a:extLst>
            <a:ext uri="{FF2B5EF4-FFF2-40B4-BE49-F238E27FC236}">
              <a16:creationId xmlns:a16="http://schemas.microsoft.com/office/drawing/2014/main" id="{43FEAAED-3C42-4A39-9B77-983DF120D4A1}"/>
            </a:ext>
          </a:extLst>
        </xdr:cNvPr>
        <xdr:cNvCxnSpPr/>
      </xdr:nvCxnSpPr>
      <xdr:spPr>
        <a:xfrm>
          <a:off x="2019300" y="13567955"/>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106499</xdr:rowOff>
    </xdr:from>
    <xdr:to>
      <xdr:col>6</xdr:col>
      <xdr:colOff>38100</xdr:colOff>
      <xdr:row>81</xdr:row>
      <xdr:rowOff>36649</xdr:rowOff>
    </xdr:to>
    <xdr:sp macro="" textlink="">
      <xdr:nvSpPr>
        <xdr:cNvPr id="313" name="楕円 312">
          <a:extLst>
            <a:ext uri="{FF2B5EF4-FFF2-40B4-BE49-F238E27FC236}">
              <a16:creationId xmlns:a16="http://schemas.microsoft.com/office/drawing/2014/main" id="{622D99C9-C63B-458A-A50A-36D6CD2A9ABC}"/>
            </a:ext>
          </a:extLst>
        </xdr:cNvPr>
        <xdr:cNvSpPr/>
      </xdr:nvSpPr>
      <xdr:spPr>
        <a:xfrm>
          <a:off x="1079500" y="1382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23405</xdr:rowOff>
    </xdr:from>
    <xdr:to>
      <xdr:col>10</xdr:col>
      <xdr:colOff>114300</xdr:colOff>
      <xdr:row>80</xdr:row>
      <xdr:rowOff>157299</xdr:rowOff>
    </xdr:to>
    <xdr:cxnSp macro="">
      <xdr:nvCxnSpPr>
        <xdr:cNvPr id="314" name="直線コネクタ 313">
          <a:extLst>
            <a:ext uri="{FF2B5EF4-FFF2-40B4-BE49-F238E27FC236}">
              <a16:creationId xmlns:a16="http://schemas.microsoft.com/office/drawing/2014/main" id="{CAA0A6C7-22E3-475C-8E96-5E13A4BC6487}"/>
            </a:ext>
          </a:extLst>
        </xdr:cNvPr>
        <xdr:cNvCxnSpPr/>
      </xdr:nvCxnSpPr>
      <xdr:spPr>
        <a:xfrm flipV="1">
          <a:off x="1130300" y="13567955"/>
          <a:ext cx="889000" cy="30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A37C6CE1-26C5-4EF2-9424-ED7459B8BD79}"/>
            </a:ext>
          </a:extLst>
        </xdr:cNvPr>
        <xdr:cNvSpPr txBox="1"/>
      </xdr:nvSpPr>
      <xdr:spPr>
        <a:xfrm>
          <a:off x="3582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66262CDF-B90F-4146-A8FF-5A1AC97B9293}"/>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7" name="n_3aveValue【公営住宅】&#10;有形固定資産減価償却率">
          <a:extLst>
            <a:ext uri="{FF2B5EF4-FFF2-40B4-BE49-F238E27FC236}">
              <a16:creationId xmlns:a16="http://schemas.microsoft.com/office/drawing/2014/main" id="{028DC546-8C88-403A-A5FE-ADC3FDBB1978}"/>
            </a:ext>
          </a:extLst>
        </xdr:cNvPr>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8" name="n_4aveValue【公営住宅】&#10;有形固定資産減価償却率">
          <a:extLst>
            <a:ext uri="{FF2B5EF4-FFF2-40B4-BE49-F238E27FC236}">
              <a16:creationId xmlns:a16="http://schemas.microsoft.com/office/drawing/2014/main" id="{D2CE94FD-56E4-4305-AD0E-F5DF0D968846}"/>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17253</xdr:rowOff>
    </xdr:from>
    <xdr:ext cx="405111" cy="259045"/>
    <xdr:sp macro="" textlink="">
      <xdr:nvSpPr>
        <xdr:cNvPr id="319" name="n_1mainValue【公営住宅】&#10;有形固定資産減価償却率">
          <a:extLst>
            <a:ext uri="{FF2B5EF4-FFF2-40B4-BE49-F238E27FC236}">
              <a16:creationId xmlns:a16="http://schemas.microsoft.com/office/drawing/2014/main" id="{CE449DE4-6684-4BBA-8A5A-887D41BD4F4E}"/>
            </a:ext>
          </a:extLst>
        </xdr:cNvPr>
        <xdr:cNvSpPr txBox="1"/>
      </xdr:nvSpPr>
      <xdr:spPr>
        <a:xfrm>
          <a:off x="3582044" y="1339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151147</xdr:rowOff>
    </xdr:from>
    <xdr:ext cx="405111" cy="259045"/>
    <xdr:sp macro="" textlink="">
      <xdr:nvSpPr>
        <xdr:cNvPr id="320" name="n_2mainValue【公営住宅】&#10;有形固定資産減価償却率">
          <a:extLst>
            <a:ext uri="{FF2B5EF4-FFF2-40B4-BE49-F238E27FC236}">
              <a16:creationId xmlns:a16="http://schemas.microsoft.com/office/drawing/2014/main" id="{17BD3C07-9F8B-41AE-A7B1-E4C69289D9C6}"/>
            </a:ext>
          </a:extLst>
        </xdr:cNvPr>
        <xdr:cNvSpPr txBox="1"/>
      </xdr:nvSpPr>
      <xdr:spPr>
        <a:xfrm>
          <a:off x="2705744" y="1335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90732</xdr:rowOff>
    </xdr:from>
    <xdr:ext cx="405111" cy="259045"/>
    <xdr:sp macro="" textlink="">
      <xdr:nvSpPr>
        <xdr:cNvPr id="321" name="n_3mainValue【公営住宅】&#10;有形固定資産減価償却率">
          <a:extLst>
            <a:ext uri="{FF2B5EF4-FFF2-40B4-BE49-F238E27FC236}">
              <a16:creationId xmlns:a16="http://schemas.microsoft.com/office/drawing/2014/main" id="{9C31FC64-6012-4E06-8B0D-B5578FC2EB71}"/>
            </a:ext>
          </a:extLst>
        </xdr:cNvPr>
        <xdr:cNvSpPr txBox="1"/>
      </xdr:nvSpPr>
      <xdr:spPr>
        <a:xfrm>
          <a:off x="1816744" y="1329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53176</xdr:rowOff>
    </xdr:from>
    <xdr:ext cx="405111" cy="259045"/>
    <xdr:sp macro="" textlink="">
      <xdr:nvSpPr>
        <xdr:cNvPr id="322" name="n_4mainValue【公営住宅】&#10;有形固定資産減価償却率">
          <a:extLst>
            <a:ext uri="{FF2B5EF4-FFF2-40B4-BE49-F238E27FC236}">
              <a16:creationId xmlns:a16="http://schemas.microsoft.com/office/drawing/2014/main" id="{83D83B0F-9EFD-46C7-8439-780AB5851F8E}"/>
            </a:ext>
          </a:extLst>
        </xdr:cNvPr>
        <xdr:cNvSpPr txBox="1"/>
      </xdr:nvSpPr>
      <xdr:spPr>
        <a:xfrm>
          <a:off x="927744" y="1359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AAF6D601-3C14-4125-947C-3A70546F529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9E46C464-F4E3-41B3-91FB-53610E3CC2E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8522E19A-3DE9-4D43-B88E-AA862CAE9F8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DDB5B862-9B96-427B-8552-D67331FD892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5D96499-E6DC-42DD-88DD-BD6F2F812E7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7A7ED46B-6501-4B34-A970-DFA0EC4164C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E52B01BA-8BA2-45DB-A9AD-69BE6EB06AC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CDAC4E3-40BE-4FFA-8FE7-DF874BC268B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C18940A7-52EF-497C-92A0-D958A3D8E78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9DD3B431-68EE-475C-AC0E-9F003ABFB4D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E95E4116-8068-43F4-8828-E1B7B3DC44C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475EC44F-A8E3-4819-AECC-5C6FB020D3A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3B33EF43-74FC-4F1B-99BF-9D603A83BED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82E45211-E3C5-4B79-841F-01BCFD329D4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9828A001-F2FB-4BA4-93A3-CBC101D282C3}"/>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C3D388D1-9FF9-4036-91E1-AD224D02EBB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22E392BC-FD85-4486-BA11-5432FCF171B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5AA1F25E-65E8-4966-BCE1-4CF86A91E1B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C63F310C-718D-4352-AA10-2CAE4033700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444E1DEF-6D79-4D41-8BC8-948651EDA314}"/>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D00E54FE-8A20-427A-9334-3A502904728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267BD10A-1341-4123-B8B4-5B96130D496E}"/>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F94AC0A9-DCD8-4898-B895-8052DBDAD69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A17C62B0-7FCB-46F9-94C2-91627F61678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71E8D86F-4E62-4E79-96C0-03408A63FA9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24586F08-63C7-4930-BFC5-007240342A8C}"/>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EBA397AF-969C-4471-8BC8-EE069B7C961B}"/>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BBB11F08-03C0-49D3-87B7-05E3161A964A}"/>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34AD081A-0F30-49F0-AD55-C668119EBBC4}"/>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B0C5BEA0-7F9B-4A95-A433-2680432067F6}"/>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5ED757C8-3E04-4120-81F6-17445852EB7F}"/>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1C23CF0A-CFBD-4E9B-A36D-09ED8CC6D4EF}"/>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C356F5C3-3BE6-4D67-A92A-EEEEC0C75520}"/>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4B3AD403-520E-488E-A833-EEEBF4108F24}"/>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9D9CB2BB-08FE-4520-AA30-8D05245C3241}"/>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109438</xdr:rowOff>
    </xdr:from>
    <xdr:to>
      <xdr:col>36</xdr:col>
      <xdr:colOff>165100</xdr:colOff>
      <xdr:row>84</xdr:row>
      <xdr:rowOff>39588</xdr:rowOff>
    </xdr:to>
    <xdr:sp macro="" textlink="">
      <xdr:nvSpPr>
        <xdr:cNvPr id="358" name="フローチャート: 判断 357">
          <a:extLst>
            <a:ext uri="{FF2B5EF4-FFF2-40B4-BE49-F238E27FC236}">
              <a16:creationId xmlns:a16="http://schemas.microsoft.com/office/drawing/2014/main" id="{BD01886B-20F9-46FC-881D-A2FB32C3BB3E}"/>
            </a:ext>
          </a:extLst>
        </xdr:cNvPr>
        <xdr:cNvSpPr/>
      </xdr:nvSpPr>
      <xdr:spPr>
        <a:xfrm>
          <a:off x="6921500" y="1433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BE58B47-DFE0-4D46-9922-600F5328386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3FE182A-295A-4FC2-BD6B-C80089C4768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E656415-7437-4397-810A-0AE2F97D329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294BAAE-F455-4C79-A48E-1A68DAE7066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84CAA04E-A8EC-4BC5-86CF-FBD83104BC6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18433</xdr:rowOff>
    </xdr:from>
    <xdr:to>
      <xdr:col>55</xdr:col>
      <xdr:colOff>50800</xdr:colOff>
      <xdr:row>86</xdr:row>
      <xdr:rowOff>120033</xdr:rowOff>
    </xdr:to>
    <xdr:sp macro="" textlink="">
      <xdr:nvSpPr>
        <xdr:cNvPr id="364" name="楕円 363">
          <a:extLst>
            <a:ext uri="{FF2B5EF4-FFF2-40B4-BE49-F238E27FC236}">
              <a16:creationId xmlns:a16="http://schemas.microsoft.com/office/drawing/2014/main" id="{0D5A0258-F572-4BAB-AB2A-F1DE7374A677}"/>
            </a:ext>
          </a:extLst>
        </xdr:cNvPr>
        <xdr:cNvSpPr/>
      </xdr:nvSpPr>
      <xdr:spPr>
        <a:xfrm>
          <a:off x="10426700" y="1476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104810</xdr:rowOff>
    </xdr:from>
    <xdr:ext cx="469744" cy="259045"/>
    <xdr:sp macro="" textlink="">
      <xdr:nvSpPr>
        <xdr:cNvPr id="365" name="【公営住宅】&#10;一人当たり面積該当値テキスト">
          <a:extLst>
            <a:ext uri="{FF2B5EF4-FFF2-40B4-BE49-F238E27FC236}">
              <a16:creationId xmlns:a16="http://schemas.microsoft.com/office/drawing/2014/main" id="{100A6C2A-B0BA-42FE-88DF-39E9C382A697}"/>
            </a:ext>
          </a:extLst>
        </xdr:cNvPr>
        <xdr:cNvSpPr txBox="1"/>
      </xdr:nvSpPr>
      <xdr:spPr>
        <a:xfrm>
          <a:off x="10515600" y="1467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22025</xdr:rowOff>
    </xdr:from>
    <xdr:to>
      <xdr:col>50</xdr:col>
      <xdr:colOff>165100</xdr:colOff>
      <xdr:row>86</xdr:row>
      <xdr:rowOff>123625</xdr:rowOff>
    </xdr:to>
    <xdr:sp macro="" textlink="">
      <xdr:nvSpPr>
        <xdr:cNvPr id="366" name="楕円 365">
          <a:extLst>
            <a:ext uri="{FF2B5EF4-FFF2-40B4-BE49-F238E27FC236}">
              <a16:creationId xmlns:a16="http://schemas.microsoft.com/office/drawing/2014/main" id="{FB7C4372-DF3F-44D0-9575-D37AC4508480}"/>
            </a:ext>
          </a:extLst>
        </xdr:cNvPr>
        <xdr:cNvSpPr/>
      </xdr:nvSpPr>
      <xdr:spPr>
        <a:xfrm>
          <a:off x="9588500" y="1476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69233</xdr:rowOff>
    </xdr:from>
    <xdr:to>
      <xdr:col>55</xdr:col>
      <xdr:colOff>0</xdr:colOff>
      <xdr:row>86</xdr:row>
      <xdr:rowOff>72825</xdr:rowOff>
    </xdr:to>
    <xdr:cxnSp macro="">
      <xdr:nvCxnSpPr>
        <xdr:cNvPr id="367" name="直線コネクタ 366">
          <a:extLst>
            <a:ext uri="{FF2B5EF4-FFF2-40B4-BE49-F238E27FC236}">
              <a16:creationId xmlns:a16="http://schemas.microsoft.com/office/drawing/2014/main" id="{280B52EC-7806-4991-B71F-F16F3C27F1D9}"/>
            </a:ext>
          </a:extLst>
        </xdr:cNvPr>
        <xdr:cNvCxnSpPr/>
      </xdr:nvCxnSpPr>
      <xdr:spPr>
        <a:xfrm flipV="1">
          <a:off x="9639300" y="14813933"/>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24529</xdr:rowOff>
    </xdr:from>
    <xdr:to>
      <xdr:col>46</xdr:col>
      <xdr:colOff>38100</xdr:colOff>
      <xdr:row>86</xdr:row>
      <xdr:rowOff>126129</xdr:rowOff>
    </xdr:to>
    <xdr:sp macro="" textlink="">
      <xdr:nvSpPr>
        <xdr:cNvPr id="368" name="楕円 367">
          <a:extLst>
            <a:ext uri="{FF2B5EF4-FFF2-40B4-BE49-F238E27FC236}">
              <a16:creationId xmlns:a16="http://schemas.microsoft.com/office/drawing/2014/main" id="{E73B2EA1-6BE8-45CA-A2CD-72C76A427BBA}"/>
            </a:ext>
          </a:extLst>
        </xdr:cNvPr>
        <xdr:cNvSpPr/>
      </xdr:nvSpPr>
      <xdr:spPr>
        <a:xfrm>
          <a:off x="8699500" y="1476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72825</xdr:rowOff>
    </xdr:from>
    <xdr:to>
      <xdr:col>50</xdr:col>
      <xdr:colOff>114300</xdr:colOff>
      <xdr:row>86</xdr:row>
      <xdr:rowOff>75329</xdr:rowOff>
    </xdr:to>
    <xdr:cxnSp macro="">
      <xdr:nvCxnSpPr>
        <xdr:cNvPr id="369" name="直線コネクタ 368">
          <a:extLst>
            <a:ext uri="{FF2B5EF4-FFF2-40B4-BE49-F238E27FC236}">
              <a16:creationId xmlns:a16="http://schemas.microsoft.com/office/drawing/2014/main" id="{6FB01C17-8DA9-4BC8-A03C-08D9169D2D7F}"/>
            </a:ext>
          </a:extLst>
        </xdr:cNvPr>
        <xdr:cNvCxnSpPr/>
      </xdr:nvCxnSpPr>
      <xdr:spPr>
        <a:xfrm flipV="1">
          <a:off x="8750300" y="14817525"/>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28121</xdr:rowOff>
    </xdr:from>
    <xdr:to>
      <xdr:col>41</xdr:col>
      <xdr:colOff>101600</xdr:colOff>
      <xdr:row>86</xdr:row>
      <xdr:rowOff>129721</xdr:rowOff>
    </xdr:to>
    <xdr:sp macro="" textlink="">
      <xdr:nvSpPr>
        <xdr:cNvPr id="370" name="楕円 369">
          <a:extLst>
            <a:ext uri="{FF2B5EF4-FFF2-40B4-BE49-F238E27FC236}">
              <a16:creationId xmlns:a16="http://schemas.microsoft.com/office/drawing/2014/main" id="{2BD5AE18-DE04-47F3-8E61-211B1E8B8433}"/>
            </a:ext>
          </a:extLst>
        </xdr:cNvPr>
        <xdr:cNvSpPr/>
      </xdr:nvSpPr>
      <xdr:spPr>
        <a:xfrm>
          <a:off x="7810500" y="147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75329</xdr:rowOff>
    </xdr:from>
    <xdr:to>
      <xdr:col>45</xdr:col>
      <xdr:colOff>177800</xdr:colOff>
      <xdr:row>86</xdr:row>
      <xdr:rowOff>78921</xdr:rowOff>
    </xdr:to>
    <xdr:cxnSp macro="">
      <xdr:nvCxnSpPr>
        <xdr:cNvPr id="371" name="直線コネクタ 370">
          <a:extLst>
            <a:ext uri="{FF2B5EF4-FFF2-40B4-BE49-F238E27FC236}">
              <a16:creationId xmlns:a16="http://schemas.microsoft.com/office/drawing/2014/main" id="{F8DBCA46-D9F3-4DDA-865F-CED0235F5717}"/>
            </a:ext>
          </a:extLst>
        </xdr:cNvPr>
        <xdr:cNvCxnSpPr/>
      </xdr:nvCxnSpPr>
      <xdr:spPr>
        <a:xfrm flipV="1">
          <a:off x="7861300" y="14820029"/>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19304</xdr:rowOff>
    </xdr:from>
    <xdr:to>
      <xdr:col>36</xdr:col>
      <xdr:colOff>165100</xdr:colOff>
      <xdr:row>86</xdr:row>
      <xdr:rowOff>120904</xdr:rowOff>
    </xdr:to>
    <xdr:sp macro="" textlink="">
      <xdr:nvSpPr>
        <xdr:cNvPr id="372" name="楕円 371">
          <a:extLst>
            <a:ext uri="{FF2B5EF4-FFF2-40B4-BE49-F238E27FC236}">
              <a16:creationId xmlns:a16="http://schemas.microsoft.com/office/drawing/2014/main" id="{E6C748D4-EAE7-4BD9-945C-6B4F1B4126B2}"/>
            </a:ext>
          </a:extLst>
        </xdr:cNvPr>
        <xdr:cNvSpPr/>
      </xdr:nvSpPr>
      <xdr:spPr>
        <a:xfrm>
          <a:off x="6921500" y="1476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70104</xdr:rowOff>
    </xdr:from>
    <xdr:to>
      <xdr:col>41</xdr:col>
      <xdr:colOff>50800</xdr:colOff>
      <xdr:row>86</xdr:row>
      <xdr:rowOff>78921</xdr:rowOff>
    </xdr:to>
    <xdr:cxnSp macro="">
      <xdr:nvCxnSpPr>
        <xdr:cNvPr id="373" name="直線コネクタ 372">
          <a:extLst>
            <a:ext uri="{FF2B5EF4-FFF2-40B4-BE49-F238E27FC236}">
              <a16:creationId xmlns:a16="http://schemas.microsoft.com/office/drawing/2014/main" id="{E461A74C-96BC-4C09-95FD-C9F18118B340}"/>
            </a:ext>
          </a:extLst>
        </xdr:cNvPr>
        <xdr:cNvCxnSpPr/>
      </xdr:nvCxnSpPr>
      <xdr:spPr>
        <a:xfrm>
          <a:off x="6972300" y="14814804"/>
          <a:ext cx="889000" cy="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B18CE724-5AA5-454E-A008-D95DF4080CBC}"/>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2C88330D-3535-4320-B283-6EA931100970}"/>
            </a:ext>
          </a:extLst>
        </xdr:cNvPr>
        <xdr:cNvSpPr txBox="1"/>
      </xdr:nvSpPr>
      <xdr:spPr>
        <a:xfrm>
          <a:off x="85154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64E1BC07-6C76-4323-8A5A-12F273CA1B2F}"/>
            </a:ext>
          </a:extLst>
        </xdr:cNvPr>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56115</xdr:rowOff>
    </xdr:from>
    <xdr:ext cx="469744" cy="259045"/>
    <xdr:sp macro="" textlink="">
      <xdr:nvSpPr>
        <xdr:cNvPr id="377" name="n_4aveValue【公営住宅】&#10;一人当たり面積">
          <a:extLst>
            <a:ext uri="{FF2B5EF4-FFF2-40B4-BE49-F238E27FC236}">
              <a16:creationId xmlns:a16="http://schemas.microsoft.com/office/drawing/2014/main" id="{16ED705B-B3EC-408D-9A2E-25215EBA12CD}"/>
            </a:ext>
          </a:extLst>
        </xdr:cNvPr>
        <xdr:cNvSpPr txBox="1"/>
      </xdr:nvSpPr>
      <xdr:spPr>
        <a:xfrm>
          <a:off x="6737427" y="14115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114752</xdr:rowOff>
    </xdr:from>
    <xdr:ext cx="469744" cy="259045"/>
    <xdr:sp macro="" textlink="">
      <xdr:nvSpPr>
        <xdr:cNvPr id="378" name="n_1mainValue【公営住宅】&#10;一人当たり面積">
          <a:extLst>
            <a:ext uri="{FF2B5EF4-FFF2-40B4-BE49-F238E27FC236}">
              <a16:creationId xmlns:a16="http://schemas.microsoft.com/office/drawing/2014/main" id="{8B5C4097-361B-48C6-B5C1-7A6889A24B32}"/>
            </a:ext>
          </a:extLst>
        </xdr:cNvPr>
        <xdr:cNvSpPr txBox="1"/>
      </xdr:nvSpPr>
      <xdr:spPr>
        <a:xfrm>
          <a:off x="9391727" y="1485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117256</xdr:rowOff>
    </xdr:from>
    <xdr:ext cx="469744" cy="259045"/>
    <xdr:sp macro="" textlink="">
      <xdr:nvSpPr>
        <xdr:cNvPr id="379" name="n_2mainValue【公営住宅】&#10;一人当たり面積">
          <a:extLst>
            <a:ext uri="{FF2B5EF4-FFF2-40B4-BE49-F238E27FC236}">
              <a16:creationId xmlns:a16="http://schemas.microsoft.com/office/drawing/2014/main" id="{A08423FD-941C-413C-98DE-B42582E41671}"/>
            </a:ext>
          </a:extLst>
        </xdr:cNvPr>
        <xdr:cNvSpPr txBox="1"/>
      </xdr:nvSpPr>
      <xdr:spPr>
        <a:xfrm>
          <a:off x="8515427" y="1486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120848</xdr:rowOff>
    </xdr:from>
    <xdr:ext cx="469744" cy="259045"/>
    <xdr:sp macro="" textlink="">
      <xdr:nvSpPr>
        <xdr:cNvPr id="380" name="n_3mainValue【公営住宅】&#10;一人当たり面積">
          <a:extLst>
            <a:ext uri="{FF2B5EF4-FFF2-40B4-BE49-F238E27FC236}">
              <a16:creationId xmlns:a16="http://schemas.microsoft.com/office/drawing/2014/main" id="{2F2ADB4D-CE5D-4C68-8A28-99C66211BE57}"/>
            </a:ext>
          </a:extLst>
        </xdr:cNvPr>
        <xdr:cNvSpPr txBox="1"/>
      </xdr:nvSpPr>
      <xdr:spPr>
        <a:xfrm>
          <a:off x="7626427" y="1486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112031</xdr:rowOff>
    </xdr:from>
    <xdr:ext cx="469744" cy="259045"/>
    <xdr:sp macro="" textlink="">
      <xdr:nvSpPr>
        <xdr:cNvPr id="381" name="n_4mainValue【公営住宅】&#10;一人当たり面積">
          <a:extLst>
            <a:ext uri="{FF2B5EF4-FFF2-40B4-BE49-F238E27FC236}">
              <a16:creationId xmlns:a16="http://schemas.microsoft.com/office/drawing/2014/main" id="{0D236F72-12DA-4114-BFFD-56C965A35A49}"/>
            </a:ext>
          </a:extLst>
        </xdr:cNvPr>
        <xdr:cNvSpPr txBox="1"/>
      </xdr:nvSpPr>
      <xdr:spPr>
        <a:xfrm>
          <a:off x="6737427"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CD44C563-3E93-4746-A724-8A64F3E0B93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DCCC5693-3BF3-4991-9845-D4F479C9170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23D2C256-A995-4326-834C-29AC5A659E2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D5431CBE-E4D1-42F5-A65C-FEF32C3A4DD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EF7A94EF-2EA0-4376-9AA2-8FB226499CD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02B932FA-FF07-4A7B-82E6-3E3EAC5123F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68467F9C-A5A5-4D62-860E-6A1917C6B9E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C186306C-3B6D-4D8E-9B26-1518310BDA2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425E634E-FA0D-4FE7-822D-919EB5EDC4E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A21EAAA7-A65F-46BE-98EB-DC7B7C9F8CD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3366A556-01DF-4311-B09B-443363B1965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0AFCDBE0-5A84-4371-A8B0-4486A4DA842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40A3BE49-8924-4A96-8C88-2A832202710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E038674D-A836-4E80-8DA8-73A82CFA7D0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CAC49EEC-C043-4C1C-A893-56681976356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F16EDF9D-5702-470B-9BD4-4D1A9FA9D4C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073F5157-477C-4818-B738-9F0079F14E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8B8D9D73-D06C-4CFA-8C27-3F31EA263D7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853455F4-EF7D-4C7A-BBEF-8D759EDFA24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D6CEA449-E128-449B-A9DC-C06501FCCB4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794B2817-BD05-4ED3-9253-98D742CE876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D24CDD5C-9E98-47AE-9EDF-2AB1484ADA6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87CBFAE1-A69A-46A8-9A60-D041609CC2B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A33CA80C-7EFB-4214-8127-A78FC1AAAFE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4A565EC3-F75F-43BA-83F3-AB9132D0847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BA1CD367-6507-4CC0-957C-1412F5B63AB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58E65A64-CA03-4AA3-8C8F-39FA53504E0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FB654B2E-577E-4470-8D02-FBC05194B07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D04C7589-9889-4789-B130-FD7D193A3C2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E7761C7A-BB74-4EA5-83DE-7569965156C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929C9B7D-6317-4473-B9D5-611A0B833DE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0F2A551D-314C-4BB8-9F50-0D03501EB95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153C175D-D146-4C3E-A19E-88A1182E096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0A2997DC-5315-4A44-BD13-DCA9672870E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CF6092B8-4F17-4546-B7CA-F8F12F09FD9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237044D7-F7B5-4CEE-8DEB-F4CF28B7EA5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F4674189-B464-45A8-81C2-7F7382C7AF7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64E4B47A-5968-478D-8625-CD5D4B63DBF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D0335B41-71F3-4932-9B22-1E6031CBE1E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4EE01B12-B661-4DF9-9EF2-7BEE8E8603F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B0F384DE-61CD-464D-862E-4CCE478503C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6CE96865-D2CF-461D-8F07-03E85597A1D6}"/>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44B87F25-336A-4C92-842E-F58052653C4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8BED48C2-E1D5-48E3-B58A-82FED4E034C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98640533-8106-4E6C-BF06-21FC06750658}"/>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a:extLst>
            <a:ext uri="{FF2B5EF4-FFF2-40B4-BE49-F238E27FC236}">
              <a16:creationId xmlns:a16="http://schemas.microsoft.com/office/drawing/2014/main" id="{AEF88EA9-ACB6-4FE9-AFBB-3F339ABA2AB9}"/>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52812</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F9C7D987-304A-4F0B-B730-9FAE78D14EDA}"/>
            </a:ext>
          </a:extLst>
        </xdr:cNvPr>
        <xdr:cNvSpPr txBox="1"/>
      </xdr:nvSpPr>
      <xdr:spPr>
        <a:xfrm>
          <a:off x="16357600" y="656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a:extLst>
            <a:ext uri="{FF2B5EF4-FFF2-40B4-BE49-F238E27FC236}">
              <a16:creationId xmlns:a16="http://schemas.microsoft.com/office/drawing/2014/main" id="{C38E5BC1-EB02-4B02-BB02-CAC60A485CE9}"/>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a:extLst>
            <a:ext uri="{FF2B5EF4-FFF2-40B4-BE49-F238E27FC236}">
              <a16:creationId xmlns:a16="http://schemas.microsoft.com/office/drawing/2014/main" id="{2B0369CA-2D9C-416B-85E9-041DE4041B93}"/>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a:extLst>
            <a:ext uri="{FF2B5EF4-FFF2-40B4-BE49-F238E27FC236}">
              <a16:creationId xmlns:a16="http://schemas.microsoft.com/office/drawing/2014/main" id="{CD942DA3-3A37-4F0F-92AA-33365AE6EE79}"/>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a:extLst>
            <a:ext uri="{FF2B5EF4-FFF2-40B4-BE49-F238E27FC236}">
              <a16:creationId xmlns:a16="http://schemas.microsoft.com/office/drawing/2014/main" id="{2EF971EA-5665-4BD0-9FC0-81D7949603B5}"/>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3" name="フローチャート: 判断 432">
          <a:extLst>
            <a:ext uri="{FF2B5EF4-FFF2-40B4-BE49-F238E27FC236}">
              <a16:creationId xmlns:a16="http://schemas.microsoft.com/office/drawing/2014/main" id="{6159036B-88F3-49F1-9098-18B8875C73C2}"/>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4466346-2D03-4A8E-90FF-97824260EDD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F939FF5-5D3E-4C08-A99E-CCCFA626721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6595D356-B49B-481C-B59C-E38A3C2817D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3DAB85F-0693-4ABA-A285-3F08F236E4E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B580A154-CC65-494E-B47F-B83B6DC7152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134801</xdr:rowOff>
    </xdr:from>
    <xdr:to>
      <xdr:col>85</xdr:col>
      <xdr:colOff>177800</xdr:colOff>
      <xdr:row>36</xdr:row>
      <xdr:rowOff>64951</xdr:rowOff>
    </xdr:to>
    <xdr:sp macro="" textlink="">
      <xdr:nvSpPr>
        <xdr:cNvPr id="439" name="楕円 438">
          <a:extLst>
            <a:ext uri="{FF2B5EF4-FFF2-40B4-BE49-F238E27FC236}">
              <a16:creationId xmlns:a16="http://schemas.microsoft.com/office/drawing/2014/main" id="{13C09E71-4984-4BA4-A1A6-88B685B1489F}"/>
            </a:ext>
          </a:extLst>
        </xdr:cNvPr>
        <xdr:cNvSpPr/>
      </xdr:nvSpPr>
      <xdr:spPr>
        <a:xfrm>
          <a:off x="16268700" y="613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157678</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B71CB793-536B-41CE-802A-7589D1C88308}"/>
            </a:ext>
          </a:extLst>
        </xdr:cNvPr>
        <xdr:cNvSpPr txBox="1"/>
      </xdr:nvSpPr>
      <xdr:spPr>
        <a:xfrm>
          <a:off x="16357600" y="598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59690</xdr:rowOff>
    </xdr:from>
    <xdr:to>
      <xdr:col>81</xdr:col>
      <xdr:colOff>101600</xdr:colOff>
      <xdr:row>35</xdr:row>
      <xdr:rowOff>161290</xdr:rowOff>
    </xdr:to>
    <xdr:sp macro="" textlink="">
      <xdr:nvSpPr>
        <xdr:cNvPr id="441" name="楕円 440">
          <a:extLst>
            <a:ext uri="{FF2B5EF4-FFF2-40B4-BE49-F238E27FC236}">
              <a16:creationId xmlns:a16="http://schemas.microsoft.com/office/drawing/2014/main" id="{33546E13-7677-4B88-BCFD-5A57D6F172BB}"/>
            </a:ext>
          </a:extLst>
        </xdr:cNvPr>
        <xdr:cNvSpPr/>
      </xdr:nvSpPr>
      <xdr:spPr>
        <a:xfrm>
          <a:off x="154305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110490</xdr:rowOff>
    </xdr:from>
    <xdr:to>
      <xdr:col>85</xdr:col>
      <xdr:colOff>127000</xdr:colOff>
      <xdr:row>36</xdr:row>
      <xdr:rowOff>14151</xdr:rowOff>
    </xdr:to>
    <xdr:cxnSp macro="">
      <xdr:nvCxnSpPr>
        <xdr:cNvPr id="442" name="直線コネクタ 441">
          <a:extLst>
            <a:ext uri="{FF2B5EF4-FFF2-40B4-BE49-F238E27FC236}">
              <a16:creationId xmlns:a16="http://schemas.microsoft.com/office/drawing/2014/main" id="{A18E96EA-D15E-4250-A7ED-324793D509BB}"/>
            </a:ext>
          </a:extLst>
        </xdr:cNvPr>
        <xdr:cNvCxnSpPr/>
      </xdr:nvCxnSpPr>
      <xdr:spPr>
        <a:xfrm>
          <a:off x="15481300" y="6111240"/>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156028</xdr:rowOff>
    </xdr:from>
    <xdr:to>
      <xdr:col>76</xdr:col>
      <xdr:colOff>165100</xdr:colOff>
      <xdr:row>35</xdr:row>
      <xdr:rowOff>86178</xdr:rowOff>
    </xdr:to>
    <xdr:sp macro="" textlink="">
      <xdr:nvSpPr>
        <xdr:cNvPr id="443" name="楕円 442">
          <a:extLst>
            <a:ext uri="{FF2B5EF4-FFF2-40B4-BE49-F238E27FC236}">
              <a16:creationId xmlns:a16="http://schemas.microsoft.com/office/drawing/2014/main" id="{9911BE96-201D-42F7-88DD-269FBEC071EF}"/>
            </a:ext>
          </a:extLst>
        </xdr:cNvPr>
        <xdr:cNvSpPr/>
      </xdr:nvSpPr>
      <xdr:spPr>
        <a:xfrm>
          <a:off x="14541500" y="598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35378</xdr:rowOff>
    </xdr:from>
    <xdr:to>
      <xdr:col>81</xdr:col>
      <xdr:colOff>50800</xdr:colOff>
      <xdr:row>35</xdr:row>
      <xdr:rowOff>110490</xdr:rowOff>
    </xdr:to>
    <xdr:cxnSp macro="">
      <xdr:nvCxnSpPr>
        <xdr:cNvPr id="444" name="直線コネクタ 443">
          <a:extLst>
            <a:ext uri="{FF2B5EF4-FFF2-40B4-BE49-F238E27FC236}">
              <a16:creationId xmlns:a16="http://schemas.microsoft.com/office/drawing/2014/main" id="{E27FD562-22A4-4436-85AB-4772588E64BB}"/>
            </a:ext>
          </a:extLst>
        </xdr:cNvPr>
        <xdr:cNvCxnSpPr/>
      </xdr:nvCxnSpPr>
      <xdr:spPr>
        <a:xfrm>
          <a:off x="14592300" y="6036128"/>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80917</xdr:rowOff>
    </xdr:from>
    <xdr:to>
      <xdr:col>72</xdr:col>
      <xdr:colOff>38100</xdr:colOff>
      <xdr:row>35</xdr:row>
      <xdr:rowOff>11067</xdr:rowOff>
    </xdr:to>
    <xdr:sp macro="" textlink="">
      <xdr:nvSpPr>
        <xdr:cNvPr id="445" name="楕円 444">
          <a:extLst>
            <a:ext uri="{FF2B5EF4-FFF2-40B4-BE49-F238E27FC236}">
              <a16:creationId xmlns:a16="http://schemas.microsoft.com/office/drawing/2014/main" id="{7156FF4B-48A0-4539-BC63-AFF29CB2CD2C}"/>
            </a:ext>
          </a:extLst>
        </xdr:cNvPr>
        <xdr:cNvSpPr/>
      </xdr:nvSpPr>
      <xdr:spPr>
        <a:xfrm>
          <a:off x="13652500" y="591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131717</xdr:rowOff>
    </xdr:from>
    <xdr:to>
      <xdr:col>76</xdr:col>
      <xdr:colOff>114300</xdr:colOff>
      <xdr:row>35</xdr:row>
      <xdr:rowOff>35378</xdr:rowOff>
    </xdr:to>
    <xdr:cxnSp macro="">
      <xdr:nvCxnSpPr>
        <xdr:cNvPr id="446" name="直線コネクタ 445">
          <a:extLst>
            <a:ext uri="{FF2B5EF4-FFF2-40B4-BE49-F238E27FC236}">
              <a16:creationId xmlns:a16="http://schemas.microsoft.com/office/drawing/2014/main" id="{ACE26D23-8261-45E6-80C0-E87ECBC2EFC3}"/>
            </a:ext>
          </a:extLst>
        </xdr:cNvPr>
        <xdr:cNvCxnSpPr/>
      </xdr:nvCxnSpPr>
      <xdr:spPr>
        <a:xfrm>
          <a:off x="13703300" y="5961017"/>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87449</xdr:rowOff>
    </xdr:from>
    <xdr:to>
      <xdr:col>67</xdr:col>
      <xdr:colOff>101600</xdr:colOff>
      <xdr:row>38</xdr:row>
      <xdr:rowOff>17599</xdr:rowOff>
    </xdr:to>
    <xdr:sp macro="" textlink="">
      <xdr:nvSpPr>
        <xdr:cNvPr id="447" name="楕円 446">
          <a:extLst>
            <a:ext uri="{FF2B5EF4-FFF2-40B4-BE49-F238E27FC236}">
              <a16:creationId xmlns:a16="http://schemas.microsoft.com/office/drawing/2014/main" id="{84B7ED6D-C502-4649-9D9C-C4BD0F679C6F}"/>
            </a:ext>
          </a:extLst>
        </xdr:cNvPr>
        <xdr:cNvSpPr/>
      </xdr:nvSpPr>
      <xdr:spPr>
        <a:xfrm>
          <a:off x="12763500" y="643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131717</xdr:rowOff>
    </xdr:from>
    <xdr:to>
      <xdr:col>71</xdr:col>
      <xdr:colOff>177800</xdr:colOff>
      <xdr:row>37</xdr:row>
      <xdr:rowOff>138249</xdr:rowOff>
    </xdr:to>
    <xdr:cxnSp macro="">
      <xdr:nvCxnSpPr>
        <xdr:cNvPr id="448" name="直線コネクタ 447">
          <a:extLst>
            <a:ext uri="{FF2B5EF4-FFF2-40B4-BE49-F238E27FC236}">
              <a16:creationId xmlns:a16="http://schemas.microsoft.com/office/drawing/2014/main" id="{E76CB91B-99D0-4817-B20A-845C0F48DCBD}"/>
            </a:ext>
          </a:extLst>
        </xdr:cNvPr>
        <xdr:cNvCxnSpPr/>
      </xdr:nvCxnSpPr>
      <xdr:spPr>
        <a:xfrm flipV="1">
          <a:off x="12814300" y="5961017"/>
          <a:ext cx="889000" cy="52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136089</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3AFA703B-A0AB-4B0A-8E63-CA007AF8526C}"/>
            </a:ext>
          </a:extLst>
        </xdr:cNvPr>
        <xdr:cNvSpPr txBox="1"/>
      </xdr:nvSpPr>
      <xdr:spPr>
        <a:xfrm>
          <a:off x="152660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155683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25FBD9B8-7490-4F0C-9D52-569691CA07BE}"/>
            </a:ext>
          </a:extLst>
        </xdr:cNvPr>
        <xdr:cNvSpPr txBox="1"/>
      </xdr:nvSpPr>
      <xdr:spPr>
        <a:xfrm>
          <a:off x="14389744"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147518</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6395ECE5-B4E2-4143-8DD5-B299F40A61F0}"/>
            </a:ext>
          </a:extLst>
        </xdr:cNvPr>
        <xdr:cNvSpPr txBox="1"/>
      </xdr:nvSpPr>
      <xdr:spPr>
        <a:xfrm>
          <a:off x="13500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E557422F-C843-4135-BB7F-BD3F8E6E3E13}"/>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6367</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AABCB6C5-7397-4F61-BCC2-91134ED18A7E}"/>
            </a:ext>
          </a:extLst>
        </xdr:cNvPr>
        <xdr:cNvSpPr txBox="1"/>
      </xdr:nvSpPr>
      <xdr:spPr>
        <a:xfrm>
          <a:off x="15266044"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102705</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80F370A5-B96C-4029-B1C2-79AB69871A12}"/>
            </a:ext>
          </a:extLst>
        </xdr:cNvPr>
        <xdr:cNvSpPr txBox="1"/>
      </xdr:nvSpPr>
      <xdr:spPr>
        <a:xfrm>
          <a:off x="14389744" y="5760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27594</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F063F8C5-F3A0-4586-8EE8-F2B7CA3CFB91}"/>
            </a:ext>
          </a:extLst>
        </xdr:cNvPr>
        <xdr:cNvSpPr txBox="1"/>
      </xdr:nvSpPr>
      <xdr:spPr>
        <a:xfrm>
          <a:off x="13500744" y="568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34126</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97B1BE1A-AA21-44F6-85BB-1B77560AA171}"/>
            </a:ext>
          </a:extLst>
        </xdr:cNvPr>
        <xdr:cNvSpPr txBox="1"/>
      </xdr:nvSpPr>
      <xdr:spPr>
        <a:xfrm>
          <a:off x="12611744" y="620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6EF5A27F-A979-4EC1-A495-D2FE74191D2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C97DA81E-6A44-4E83-BCB2-445327C4EF9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C88FF27B-D6F7-49F8-8717-7173431EB01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6AFD629B-FC59-452A-B725-005F65DB41C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FDDE56EC-9F25-4925-8A71-A03A409196F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7682D960-D4DC-4573-A685-CCEDDE3DA22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4546E93F-C396-4D54-95D3-A191B973C8C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C8AA2F70-6F5E-4A88-A941-5C7311D8331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D9EA7BE2-6A53-4FC8-91A4-AD23DEE1D57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7B62DD71-5944-41B2-9F57-1C5A722B143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27674945-7429-490B-9848-D845AAF9CA1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673D638D-4513-4039-BB62-208800FC2DF9}"/>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3F8DAEE9-83BB-4E9A-9BBF-56ABFACFBE4E}"/>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6B9D7FA2-15CE-4E31-B90A-28E28D293E0B}"/>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EECE4148-00AB-46A1-A010-92C9139B748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423C8F97-691C-40D2-A29C-5E4E61E4927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A3D16193-00AC-4C99-897B-DCBF4D682FE3}"/>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8EAA2EE0-142E-4A47-83E6-805B11EB8F3D}"/>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74DF8FA3-06ED-46AE-9FA8-CE92FF9B7474}"/>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7DCCA33D-E9B4-44DE-AB85-D1E035403BBB}"/>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D9F0023C-24D7-4910-ADAC-E32E8744E575}"/>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0328F39E-8B86-4FA9-9761-D14FCF7E3A7B}"/>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B79FE919-6F0C-4751-8BEF-F505D23D877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E5E9D0D9-AD23-45EE-9522-0C8BC787D23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FEE6BE58-408F-44A4-8580-5A85ADCAF5B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a:extLst>
            <a:ext uri="{FF2B5EF4-FFF2-40B4-BE49-F238E27FC236}">
              <a16:creationId xmlns:a16="http://schemas.microsoft.com/office/drawing/2014/main" id="{2CE7D698-B740-478A-863C-12FB2AB2C542}"/>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7C1016C3-EA15-4F03-BDCA-E96A3DF4C29E}"/>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a:extLst>
            <a:ext uri="{FF2B5EF4-FFF2-40B4-BE49-F238E27FC236}">
              <a16:creationId xmlns:a16="http://schemas.microsoft.com/office/drawing/2014/main" id="{D30CA42C-15FF-4627-B05F-788BF2032CCE}"/>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A105014E-011A-4692-B8E7-9BE871571122}"/>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a:extLst>
            <a:ext uri="{FF2B5EF4-FFF2-40B4-BE49-F238E27FC236}">
              <a16:creationId xmlns:a16="http://schemas.microsoft.com/office/drawing/2014/main" id="{AA06AC5E-81AB-4550-9100-873B4750DDD2}"/>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CD8FCCE3-7301-418B-8B9C-D70BE1FA53D2}"/>
            </a:ext>
          </a:extLst>
        </xdr:cNvPr>
        <xdr:cNvSpPr txBox="1"/>
      </xdr:nvSpPr>
      <xdr:spPr>
        <a:xfrm>
          <a:off x="22199600" y="6568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a:extLst>
            <a:ext uri="{FF2B5EF4-FFF2-40B4-BE49-F238E27FC236}">
              <a16:creationId xmlns:a16="http://schemas.microsoft.com/office/drawing/2014/main" id="{3BD0B675-CEE1-4E56-93E7-BE529F3EF759}"/>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a:extLst>
            <a:ext uri="{FF2B5EF4-FFF2-40B4-BE49-F238E27FC236}">
              <a16:creationId xmlns:a16="http://schemas.microsoft.com/office/drawing/2014/main" id="{07F61E4E-AD17-44CA-9339-441068F76CE4}"/>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a:extLst>
            <a:ext uri="{FF2B5EF4-FFF2-40B4-BE49-F238E27FC236}">
              <a16:creationId xmlns:a16="http://schemas.microsoft.com/office/drawing/2014/main" id="{E1F76E18-3F9C-4138-B9B2-B795830073F7}"/>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a:extLst>
            <a:ext uri="{FF2B5EF4-FFF2-40B4-BE49-F238E27FC236}">
              <a16:creationId xmlns:a16="http://schemas.microsoft.com/office/drawing/2014/main" id="{BA279183-354E-415A-9BBF-03A03092653C}"/>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98878</xdr:rowOff>
    </xdr:from>
    <xdr:to>
      <xdr:col>98</xdr:col>
      <xdr:colOff>38100</xdr:colOff>
      <xdr:row>40</xdr:row>
      <xdr:rowOff>29028</xdr:rowOff>
    </xdr:to>
    <xdr:sp macro="" textlink="">
      <xdr:nvSpPr>
        <xdr:cNvPr id="492" name="フローチャート: 判断 491">
          <a:extLst>
            <a:ext uri="{FF2B5EF4-FFF2-40B4-BE49-F238E27FC236}">
              <a16:creationId xmlns:a16="http://schemas.microsoft.com/office/drawing/2014/main" id="{552B5B09-86C8-47B5-A215-BA1C55913597}"/>
            </a:ext>
          </a:extLst>
        </xdr:cNvPr>
        <xdr:cNvSpPr/>
      </xdr:nvSpPr>
      <xdr:spPr>
        <a:xfrm>
          <a:off x="18605500" y="678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2219398-F520-4B3C-BD41-59E567E1413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DE469F35-2791-4FEA-8CF8-2255C173BFF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CEF7CDD0-4C61-44E5-B22B-FF44C372FFB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7A51411B-B151-4B37-8DCF-F0786F92846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19CF8B2F-8A66-4829-B952-3132564C5F6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117384</xdr:rowOff>
    </xdr:from>
    <xdr:to>
      <xdr:col>116</xdr:col>
      <xdr:colOff>114300</xdr:colOff>
      <xdr:row>42</xdr:row>
      <xdr:rowOff>47534</xdr:rowOff>
    </xdr:to>
    <xdr:sp macro="" textlink="">
      <xdr:nvSpPr>
        <xdr:cNvPr id="498" name="楕円 497">
          <a:extLst>
            <a:ext uri="{FF2B5EF4-FFF2-40B4-BE49-F238E27FC236}">
              <a16:creationId xmlns:a16="http://schemas.microsoft.com/office/drawing/2014/main" id="{57E7FD1E-2EBD-4C8E-95F4-976F11AE4657}"/>
            </a:ext>
          </a:extLst>
        </xdr:cNvPr>
        <xdr:cNvSpPr/>
      </xdr:nvSpPr>
      <xdr:spPr>
        <a:xfrm>
          <a:off x="22110700" y="714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32311</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5C17EB90-1408-496B-A2F9-298912CB7E62}"/>
            </a:ext>
          </a:extLst>
        </xdr:cNvPr>
        <xdr:cNvSpPr txBox="1"/>
      </xdr:nvSpPr>
      <xdr:spPr>
        <a:xfrm>
          <a:off x="22199600" y="7061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120650</xdr:rowOff>
    </xdr:from>
    <xdr:to>
      <xdr:col>112</xdr:col>
      <xdr:colOff>38100</xdr:colOff>
      <xdr:row>42</xdr:row>
      <xdr:rowOff>50800</xdr:rowOff>
    </xdr:to>
    <xdr:sp macro="" textlink="">
      <xdr:nvSpPr>
        <xdr:cNvPr id="500" name="楕円 499">
          <a:extLst>
            <a:ext uri="{FF2B5EF4-FFF2-40B4-BE49-F238E27FC236}">
              <a16:creationId xmlns:a16="http://schemas.microsoft.com/office/drawing/2014/main" id="{B476CE55-8D63-48DB-93A2-57623B0EF1DC}"/>
            </a:ext>
          </a:extLst>
        </xdr:cNvPr>
        <xdr:cNvSpPr/>
      </xdr:nvSpPr>
      <xdr:spPr>
        <a:xfrm>
          <a:off x="21272500" y="715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168184</xdr:rowOff>
    </xdr:from>
    <xdr:to>
      <xdr:col>116</xdr:col>
      <xdr:colOff>63500</xdr:colOff>
      <xdr:row>42</xdr:row>
      <xdr:rowOff>0</xdr:rowOff>
    </xdr:to>
    <xdr:cxnSp macro="">
      <xdr:nvCxnSpPr>
        <xdr:cNvPr id="501" name="直線コネクタ 500">
          <a:extLst>
            <a:ext uri="{FF2B5EF4-FFF2-40B4-BE49-F238E27FC236}">
              <a16:creationId xmlns:a16="http://schemas.microsoft.com/office/drawing/2014/main" id="{21897C17-51D3-4184-BAA8-D78E75DC5E29}"/>
            </a:ext>
          </a:extLst>
        </xdr:cNvPr>
        <xdr:cNvCxnSpPr/>
      </xdr:nvCxnSpPr>
      <xdr:spPr>
        <a:xfrm flipV="1">
          <a:off x="21323300" y="719763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122827</xdr:rowOff>
    </xdr:from>
    <xdr:to>
      <xdr:col>107</xdr:col>
      <xdr:colOff>101600</xdr:colOff>
      <xdr:row>42</xdr:row>
      <xdr:rowOff>52977</xdr:rowOff>
    </xdr:to>
    <xdr:sp macro="" textlink="">
      <xdr:nvSpPr>
        <xdr:cNvPr id="502" name="楕円 501">
          <a:extLst>
            <a:ext uri="{FF2B5EF4-FFF2-40B4-BE49-F238E27FC236}">
              <a16:creationId xmlns:a16="http://schemas.microsoft.com/office/drawing/2014/main" id="{9B202CD1-A95C-40A6-94C1-54DA6EDE9AF8}"/>
            </a:ext>
          </a:extLst>
        </xdr:cNvPr>
        <xdr:cNvSpPr/>
      </xdr:nvSpPr>
      <xdr:spPr>
        <a:xfrm>
          <a:off x="20383500" y="715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0</xdr:rowOff>
    </xdr:from>
    <xdr:to>
      <xdr:col>111</xdr:col>
      <xdr:colOff>177800</xdr:colOff>
      <xdr:row>42</xdr:row>
      <xdr:rowOff>2177</xdr:rowOff>
    </xdr:to>
    <xdr:cxnSp macro="">
      <xdr:nvCxnSpPr>
        <xdr:cNvPr id="503" name="直線コネクタ 502">
          <a:extLst>
            <a:ext uri="{FF2B5EF4-FFF2-40B4-BE49-F238E27FC236}">
              <a16:creationId xmlns:a16="http://schemas.microsoft.com/office/drawing/2014/main" id="{2D5136B1-F887-48C8-8A36-6B45F67ECBC0}"/>
            </a:ext>
          </a:extLst>
        </xdr:cNvPr>
        <xdr:cNvCxnSpPr/>
      </xdr:nvCxnSpPr>
      <xdr:spPr>
        <a:xfrm flipV="1">
          <a:off x="20434300" y="720090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126093</xdr:rowOff>
    </xdr:from>
    <xdr:to>
      <xdr:col>102</xdr:col>
      <xdr:colOff>165100</xdr:colOff>
      <xdr:row>42</xdr:row>
      <xdr:rowOff>56243</xdr:rowOff>
    </xdr:to>
    <xdr:sp macro="" textlink="">
      <xdr:nvSpPr>
        <xdr:cNvPr id="504" name="楕円 503">
          <a:extLst>
            <a:ext uri="{FF2B5EF4-FFF2-40B4-BE49-F238E27FC236}">
              <a16:creationId xmlns:a16="http://schemas.microsoft.com/office/drawing/2014/main" id="{E64142B2-1E26-4839-B799-AD6212DE8B62}"/>
            </a:ext>
          </a:extLst>
        </xdr:cNvPr>
        <xdr:cNvSpPr/>
      </xdr:nvSpPr>
      <xdr:spPr>
        <a:xfrm>
          <a:off x="19494500" y="715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2177</xdr:rowOff>
    </xdr:from>
    <xdr:to>
      <xdr:col>107</xdr:col>
      <xdr:colOff>50800</xdr:colOff>
      <xdr:row>42</xdr:row>
      <xdr:rowOff>5443</xdr:rowOff>
    </xdr:to>
    <xdr:cxnSp macro="">
      <xdr:nvCxnSpPr>
        <xdr:cNvPr id="505" name="直線コネクタ 504">
          <a:extLst>
            <a:ext uri="{FF2B5EF4-FFF2-40B4-BE49-F238E27FC236}">
              <a16:creationId xmlns:a16="http://schemas.microsoft.com/office/drawing/2014/main" id="{59511E89-15B3-4781-9A36-C84D1AABFE99}"/>
            </a:ext>
          </a:extLst>
        </xdr:cNvPr>
        <xdr:cNvCxnSpPr/>
      </xdr:nvCxnSpPr>
      <xdr:spPr>
        <a:xfrm flipV="1">
          <a:off x="19545300" y="72030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107043</xdr:rowOff>
    </xdr:from>
    <xdr:to>
      <xdr:col>98</xdr:col>
      <xdr:colOff>38100</xdr:colOff>
      <xdr:row>41</xdr:row>
      <xdr:rowOff>37193</xdr:rowOff>
    </xdr:to>
    <xdr:sp macro="" textlink="">
      <xdr:nvSpPr>
        <xdr:cNvPr id="506" name="楕円 505">
          <a:extLst>
            <a:ext uri="{FF2B5EF4-FFF2-40B4-BE49-F238E27FC236}">
              <a16:creationId xmlns:a16="http://schemas.microsoft.com/office/drawing/2014/main" id="{3E4FA1E9-B202-4BBD-91A2-43D1DC3D7A00}"/>
            </a:ext>
          </a:extLst>
        </xdr:cNvPr>
        <xdr:cNvSpPr/>
      </xdr:nvSpPr>
      <xdr:spPr>
        <a:xfrm>
          <a:off x="18605500" y="696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157843</xdr:rowOff>
    </xdr:from>
    <xdr:to>
      <xdr:col>102</xdr:col>
      <xdr:colOff>114300</xdr:colOff>
      <xdr:row>42</xdr:row>
      <xdr:rowOff>5443</xdr:rowOff>
    </xdr:to>
    <xdr:cxnSp macro="">
      <xdr:nvCxnSpPr>
        <xdr:cNvPr id="507" name="直線コネクタ 506">
          <a:extLst>
            <a:ext uri="{FF2B5EF4-FFF2-40B4-BE49-F238E27FC236}">
              <a16:creationId xmlns:a16="http://schemas.microsoft.com/office/drawing/2014/main" id="{6B558FE5-CB64-42DB-BA6F-58518615CE24}"/>
            </a:ext>
          </a:extLst>
        </xdr:cNvPr>
        <xdr:cNvCxnSpPr/>
      </xdr:nvCxnSpPr>
      <xdr:spPr>
        <a:xfrm>
          <a:off x="18656300" y="7015843"/>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605FD6A8-BF33-4CF2-976F-E915C3444AA2}"/>
            </a:ext>
          </a:extLst>
        </xdr:cNvPr>
        <xdr:cNvSpPr txBox="1"/>
      </xdr:nvSpPr>
      <xdr:spPr>
        <a:xfrm>
          <a:off x="21075727" y="649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42290</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F1B51631-2F56-4D50-B2F5-35378AD7BCE6}"/>
            </a:ext>
          </a:extLst>
        </xdr:cNvPr>
        <xdr:cNvSpPr txBox="1"/>
      </xdr:nvSpPr>
      <xdr:spPr>
        <a:xfrm>
          <a:off x="20199427" y="65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68415</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416CB909-DABC-4578-965C-10FC7DEA1CDC}"/>
            </a:ext>
          </a:extLst>
        </xdr:cNvPr>
        <xdr:cNvSpPr txBox="1"/>
      </xdr:nvSpPr>
      <xdr:spPr>
        <a:xfrm>
          <a:off x="19310427" y="65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45555</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3210F29B-8F99-46FD-8826-715FEC8B78A9}"/>
            </a:ext>
          </a:extLst>
        </xdr:cNvPr>
        <xdr:cNvSpPr txBox="1"/>
      </xdr:nvSpPr>
      <xdr:spPr>
        <a:xfrm>
          <a:off x="18421427" y="656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41927</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8904EE6B-A93E-4CA7-A575-05DF922FF53D}"/>
            </a:ext>
          </a:extLst>
        </xdr:cNvPr>
        <xdr:cNvSpPr txBox="1"/>
      </xdr:nvSpPr>
      <xdr:spPr>
        <a:xfrm>
          <a:off x="21075727"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44104</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2FD9AC65-695A-4498-8DC0-B4B625935F55}"/>
            </a:ext>
          </a:extLst>
        </xdr:cNvPr>
        <xdr:cNvSpPr txBox="1"/>
      </xdr:nvSpPr>
      <xdr:spPr>
        <a:xfrm>
          <a:off x="20199427" y="724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47370</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166694B2-EE48-4407-98DF-F3372121FC78}"/>
            </a:ext>
          </a:extLst>
        </xdr:cNvPr>
        <xdr:cNvSpPr txBox="1"/>
      </xdr:nvSpPr>
      <xdr:spPr>
        <a:xfrm>
          <a:off x="19310427"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28320</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9CEF0F34-1ACF-4EE8-8AB4-DB5124EB6D1D}"/>
            </a:ext>
          </a:extLst>
        </xdr:cNvPr>
        <xdr:cNvSpPr txBox="1"/>
      </xdr:nvSpPr>
      <xdr:spPr>
        <a:xfrm>
          <a:off x="18421427" y="705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F68F1FE3-2082-41B7-9977-644A371F13C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F9A585BC-592C-4346-8CDE-A664CE2B09F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196EA311-F3F7-4182-80CB-C21616422AB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06D3F125-8040-4AC1-BB2A-D90B6B37655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E5C966E9-27C2-4FDF-ACF1-256837623CA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F4CCA5D2-892E-462B-A110-46624B58306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82BB8A95-5B21-49C0-83CC-472F7007F84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BB1994A9-9177-4FE5-9A2D-366E0474163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57F01808-78F0-4BCA-B65E-BB3AF869909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BADB9B4A-960B-4517-B78C-DB57ED80016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834D5108-B496-45E5-99C2-6D00057D7A7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989C3D65-D72C-4E41-93AB-CE772E66405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FE46C6A0-4E9E-4752-8B2A-797ABA3F64C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9CFD993B-4049-426B-B03E-453676B8253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30D07B47-8DCA-4067-A07A-113EFAD6D0D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19B8353D-549F-429E-A44E-996E393FE63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316C8555-4F66-4BF5-82D3-BF43653BFC9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9A30A4BC-B201-4458-A4DB-60693D08CC2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35D95FC1-36BB-4AED-A602-F2634845D57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3A95687A-26C7-44E2-9BFE-EBC0C5AB063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375A2A51-D80A-44D0-A011-8093F75318A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1A6B0E9C-87EA-4720-84CA-5D615DE0D2E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03BEB3DB-4C38-4D3C-8B75-E25491DBC01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ABC6A43E-F66A-4984-883E-BA2FF40F039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a:extLst>
            <a:ext uri="{FF2B5EF4-FFF2-40B4-BE49-F238E27FC236}">
              <a16:creationId xmlns:a16="http://schemas.microsoft.com/office/drawing/2014/main" id="{40BAC9C7-F5D9-45C7-9752-DC0D3662F1A4}"/>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D8F2C010-E435-44C8-91CC-BA4F8071D228}"/>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a:extLst>
            <a:ext uri="{FF2B5EF4-FFF2-40B4-BE49-F238E27FC236}">
              <a16:creationId xmlns:a16="http://schemas.microsoft.com/office/drawing/2014/main" id="{84EE4948-58F4-43C4-B3CA-4BF9AC0D7EAE}"/>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3CE48CB3-A66F-4FC9-9150-30B4D73313AF}"/>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a:extLst>
            <a:ext uri="{FF2B5EF4-FFF2-40B4-BE49-F238E27FC236}">
              <a16:creationId xmlns:a16="http://schemas.microsoft.com/office/drawing/2014/main" id="{FAFABB28-1F2A-4E7A-B6E9-91EAACA06EE8}"/>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7D5B630C-19EE-4CFE-878C-D27CFC0F516C}"/>
            </a:ext>
          </a:extLst>
        </xdr:cNvPr>
        <xdr:cNvSpPr txBox="1"/>
      </xdr:nvSpPr>
      <xdr:spPr>
        <a:xfrm>
          <a:off x="1635760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a:extLst>
            <a:ext uri="{FF2B5EF4-FFF2-40B4-BE49-F238E27FC236}">
              <a16:creationId xmlns:a16="http://schemas.microsoft.com/office/drawing/2014/main" id="{22C44758-816F-4BCB-8B20-D3086387E2AA}"/>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a:extLst>
            <a:ext uri="{FF2B5EF4-FFF2-40B4-BE49-F238E27FC236}">
              <a16:creationId xmlns:a16="http://schemas.microsoft.com/office/drawing/2014/main" id="{369CFBD8-40E9-4A83-967B-0A963528A04F}"/>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a:extLst>
            <a:ext uri="{FF2B5EF4-FFF2-40B4-BE49-F238E27FC236}">
              <a16:creationId xmlns:a16="http://schemas.microsoft.com/office/drawing/2014/main" id="{44252997-37BF-4AA6-AED9-A477F602BE44}"/>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a:extLst>
            <a:ext uri="{FF2B5EF4-FFF2-40B4-BE49-F238E27FC236}">
              <a16:creationId xmlns:a16="http://schemas.microsoft.com/office/drawing/2014/main" id="{DD06C546-970A-4988-A333-B30BD1B4FB2D}"/>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154940</xdr:rowOff>
    </xdr:from>
    <xdr:to>
      <xdr:col>67</xdr:col>
      <xdr:colOff>101600</xdr:colOff>
      <xdr:row>60</xdr:row>
      <xdr:rowOff>85090</xdr:rowOff>
    </xdr:to>
    <xdr:sp macro="" textlink="">
      <xdr:nvSpPr>
        <xdr:cNvPr id="550" name="フローチャート: 判断 549">
          <a:extLst>
            <a:ext uri="{FF2B5EF4-FFF2-40B4-BE49-F238E27FC236}">
              <a16:creationId xmlns:a16="http://schemas.microsoft.com/office/drawing/2014/main" id="{6985F569-2B5E-42A1-AA13-F12BDEA0CABE}"/>
            </a:ext>
          </a:extLst>
        </xdr:cNvPr>
        <xdr:cNvSpPr/>
      </xdr:nvSpPr>
      <xdr:spPr>
        <a:xfrm>
          <a:off x="12763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1BD24BC8-F828-46A9-ABBC-47331BE8E20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E620A1B3-B6A6-48E0-8B84-93F77FC7304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2B0DFB65-F111-4039-BEE3-953214F4BD4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D285846-9B49-4A59-98F9-57DA9C39FF4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A474765E-362D-47DE-B385-CE605551766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61595</xdr:rowOff>
    </xdr:from>
    <xdr:to>
      <xdr:col>85</xdr:col>
      <xdr:colOff>177800</xdr:colOff>
      <xdr:row>62</xdr:row>
      <xdr:rowOff>163195</xdr:rowOff>
    </xdr:to>
    <xdr:sp macro="" textlink="">
      <xdr:nvSpPr>
        <xdr:cNvPr id="556" name="楕円 555">
          <a:extLst>
            <a:ext uri="{FF2B5EF4-FFF2-40B4-BE49-F238E27FC236}">
              <a16:creationId xmlns:a16="http://schemas.microsoft.com/office/drawing/2014/main" id="{7E4B9744-8193-4BAB-992A-AD8C587BD92B}"/>
            </a:ext>
          </a:extLst>
        </xdr:cNvPr>
        <xdr:cNvSpPr/>
      </xdr:nvSpPr>
      <xdr:spPr>
        <a:xfrm>
          <a:off x="162687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40022</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817ABBDA-B52A-4DE5-A155-4C02F2B53698}"/>
            </a:ext>
          </a:extLst>
        </xdr:cNvPr>
        <xdr:cNvSpPr txBox="1"/>
      </xdr:nvSpPr>
      <xdr:spPr>
        <a:xfrm>
          <a:off x="16357600"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38735</xdr:rowOff>
    </xdr:from>
    <xdr:to>
      <xdr:col>81</xdr:col>
      <xdr:colOff>101600</xdr:colOff>
      <xdr:row>62</xdr:row>
      <xdr:rowOff>140335</xdr:rowOff>
    </xdr:to>
    <xdr:sp macro="" textlink="">
      <xdr:nvSpPr>
        <xdr:cNvPr id="558" name="楕円 557">
          <a:extLst>
            <a:ext uri="{FF2B5EF4-FFF2-40B4-BE49-F238E27FC236}">
              <a16:creationId xmlns:a16="http://schemas.microsoft.com/office/drawing/2014/main" id="{8B059173-9E88-4E18-91C9-5BB5B932F9F0}"/>
            </a:ext>
          </a:extLst>
        </xdr:cNvPr>
        <xdr:cNvSpPr/>
      </xdr:nvSpPr>
      <xdr:spPr>
        <a:xfrm>
          <a:off x="154305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89535</xdr:rowOff>
    </xdr:from>
    <xdr:to>
      <xdr:col>85</xdr:col>
      <xdr:colOff>127000</xdr:colOff>
      <xdr:row>62</xdr:row>
      <xdr:rowOff>112395</xdr:rowOff>
    </xdr:to>
    <xdr:cxnSp macro="">
      <xdr:nvCxnSpPr>
        <xdr:cNvPr id="559" name="直線コネクタ 558">
          <a:extLst>
            <a:ext uri="{FF2B5EF4-FFF2-40B4-BE49-F238E27FC236}">
              <a16:creationId xmlns:a16="http://schemas.microsoft.com/office/drawing/2014/main" id="{38F14706-9D2B-4C2B-BE7F-BB376E95E6AA}"/>
            </a:ext>
          </a:extLst>
        </xdr:cNvPr>
        <xdr:cNvCxnSpPr/>
      </xdr:nvCxnSpPr>
      <xdr:spPr>
        <a:xfrm>
          <a:off x="15481300" y="1071943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15875</xdr:rowOff>
    </xdr:from>
    <xdr:to>
      <xdr:col>76</xdr:col>
      <xdr:colOff>165100</xdr:colOff>
      <xdr:row>62</xdr:row>
      <xdr:rowOff>117475</xdr:rowOff>
    </xdr:to>
    <xdr:sp macro="" textlink="">
      <xdr:nvSpPr>
        <xdr:cNvPr id="560" name="楕円 559">
          <a:extLst>
            <a:ext uri="{FF2B5EF4-FFF2-40B4-BE49-F238E27FC236}">
              <a16:creationId xmlns:a16="http://schemas.microsoft.com/office/drawing/2014/main" id="{73F7A326-D7CE-472C-B172-148C6FDC22C9}"/>
            </a:ext>
          </a:extLst>
        </xdr:cNvPr>
        <xdr:cNvSpPr/>
      </xdr:nvSpPr>
      <xdr:spPr>
        <a:xfrm>
          <a:off x="14541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66675</xdr:rowOff>
    </xdr:from>
    <xdr:to>
      <xdr:col>81</xdr:col>
      <xdr:colOff>50800</xdr:colOff>
      <xdr:row>62</xdr:row>
      <xdr:rowOff>89535</xdr:rowOff>
    </xdr:to>
    <xdr:cxnSp macro="">
      <xdr:nvCxnSpPr>
        <xdr:cNvPr id="561" name="直線コネクタ 560">
          <a:extLst>
            <a:ext uri="{FF2B5EF4-FFF2-40B4-BE49-F238E27FC236}">
              <a16:creationId xmlns:a16="http://schemas.microsoft.com/office/drawing/2014/main" id="{BFE6ED55-CDC0-4C85-BEA6-9E42581BE88D}"/>
            </a:ext>
          </a:extLst>
        </xdr:cNvPr>
        <xdr:cNvCxnSpPr/>
      </xdr:nvCxnSpPr>
      <xdr:spPr>
        <a:xfrm>
          <a:off x="14592300" y="106965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158750</xdr:rowOff>
    </xdr:from>
    <xdr:to>
      <xdr:col>72</xdr:col>
      <xdr:colOff>38100</xdr:colOff>
      <xdr:row>62</xdr:row>
      <xdr:rowOff>88900</xdr:rowOff>
    </xdr:to>
    <xdr:sp macro="" textlink="">
      <xdr:nvSpPr>
        <xdr:cNvPr id="562" name="楕円 561">
          <a:extLst>
            <a:ext uri="{FF2B5EF4-FFF2-40B4-BE49-F238E27FC236}">
              <a16:creationId xmlns:a16="http://schemas.microsoft.com/office/drawing/2014/main" id="{14D964EF-F692-42C7-B117-F2E2D8423C9E}"/>
            </a:ext>
          </a:extLst>
        </xdr:cNvPr>
        <xdr:cNvSpPr/>
      </xdr:nvSpPr>
      <xdr:spPr>
        <a:xfrm>
          <a:off x="13652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38100</xdr:rowOff>
    </xdr:from>
    <xdr:to>
      <xdr:col>76</xdr:col>
      <xdr:colOff>114300</xdr:colOff>
      <xdr:row>62</xdr:row>
      <xdr:rowOff>66675</xdr:rowOff>
    </xdr:to>
    <xdr:cxnSp macro="">
      <xdr:nvCxnSpPr>
        <xdr:cNvPr id="563" name="直線コネクタ 562">
          <a:extLst>
            <a:ext uri="{FF2B5EF4-FFF2-40B4-BE49-F238E27FC236}">
              <a16:creationId xmlns:a16="http://schemas.microsoft.com/office/drawing/2014/main" id="{7A9C000C-2FCC-4986-ADDB-2A1B24FB573A}"/>
            </a:ext>
          </a:extLst>
        </xdr:cNvPr>
        <xdr:cNvCxnSpPr/>
      </xdr:nvCxnSpPr>
      <xdr:spPr>
        <a:xfrm>
          <a:off x="13703300" y="106680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111125</xdr:rowOff>
    </xdr:from>
    <xdr:to>
      <xdr:col>67</xdr:col>
      <xdr:colOff>101600</xdr:colOff>
      <xdr:row>62</xdr:row>
      <xdr:rowOff>41275</xdr:rowOff>
    </xdr:to>
    <xdr:sp macro="" textlink="">
      <xdr:nvSpPr>
        <xdr:cNvPr id="564" name="楕円 563">
          <a:extLst>
            <a:ext uri="{FF2B5EF4-FFF2-40B4-BE49-F238E27FC236}">
              <a16:creationId xmlns:a16="http://schemas.microsoft.com/office/drawing/2014/main" id="{8D7BC550-CCDF-4240-9DD1-B192736E2550}"/>
            </a:ext>
          </a:extLst>
        </xdr:cNvPr>
        <xdr:cNvSpPr/>
      </xdr:nvSpPr>
      <xdr:spPr>
        <a:xfrm>
          <a:off x="12763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161925</xdr:rowOff>
    </xdr:from>
    <xdr:to>
      <xdr:col>71</xdr:col>
      <xdr:colOff>177800</xdr:colOff>
      <xdr:row>62</xdr:row>
      <xdr:rowOff>38100</xdr:rowOff>
    </xdr:to>
    <xdr:cxnSp macro="">
      <xdr:nvCxnSpPr>
        <xdr:cNvPr id="565" name="直線コネクタ 564">
          <a:extLst>
            <a:ext uri="{FF2B5EF4-FFF2-40B4-BE49-F238E27FC236}">
              <a16:creationId xmlns:a16="http://schemas.microsoft.com/office/drawing/2014/main" id="{7374903E-E80A-4E20-A3A3-352381C0A3FB}"/>
            </a:ext>
          </a:extLst>
        </xdr:cNvPr>
        <xdr:cNvCxnSpPr/>
      </xdr:nvCxnSpPr>
      <xdr:spPr>
        <a:xfrm>
          <a:off x="12814300" y="106203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566" name="n_1aveValue【学校施設】&#10;有形固定資産減価償却率">
          <a:extLst>
            <a:ext uri="{FF2B5EF4-FFF2-40B4-BE49-F238E27FC236}">
              <a16:creationId xmlns:a16="http://schemas.microsoft.com/office/drawing/2014/main" id="{1A321E3E-BB48-43B8-A64F-2ED8B481F5B2}"/>
            </a:ext>
          </a:extLst>
        </xdr:cNvPr>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567" name="n_2aveValue【学校施設】&#10;有形固定資産減価償却率">
          <a:extLst>
            <a:ext uri="{FF2B5EF4-FFF2-40B4-BE49-F238E27FC236}">
              <a16:creationId xmlns:a16="http://schemas.microsoft.com/office/drawing/2014/main" id="{3ADAC5D5-C257-49F2-BD18-A3D038987F5D}"/>
            </a:ext>
          </a:extLst>
        </xdr:cNvPr>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568" name="n_3aveValue【学校施設】&#10;有形固定資産減価償却率">
          <a:extLst>
            <a:ext uri="{FF2B5EF4-FFF2-40B4-BE49-F238E27FC236}">
              <a16:creationId xmlns:a16="http://schemas.microsoft.com/office/drawing/2014/main" id="{1C63FCE0-FF44-4B1B-A7C9-89784EA116AC}"/>
            </a:ext>
          </a:extLst>
        </xdr:cNvPr>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101617</xdr:rowOff>
    </xdr:from>
    <xdr:ext cx="405111" cy="259045"/>
    <xdr:sp macro="" textlink="">
      <xdr:nvSpPr>
        <xdr:cNvPr id="569" name="n_4aveValue【学校施設】&#10;有形固定資産減価償却率">
          <a:extLst>
            <a:ext uri="{FF2B5EF4-FFF2-40B4-BE49-F238E27FC236}">
              <a16:creationId xmlns:a16="http://schemas.microsoft.com/office/drawing/2014/main" id="{8B9413D6-562F-447E-8952-4204497E67FE}"/>
            </a:ext>
          </a:extLst>
        </xdr:cNvPr>
        <xdr:cNvSpPr txBox="1"/>
      </xdr:nvSpPr>
      <xdr:spPr>
        <a:xfrm>
          <a:off x="12611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131462</xdr:rowOff>
    </xdr:from>
    <xdr:ext cx="405111" cy="259045"/>
    <xdr:sp macro="" textlink="">
      <xdr:nvSpPr>
        <xdr:cNvPr id="570" name="n_1mainValue【学校施設】&#10;有形固定資産減価償却率">
          <a:extLst>
            <a:ext uri="{FF2B5EF4-FFF2-40B4-BE49-F238E27FC236}">
              <a16:creationId xmlns:a16="http://schemas.microsoft.com/office/drawing/2014/main" id="{EF133041-CC0B-4D77-92C9-53F3AEE53DBA}"/>
            </a:ext>
          </a:extLst>
        </xdr:cNvPr>
        <xdr:cNvSpPr txBox="1"/>
      </xdr:nvSpPr>
      <xdr:spPr>
        <a:xfrm>
          <a:off x="15266044"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108602</xdr:rowOff>
    </xdr:from>
    <xdr:ext cx="405111" cy="259045"/>
    <xdr:sp macro="" textlink="">
      <xdr:nvSpPr>
        <xdr:cNvPr id="571" name="n_2mainValue【学校施設】&#10;有形固定資産減価償却率">
          <a:extLst>
            <a:ext uri="{FF2B5EF4-FFF2-40B4-BE49-F238E27FC236}">
              <a16:creationId xmlns:a16="http://schemas.microsoft.com/office/drawing/2014/main" id="{6B361E5A-79B2-4B2D-8E06-337953FAD83A}"/>
            </a:ext>
          </a:extLst>
        </xdr:cNvPr>
        <xdr:cNvSpPr txBox="1"/>
      </xdr:nvSpPr>
      <xdr:spPr>
        <a:xfrm>
          <a:off x="14389744" y="1073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80027</xdr:rowOff>
    </xdr:from>
    <xdr:ext cx="405111" cy="259045"/>
    <xdr:sp macro="" textlink="">
      <xdr:nvSpPr>
        <xdr:cNvPr id="572" name="n_3mainValue【学校施設】&#10;有形固定資産減価償却率">
          <a:extLst>
            <a:ext uri="{FF2B5EF4-FFF2-40B4-BE49-F238E27FC236}">
              <a16:creationId xmlns:a16="http://schemas.microsoft.com/office/drawing/2014/main" id="{317EF89E-3297-41B3-8B07-4487D6C4213A}"/>
            </a:ext>
          </a:extLst>
        </xdr:cNvPr>
        <xdr:cNvSpPr txBox="1"/>
      </xdr:nvSpPr>
      <xdr:spPr>
        <a:xfrm>
          <a:off x="135007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32402</xdr:rowOff>
    </xdr:from>
    <xdr:ext cx="405111" cy="259045"/>
    <xdr:sp macro="" textlink="">
      <xdr:nvSpPr>
        <xdr:cNvPr id="573" name="n_4mainValue【学校施設】&#10;有形固定資産減価償却率">
          <a:extLst>
            <a:ext uri="{FF2B5EF4-FFF2-40B4-BE49-F238E27FC236}">
              <a16:creationId xmlns:a16="http://schemas.microsoft.com/office/drawing/2014/main" id="{6047E94A-C1DF-4570-B605-967B8555091E}"/>
            </a:ext>
          </a:extLst>
        </xdr:cNvPr>
        <xdr:cNvSpPr txBox="1"/>
      </xdr:nvSpPr>
      <xdr:spPr>
        <a:xfrm>
          <a:off x="126117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B15F8D3B-2381-47B0-A936-560AD5D85F7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9D2146D7-2923-4B15-949F-166600C5F5E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A741DC1E-A039-4C8F-A4A3-50D35BE093A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2FD17B1D-0EAB-48A1-983E-218C4860903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2E801E9A-FD0C-442A-B90A-752FE01ED3E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CDE5745C-B584-4791-9D08-2463D23176E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FC57D6A0-659B-497B-91D2-5E108B8BCAE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EEF9EE59-C892-4C1E-8549-A18C17D0FCF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B1FD7186-ECF3-4842-9275-9E6032C1794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19AB2173-7FB9-49BB-8529-DB7EF976BE6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44E40C4C-6D64-41F9-8070-6EDABE3292E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5B128772-B783-41FE-A593-AEBAF42C9E9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C0C66375-3EA0-40ED-9C70-76519DAE1ED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BCF9435D-DF2F-4268-8CD7-A5178D7C19D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7D1F5E26-DC79-4B35-B570-FED89B8C672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FDB24E3D-E0EE-4C6E-BE15-439C5FB6C139}"/>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DF799C42-B076-40A5-9977-63B2A029F53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387BAB57-21CF-411E-AF7B-DFCDA3F97CD5}"/>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E39171C3-B7C4-49A5-A08B-9259C2B0551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a:extLst>
            <a:ext uri="{FF2B5EF4-FFF2-40B4-BE49-F238E27FC236}">
              <a16:creationId xmlns:a16="http://schemas.microsoft.com/office/drawing/2014/main" id="{713C15D9-996C-47BC-A263-6881C93A2476}"/>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D1B09798-CC7D-4B93-BD3A-B5CBEB308E1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a:extLst>
            <a:ext uri="{FF2B5EF4-FFF2-40B4-BE49-F238E27FC236}">
              <a16:creationId xmlns:a16="http://schemas.microsoft.com/office/drawing/2014/main" id="{6264FBAD-B5D8-4E79-994E-35F556A5A338}"/>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DDA568DF-56EF-4CB9-8051-882A00946FE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2E2BC1A4-0B10-4881-96E1-CF524D327A2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9423DA70-45D8-4AB9-969B-9AC8C2A08CA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a:extLst>
            <a:ext uri="{FF2B5EF4-FFF2-40B4-BE49-F238E27FC236}">
              <a16:creationId xmlns:a16="http://schemas.microsoft.com/office/drawing/2014/main" id="{9E40E401-3E30-4B3C-A402-069E0EA07FE4}"/>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a:extLst>
            <a:ext uri="{FF2B5EF4-FFF2-40B4-BE49-F238E27FC236}">
              <a16:creationId xmlns:a16="http://schemas.microsoft.com/office/drawing/2014/main" id="{8D50DC6A-213C-4522-B223-1CA797D2A767}"/>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a:extLst>
            <a:ext uri="{FF2B5EF4-FFF2-40B4-BE49-F238E27FC236}">
              <a16:creationId xmlns:a16="http://schemas.microsoft.com/office/drawing/2014/main" id="{B0E072E9-8BD6-4C18-BE86-FC9890C5DCDB}"/>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a:extLst>
            <a:ext uri="{FF2B5EF4-FFF2-40B4-BE49-F238E27FC236}">
              <a16:creationId xmlns:a16="http://schemas.microsoft.com/office/drawing/2014/main" id="{2822D141-3F9D-4CA0-A1A7-78ADE18220CB}"/>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a:extLst>
            <a:ext uri="{FF2B5EF4-FFF2-40B4-BE49-F238E27FC236}">
              <a16:creationId xmlns:a16="http://schemas.microsoft.com/office/drawing/2014/main" id="{1ECFE4BB-B802-4AFA-A02A-A884C8FA1492}"/>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604" name="【学校施設】&#10;一人当たり面積平均値テキスト">
          <a:extLst>
            <a:ext uri="{FF2B5EF4-FFF2-40B4-BE49-F238E27FC236}">
              <a16:creationId xmlns:a16="http://schemas.microsoft.com/office/drawing/2014/main" id="{9123E88C-CA8F-46F9-B596-F95EEEDD85EF}"/>
            </a:ext>
          </a:extLst>
        </xdr:cNvPr>
        <xdr:cNvSpPr txBox="1"/>
      </xdr:nvSpPr>
      <xdr:spPr>
        <a:xfrm>
          <a:off x="22199600" y="10437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a:extLst>
            <a:ext uri="{FF2B5EF4-FFF2-40B4-BE49-F238E27FC236}">
              <a16:creationId xmlns:a16="http://schemas.microsoft.com/office/drawing/2014/main" id="{D207A5D9-7382-488A-A532-A82C4C484878}"/>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a:extLst>
            <a:ext uri="{FF2B5EF4-FFF2-40B4-BE49-F238E27FC236}">
              <a16:creationId xmlns:a16="http://schemas.microsoft.com/office/drawing/2014/main" id="{0BE1B792-A30E-4A28-B1D2-66C8403BE597}"/>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a:extLst>
            <a:ext uri="{FF2B5EF4-FFF2-40B4-BE49-F238E27FC236}">
              <a16:creationId xmlns:a16="http://schemas.microsoft.com/office/drawing/2014/main" id="{05F3C059-2FD3-4E17-8836-8B373EF78118}"/>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a:extLst>
            <a:ext uri="{FF2B5EF4-FFF2-40B4-BE49-F238E27FC236}">
              <a16:creationId xmlns:a16="http://schemas.microsoft.com/office/drawing/2014/main" id="{D5A085EC-1ADF-474C-8893-A05BF03BA41E}"/>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146014</xdr:rowOff>
    </xdr:from>
    <xdr:to>
      <xdr:col>98</xdr:col>
      <xdr:colOff>38100</xdr:colOff>
      <xdr:row>62</xdr:row>
      <xdr:rowOff>76164</xdr:rowOff>
    </xdr:to>
    <xdr:sp macro="" textlink="">
      <xdr:nvSpPr>
        <xdr:cNvPr id="609" name="フローチャート: 判断 608">
          <a:extLst>
            <a:ext uri="{FF2B5EF4-FFF2-40B4-BE49-F238E27FC236}">
              <a16:creationId xmlns:a16="http://schemas.microsoft.com/office/drawing/2014/main" id="{9D3C7250-DAEE-48C4-B7DB-55181E13BDA4}"/>
            </a:ext>
          </a:extLst>
        </xdr:cNvPr>
        <xdr:cNvSpPr/>
      </xdr:nvSpPr>
      <xdr:spPr>
        <a:xfrm>
          <a:off x="18605500" y="10604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3C20FBE4-CC41-4272-A997-84D17E2C684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21D92AD7-AB9A-4B20-AF1B-7A91483958F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884AEB5-5594-4343-AD6B-0C3DADEB244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F1368940-5A79-4E70-87F1-D9B21D4998E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DFDA9164-7095-4F25-9958-75AC54FDA1A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168983</xdr:rowOff>
    </xdr:from>
    <xdr:to>
      <xdr:col>116</xdr:col>
      <xdr:colOff>114300</xdr:colOff>
      <xdr:row>64</xdr:row>
      <xdr:rowOff>99133</xdr:rowOff>
    </xdr:to>
    <xdr:sp macro="" textlink="">
      <xdr:nvSpPr>
        <xdr:cNvPr id="615" name="楕円 614">
          <a:extLst>
            <a:ext uri="{FF2B5EF4-FFF2-40B4-BE49-F238E27FC236}">
              <a16:creationId xmlns:a16="http://schemas.microsoft.com/office/drawing/2014/main" id="{B9170574-74EA-4EE9-857E-2D64CEA5D525}"/>
            </a:ext>
          </a:extLst>
        </xdr:cNvPr>
        <xdr:cNvSpPr/>
      </xdr:nvSpPr>
      <xdr:spPr>
        <a:xfrm>
          <a:off x="22110700" y="1097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83910</xdr:rowOff>
    </xdr:from>
    <xdr:ext cx="469744" cy="259045"/>
    <xdr:sp macro="" textlink="">
      <xdr:nvSpPr>
        <xdr:cNvPr id="616" name="【学校施設】&#10;一人当たり面積該当値テキスト">
          <a:extLst>
            <a:ext uri="{FF2B5EF4-FFF2-40B4-BE49-F238E27FC236}">
              <a16:creationId xmlns:a16="http://schemas.microsoft.com/office/drawing/2014/main" id="{3C7B3F16-0AF1-4545-816B-93DBB2B02148}"/>
            </a:ext>
          </a:extLst>
        </xdr:cNvPr>
        <xdr:cNvSpPr txBox="1"/>
      </xdr:nvSpPr>
      <xdr:spPr>
        <a:xfrm>
          <a:off x="22199600" y="1088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472</xdr:rowOff>
    </xdr:from>
    <xdr:to>
      <xdr:col>112</xdr:col>
      <xdr:colOff>38100</xdr:colOff>
      <xdr:row>64</xdr:row>
      <xdr:rowOff>102072</xdr:rowOff>
    </xdr:to>
    <xdr:sp macro="" textlink="">
      <xdr:nvSpPr>
        <xdr:cNvPr id="617" name="楕円 616">
          <a:extLst>
            <a:ext uri="{FF2B5EF4-FFF2-40B4-BE49-F238E27FC236}">
              <a16:creationId xmlns:a16="http://schemas.microsoft.com/office/drawing/2014/main" id="{287392F6-4C52-4FBC-89DC-C898F22FA93A}"/>
            </a:ext>
          </a:extLst>
        </xdr:cNvPr>
        <xdr:cNvSpPr/>
      </xdr:nvSpPr>
      <xdr:spPr>
        <a:xfrm>
          <a:off x="21272500" y="1097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48333</xdr:rowOff>
    </xdr:from>
    <xdr:to>
      <xdr:col>116</xdr:col>
      <xdr:colOff>63500</xdr:colOff>
      <xdr:row>64</xdr:row>
      <xdr:rowOff>51272</xdr:rowOff>
    </xdr:to>
    <xdr:cxnSp macro="">
      <xdr:nvCxnSpPr>
        <xdr:cNvPr id="618" name="直線コネクタ 617">
          <a:extLst>
            <a:ext uri="{FF2B5EF4-FFF2-40B4-BE49-F238E27FC236}">
              <a16:creationId xmlns:a16="http://schemas.microsoft.com/office/drawing/2014/main" id="{1A930D28-B7AE-4360-B683-5F73988DB9B8}"/>
            </a:ext>
          </a:extLst>
        </xdr:cNvPr>
        <xdr:cNvCxnSpPr/>
      </xdr:nvCxnSpPr>
      <xdr:spPr>
        <a:xfrm flipV="1">
          <a:off x="21323300" y="11021133"/>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2649</xdr:rowOff>
    </xdr:from>
    <xdr:to>
      <xdr:col>107</xdr:col>
      <xdr:colOff>101600</xdr:colOff>
      <xdr:row>64</xdr:row>
      <xdr:rowOff>104249</xdr:rowOff>
    </xdr:to>
    <xdr:sp macro="" textlink="">
      <xdr:nvSpPr>
        <xdr:cNvPr id="619" name="楕円 618">
          <a:extLst>
            <a:ext uri="{FF2B5EF4-FFF2-40B4-BE49-F238E27FC236}">
              <a16:creationId xmlns:a16="http://schemas.microsoft.com/office/drawing/2014/main" id="{0D091B32-853F-47C9-8990-9740E6534097}"/>
            </a:ext>
          </a:extLst>
        </xdr:cNvPr>
        <xdr:cNvSpPr/>
      </xdr:nvSpPr>
      <xdr:spPr>
        <a:xfrm>
          <a:off x="20383500" y="1097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51272</xdr:rowOff>
    </xdr:from>
    <xdr:to>
      <xdr:col>111</xdr:col>
      <xdr:colOff>177800</xdr:colOff>
      <xdr:row>64</xdr:row>
      <xdr:rowOff>53449</xdr:rowOff>
    </xdr:to>
    <xdr:cxnSp macro="">
      <xdr:nvCxnSpPr>
        <xdr:cNvPr id="620" name="直線コネクタ 619">
          <a:extLst>
            <a:ext uri="{FF2B5EF4-FFF2-40B4-BE49-F238E27FC236}">
              <a16:creationId xmlns:a16="http://schemas.microsoft.com/office/drawing/2014/main" id="{11A424E3-6151-4549-9595-658F1128EC14}"/>
            </a:ext>
          </a:extLst>
        </xdr:cNvPr>
        <xdr:cNvCxnSpPr/>
      </xdr:nvCxnSpPr>
      <xdr:spPr>
        <a:xfrm flipV="1">
          <a:off x="20434300" y="11024072"/>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5588</xdr:rowOff>
    </xdr:from>
    <xdr:to>
      <xdr:col>102</xdr:col>
      <xdr:colOff>165100</xdr:colOff>
      <xdr:row>64</xdr:row>
      <xdr:rowOff>107188</xdr:rowOff>
    </xdr:to>
    <xdr:sp macro="" textlink="">
      <xdr:nvSpPr>
        <xdr:cNvPr id="621" name="楕円 620">
          <a:extLst>
            <a:ext uri="{FF2B5EF4-FFF2-40B4-BE49-F238E27FC236}">
              <a16:creationId xmlns:a16="http://schemas.microsoft.com/office/drawing/2014/main" id="{BBA3FB84-0FD0-45A5-8764-4CEDA675395B}"/>
            </a:ext>
          </a:extLst>
        </xdr:cNvPr>
        <xdr:cNvSpPr/>
      </xdr:nvSpPr>
      <xdr:spPr>
        <a:xfrm>
          <a:off x="19494500" y="1097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53449</xdr:rowOff>
    </xdr:from>
    <xdr:to>
      <xdr:col>107</xdr:col>
      <xdr:colOff>50800</xdr:colOff>
      <xdr:row>64</xdr:row>
      <xdr:rowOff>56388</xdr:rowOff>
    </xdr:to>
    <xdr:cxnSp macro="">
      <xdr:nvCxnSpPr>
        <xdr:cNvPr id="622" name="直線コネクタ 621">
          <a:extLst>
            <a:ext uri="{FF2B5EF4-FFF2-40B4-BE49-F238E27FC236}">
              <a16:creationId xmlns:a16="http://schemas.microsoft.com/office/drawing/2014/main" id="{1483720E-C956-4882-AD69-E26A7CCABBB4}"/>
            </a:ext>
          </a:extLst>
        </xdr:cNvPr>
        <xdr:cNvCxnSpPr/>
      </xdr:nvCxnSpPr>
      <xdr:spPr>
        <a:xfrm flipV="1">
          <a:off x="19545300" y="11026249"/>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146014</xdr:rowOff>
    </xdr:from>
    <xdr:to>
      <xdr:col>98</xdr:col>
      <xdr:colOff>38100</xdr:colOff>
      <xdr:row>63</xdr:row>
      <xdr:rowOff>76164</xdr:rowOff>
    </xdr:to>
    <xdr:sp macro="" textlink="">
      <xdr:nvSpPr>
        <xdr:cNvPr id="623" name="楕円 622">
          <a:extLst>
            <a:ext uri="{FF2B5EF4-FFF2-40B4-BE49-F238E27FC236}">
              <a16:creationId xmlns:a16="http://schemas.microsoft.com/office/drawing/2014/main" id="{24B8733F-46AC-4EF4-8890-81C1872B8F9B}"/>
            </a:ext>
          </a:extLst>
        </xdr:cNvPr>
        <xdr:cNvSpPr/>
      </xdr:nvSpPr>
      <xdr:spPr>
        <a:xfrm>
          <a:off x="18605500" y="1077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25364</xdr:rowOff>
    </xdr:from>
    <xdr:to>
      <xdr:col>102</xdr:col>
      <xdr:colOff>114300</xdr:colOff>
      <xdr:row>64</xdr:row>
      <xdr:rowOff>56388</xdr:rowOff>
    </xdr:to>
    <xdr:cxnSp macro="">
      <xdr:nvCxnSpPr>
        <xdr:cNvPr id="624" name="直線コネクタ 623">
          <a:extLst>
            <a:ext uri="{FF2B5EF4-FFF2-40B4-BE49-F238E27FC236}">
              <a16:creationId xmlns:a16="http://schemas.microsoft.com/office/drawing/2014/main" id="{32A48E8D-2980-4164-9059-AA24443F4C8D}"/>
            </a:ext>
          </a:extLst>
        </xdr:cNvPr>
        <xdr:cNvCxnSpPr/>
      </xdr:nvCxnSpPr>
      <xdr:spPr>
        <a:xfrm>
          <a:off x="18656300" y="10826714"/>
          <a:ext cx="889000" cy="20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625" name="n_1aveValue【学校施設】&#10;一人当たり面積">
          <a:extLst>
            <a:ext uri="{FF2B5EF4-FFF2-40B4-BE49-F238E27FC236}">
              <a16:creationId xmlns:a16="http://schemas.microsoft.com/office/drawing/2014/main" id="{D8378466-9F1A-4649-A327-8402728ACCF7}"/>
            </a:ext>
          </a:extLst>
        </xdr:cNvPr>
        <xdr:cNvSpPr txBox="1"/>
      </xdr:nvSpPr>
      <xdr:spPr>
        <a:xfrm>
          <a:off x="2107572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167911</xdr:rowOff>
    </xdr:from>
    <xdr:ext cx="469744" cy="259045"/>
    <xdr:sp macro="" textlink="">
      <xdr:nvSpPr>
        <xdr:cNvPr id="626" name="n_2aveValue【学校施設】&#10;一人当たり面積">
          <a:extLst>
            <a:ext uri="{FF2B5EF4-FFF2-40B4-BE49-F238E27FC236}">
              <a16:creationId xmlns:a16="http://schemas.microsoft.com/office/drawing/2014/main" id="{866BB35E-BD91-4432-A097-1AA66501066F}"/>
            </a:ext>
          </a:extLst>
        </xdr:cNvPr>
        <xdr:cNvSpPr txBox="1"/>
      </xdr:nvSpPr>
      <xdr:spPr>
        <a:xfrm>
          <a:off x="20199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8109</xdr:rowOff>
    </xdr:from>
    <xdr:ext cx="469744" cy="259045"/>
    <xdr:sp macro="" textlink="">
      <xdr:nvSpPr>
        <xdr:cNvPr id="627" name="n_3aveValue【学校施設】&#10;一人当たり面積">
          <a:extLst>
            <a:ext uri="{FF2B5EF4-FFF2-40B4-BE49-F238E27FC236}">
              <a16:creationId xmlns:a16="http://schemas.microsoft.com/office/drawing/2014/main" id="{2975DD0E-D890-46F7-8BAB-C8D5289CF225}"/>
            </a:ext>
          </a:extLst>
        </xdr:cNvPr>
        <xdr:cNvSpPr txBox="1"/>
      </xdr:nvSpPr>
      <xdr:spPr>
        <a:xfrm>
          <a:off x="19310427" y="10466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92691</xdr:rowOff>
    </xdr:from>
    <xdr:ext cx="469744" cy="259045"/>
    <xdr:sp macro="" textlink="">
      <xdr:nvSpPr>
        <xdr:cNvPr id="628" name="n_4aveValue【学校施設】&#10;一人当たり面積">
          <a:extLst>
            <a:ext uri="{FF2B5EF4-FFF2-40B4-BE49-F238E27FC236}">
              <a16:creationId xmlns:a16="http://schemas.microsoft.com/office/drawing/2014/main" id="{D05464BB-E29A-4DEA-AB48-53168FDDA12D}"/>
            </a:ext>
          </a:extLst>
        </xdr:cNvPr>
        <xdr:cNvSpPr txBox="1"/>
      </xdr:nvSpPr>
      <xdr:spPr>
        <a:xfrm>
          <a:off x="18421427" y="1037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93199</xdr:rowOff>
    </xdr:from>
    <xdr:ext cx="469744" cy="259045"/>
    <xdr:sp macro="" textlink="">
      <xdr:nvSpPr>
        <xdr:cNvPr id="629" name="n_1mainValue【学校施設】&#10;一人当たり面積">
          <a:extLst>
            <a:ext uri="{FF2B5EF4-FFF2-40B4-BE49-F238E27FC236}">
              <a16:creationId xmlns:a16="http://schemas.microsoft.com/office/drawing/2014/main" id="{0EF4D354-7D93-4CAD-BC6D-FC9F9ACC50C8}"/>
            </a:ext>
          </a:extLst>
        </xdr:cNvPr>
        <xdr:cNvSpPr txBox="1"/>
      </xdr:nvSpPr>
      <xdr:spPr>
        <a:xfrm>
          <a:off x="21075727" y="1106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95376</xdr:rowOff>
    </xdr:from>
    <xdr:ext cx="469744" cy="259045"/>
    <xdr:sp macro="" textlink="">
      <xdr:nvSpPr>
        <xdr:cNvPr id="630" name="n_2mainValue【学校施設】&#10;一人当たり面積">
          <a:extLst>
            <a:ext uri="{FF2B5EF4-FFF2-40B4-BE49-F238E27FC236}">
              <a16:creationId xmlns:a16="http://schemas.microsoft.com/office/drawing/2014/main" id="{46D4CA49-AF55-4201-9062-1B07BEE7A4A2}"/>
            </a:ext>
          </a:extLst>
        </xdr:cNvPr>
        <xdr:cNvSpPr txBox="1"/>
      </xdr:nvSpPr>
      <xdr:spPr>
        <a:xfrm>
          <a:off x="20199427" y="1106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98315</xdr:rowOff>
    </xdr:from>
    <xdr:ext cx="469744" cy="259045"/>
    <xdr:sp macro="" textlink="">
      <xdr:nvSpPr>
        <xdr:cNvPr id="631" name="n_3mainValue【学校施設】&#10;一人当たり面積">
          <a:extLst>
            <a:ext uri="{FF2B5EF4-FFF2-40B4-BE49-F238E27FC236}">
              <a16:creationId xmlns:a16="http://schemas.microsoft.com/office/drawing/2014/main" id="{85A312EE-E446-4749-9BFA-79376CD2C515}"/>
            </a:ext>
          </a:extLst>
        </xdr:cNvPr>
        <xdr:cNvSpPr txBox="1"/>
      </xdr:nvSpPr>
      <xdr:spPr>
        <a:xfrm>
          <a:off x="19310427" y="11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67291</xdr:rowOff>
    </xdr:from>
    <xdr:ext cx="469744" cy="259045"/>
    <xdr:sp macro="" textlink="">
      <xdr:nvSpPr>
        <xdr:cNvPr id="632" name="n_4mainValue【学校施設】&#10;一人当たり面積">
          <a:extLst>
            <a:ext uri="{FF2B5EF4-FFF2-40B4-BE49-F238E27FC236}">
              <a16:creationId xmlns:a16="http://schemas.microsoft.com/office/drawing/2014/main" id="{159384F7-F88C-4FD2-A165-F6D0169C7BDB}"/>
            </a:ext>
          </a:extLst>
        </xdr:cNvPr>
        <xdr:cNvSpPr txBox="1"/>
      </xdr:nvSpPr>
      <xdr:spPr>
        <a:xfrm>
          <a:off x="18421427" y="1086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F6337E9F-8B34-4259-BDB8-E6D4DB5E1FE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08CF2E72-40CC-44EC-B54B-B6039C22C4A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24AE866D-BA86-4F56-BD8F-121A4047824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A95763B8-CACA-40F6-B6DD-75576EA2B67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591187F9-2317-480B-84B5-A02D8EC9553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7D743002-2CE5-4932-9A9E-9DDD93294ED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60D5E100-C713-4DB8-8583-D2AA6EBC1C1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859BC662-267D-4E7D-A194-C09E312F39B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389739FC-3095-46EF-B02B-EAD7863D4DF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C8BC20AA-A84B-47B5-84A8-AF6784B76E3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24BDCE61-2B26-4E1E-A0D9-C2D7AE4ED89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D20BF2D0-30F2-4C18-AC03-49353907ADA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B468AE36-F0FE-4551-9A0E-BE3AD8A4EA9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C6F4C9BA-897F-4B0A-9289-B77C5F11E0B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0216BE12-5429-441D-845D-3B24DDA2081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AE874C15-3386-4F52-BA1A-A93EF9E64A0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B87D869D-CCB2-4E3B-ABB0-019B2AAE23E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8550B13C-D57D-4BF4-9D5F-5B9FB95BE14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DA5FF237-22B8-43DB-85B4-7F5155596FD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B14D99CF-01DD-4424-9E9E-3C884715B1D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4E2D4CCF-7B62-4C60-BC0F-77D33DFD7E6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D26221F1-DA26-4BA4-BA09-9995DB64446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E75AACF4-BE7F-4D6B-8713-F48BD66FA1C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2D0D40E4-71D1-43A2-ACDC-39080E00701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DD23D509-6265-4440-9099-FBA9879485B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4B32BF2B-136B-463C-92DB-72311B0FB26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CC53B089-AF4B-4172-A7D3-82CA06E3B66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000217B6-D1F5-427B-A0DA-F7CAC8E5211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BCCF7BB9-9C1F-4666-88D7-3B726FA0915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789B86AA-DE5C-483F-9965-BB56959C0E7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33F51849-74F4-418C-8AF8-2CC91921D80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6A13084F-A5E9-4C68-A997-F0AEE5CC335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EEBC9358-9B44-4D92-B695-B0307CF6460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BB3BD119-5A52-49F3-AC90-B61790FE726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12AC2D1C-47F2-4606-B9D5-7B2DCA56290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6BD87415-4A07-487F-9F68-0F8EBE41369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A575C483-6368-4BA6-BFB1-13033C9D3D6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647CC558-913E-42B4-A00D-902AA4C96C0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AB4E8B5A-92AE-40E6-9CD7-0649C7C0490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868B5EEC-99C6-4C58-9785-7C1756671E2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公民館】&#10;有形固定資産減価償却率グラフ枠">
          <a:extLst>
            <a:ext uri="{FF2B5EF4-FFF2-40B4-BE49-F238E27FC236}">
              <a16:creationId xmlns:a16="http://schemas.microsoft.com/office/drawing/2014/main" id="{733981F4-DB89-422C-A143-80718A06916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4CD0FD61-64E5-4CC9-9E6C-BC1FA71E783D}"/>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公民館】&#10;有形固定資産減価償却率最小値テキスト">
          <a:extLst>
            <a:ext uri="{FF2B5EF4-FFF2-40B4-BE49-F238E27FC236}">
              <a16:creationId xmlns:a16="http://schemas.microsoft.com/office/drawing/2014/main" id="{288F7DE9-EEF3-4B4B-8619-1D358202D96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6F188C5E-E6BE-4AD3-B418-115E0F4B1F9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677" name="【公民館】&#10;有形固定資産減価償却率最大値テキスト">
          <a:extLst>
            <a:ext uri="{FF2B5EF4-FFF2-40B4-BE49-F238E27FC236}">
              <a16:creationId xmlns:a16="http://schemas.microsoft.com/office/drawing/2014/main" id="{F5BC9F15-5C60-460B-AF83-DBD84EFF1690}"/>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678" name="直線コネクタ 677">
          <a:extLst>
            <a:ext uri="{FF2B5EF4-FFF2-40B4-BE49-F238E27FC236}">
              <a16:creationId xmlns:a16="http://schemas.microsoft.com/office/drawing/2014/main" id="{0C560E98-3298-4BB3-98A8-01EBD277FAC7}"/>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41383</xdr:rowOff>
    </xdr:from>
    <xdr:ext cx="405111" cy="259045"/>
    <xdr:sp macro="" textlink="">
      <xdr:nvSpPr>
        <xdr:cNvPr id="679" name="【公民館】&#10;有形固定資産減価償却率平均値テキスト">
          <a:extLst>
            <a:ext uri="{FF2B5EF4-FFF2-40B4-BE49-F238E27FC236}">
              <a16:creationId xmlns:a16="http://schemas.microsoft.com/office/drawing/2014/main" id="{702F5FCD-E9F4-43F8-9743-BDA90590B9D1}"/>
            </a:ext>
          </a:extLst>
        </xdr:cNvPr>
        <xdr:cNvSpPr txBox="1"/>
      </xdr:nvSpPr>
      <xdr:spPr>
        <a:xfrm>
          <a:off x="16357600" y="18215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680" name="フローチャート: 判断 679">
          <a:extLst>
            <a:ext uri="{FF2B5EF4-FFF2-40B4-BE49-F238E27FC236}">
              <a16:creationId xmlns:a16="http://schemas.microsoft.com/office/drawing/2014/main" id="{FE968331-1E42-4928-928C-1DFB79B63DCB}"/>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681" name="フローチャート: 判断 680">
          <a:extLst>
            <a:ext uri="{FF2B5EF4-FFF2-40B4-BE49-F238E27FC236}">
              <a16:creationId xmlns:a16="http://schemas.microsoft.com/office/drawing/2014/main" id="{A4B7F938-B1F4-49FD-982B-BA2E53DA3A2A}"/>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82" name="フローチャート: 判断 681">
          <a:extLst>
            <a:ext uri="{FF2B5EF4-FFF2-40B4-BE49-F238E27FC236}">
              <a16:creationId xmlns:a16="http://schemas.microsoft.com/office/drawing/2014/main" id="{A277DD1A-2DC1-43A0-BB70-7BE189665DC0}"/>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683" name="フローチャート: 判断 682">
          <a:extLst>
            <a:ext uri="{FF2B5EF4-FFF2-40B4-BE49-F238E27FC236}">
              <a16:creationId xmlns:a16="http://schemas.microsoft.com/office/drawing/2014/main" id="{D5E47C36-54DE-4D37-BBC0-690097440CBE}"/>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84" name="フローチャート: 判断 683">
          <a:extLst>
            <a:ext uri="{FF2B5EF4-FFF2-40B4-BE49-F238E27FC236}">
              <a16:creationId xmlns:a16="http://schemas.microsoft.com/office/drawing/2014/main" id="{2DDFD537-1304-4E12-87A6-8C762AD01D16}"/>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14E122FD-094F-4E95-B968-639948C927B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5CDCB400-E209-4359-9B7A-1D6CBC85612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35821CD7-88C8-4A52-9629-2E0E70DADB9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6010000A-73FA-4E03-AF65-A8B2FBA6D98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D5BDEA89-9C6B-44BD-AFF5-A360E4A56D4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56424</xdr:rowOff>
    </xdr:from>
    <xdr:to>
      <xdr:col>85</xdr:col>
      <xdr:colOff>177800</xdr:colOff>
      <xdr:row>100</xdr:row>
      <xdr:rowOff>158024</xdr:rowOff>
    </xdr:to>
    <xdr:sp macro="" textlink="">
      <xdr:nvSpPr>
        <xdr:cNvPr id="690" name="楕円 689">
          <a:extLst>
            <a:ext uri="{FF2B5EF4-FFF2-40B4-BE49-F238E27FC236}">
              <a16:creationId xmlns:a16="http://schemas.microsoft.com/office/drawing/2014/main" id="{C53FDED5-2909-4C01-8C79-6E2A94BBFFA3}"/>
            </a:ext>
          </a:extLst>
        </xdr:cNvPr>
        <xdr:cNvSpPr/>
      </xdr:nvSpPr>
      <xdr:spPr>
        <a:xfrm>
          <a:off x="16268700" y="1720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9451</xdr:rowOff>
    </xdr:from>
    <xdr:ext cx="340478" cy="259045"/>
    <xdr:sp macro="" textlink="">
      <xdr:nvSpPr>
        <xdr:cNvPr id="691" name="【公民館】&#10;有形固定資産減価償却率該当値テキスト">
          <a:extLst>
            <a:ext uri="{FF2B5EF4-FFF2-40B4-BE49-F238E27FC236}">
              <a16:creationId xmlns:a16="http://schemas.microsoft.com/office/drawing/2014/main" id="{099F12EA-4952-48D5-8D1B-B5E02AD4485C}"/>
            </a:ext>
          </a:extLst>
        </xdr:cNvPr>
        <xdr:cNvSpPr txBox="1"/>
      </xdr:nvSpPr>
      <xdr:spPr>
        <a:xfrm>
          <a:off x="16357600" y="17154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22134</xdr:rowOff>
    </xdr:from>
    <xdr:to>
      <xdr:col>81</xdr:col>
      <xdr:colOff>101600</xdr:colOff>
      <xdr:row>100</xdr:row>
      <xdr:rowOff>123734</xdr:rowOff>
    </xdr:to>
    <xdr:sp macro="" textlink="">
      <xdr:nvSpPr>
        <xdr:cNvPr id="692" name="楕円 691">
          <a:extLst>
            <a:ext uri="{FF2B5EF4-FFF2-40B4-BE49-F238E27FC236}">
              <a16:creationId xmlns:a16="http://schemas.microsoft.com/office/drawing/2014/main" id="{3638DB82-AF7F-44A0-B822-744D00B546A4}"/>
            </a:ext>
          </a:extLst>
        </xdr:cNvPr>
        <xdr:cNvSpPr/>
      </xdr:nvSpPr>
      <xdr:spPr>
        <a:xfrm>
          <a:off x="15430500" y="1716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72934</xdr:rowOff>
    </xdr:from>
    <xdr:to>
      <xdr:col>85</xdr:col>
      <xdr:colOff>127000</xdr:colOff>
      <xdr:row>100</xdr:row>
      <xdr:rowOff>107224</xdr:rowOff>
    </xdr:to>
    <xdr:cxnSp macro="">
      <xdr:nvCxnSpPr>
        <xdr:cNvPr id="693" name="直線コネクタ 692">
          <a:extLst>
            <a:ext uri="{FF2B5EF4-FFF2-40B4-BE49-F238E27FC236}">
              <a16:creationId xmlns:a16="http://schemas.microsoft.com/office/drawing/2014/main" id="{D81F0B61-B6D5-42B0-8B34-B35B501FEA1E}"/>
            </a:ext>
          </a:extLst>
        </xdr:cNvPr>
        <xdr:cNvCxnSpPr/>
      </xdr:nvCxnSpPr>
      <xdr:spPr>
        <a:xfrm>
          <a:off x="15481300" y="1721793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159294</xdr:rowOff>
    </xdr:from>
    <xdr:to>
      <xdr:col>76</xdr:col>
      <xdr:colOff>165100</xdr:colOff>
      <xdr:row>100</xdr:row>
      <xdr:rowOff>89444</xdr:rowOff>
    </xdr:to>
    <xdr:sp macro="" textlink="">
      <xdr:nvSpPr>
        <xdr:cNvPr id="694" name="楕円 693">
          <a:extLst>
            <a:ext uri="{FF2B5EF4-FFF2-40B4-BE49-F238E27FC236}">
              <a16:creationId xmlns:a16="http://schemas.microsoft.com/office/drawing/2014/main" id="{84F0E24C-209C-4711-AD98-AD1A35287BDA}"/>
            </a:ext>
          </a:extLst>
        </xdr:cNvPr>
        <xdr:cNvSpPr/>
      </xdr:nvSpPr>
      <xdr:spPr>
        <a:xfrm>
          <a:off x="14541500" y="1713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38644</xdr:rowOff>
    </xdr:from>
    <xdr:to>
      <xdr:col>81</xdr:col>
      <xdr:colOff>50800</xdr:colOff>
      <xdr:row>100</xdr:row>
      <xdr:rowOff>72934</xdr:rowOff>
    </xdr:to>
    <xdr:cxnSp macro="">
      <xdr:nvCxnSpPr>
        <xdr:cNvPr id="695" name="直線コネクタ 694">
          <a:extLst>
            <a:ext uri="{FF2B5EF4-FFF2-40B4-BE49-F238E27FC236}">
              <a16:creationId xmlns:a16="http://schemas.microsoft.com/office/drawing/2014/main" id="{5D5B1F7B-842E-4DD2-A401-2FA6223E964E}"/>
            </a:ext>
          </a:extLst>
        </xdr:cNvPr>
        <xdr:cNvCxnSpPr/>
      </xdr:nvCxnSpPr>
      <xdr:spPr>
        <a:xfrm>
          <a:off x="14592300" y="171836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159294</xdr:rowOff>
    </xdr:from>
    <xdr:to>
      <xdr:col>72</xdr:col>
      <xdr:colOff>38100</xdr:colOff>
      <xdr:row>100</xdr:row>
      <xdr:rowOff>89444</xdr:rowOff>
    </xdr:to>
    <xdr:sp macro="" textlink="">
      <xdr:nvSpPr>
        <xdr:cNvPr id="696" name="楕円 695">
          <a:extLst>
            <a:ext uri="{FF2B5EF4-FFF2-40B4-BE49-F238E27FC236}">
              <a16:creationId xmlns:a16="http://schemas.microsoft.com/office/drawing/2014/main" id="{56760105-78C4-4C45-9E97-0D5AF5675B94}"/>
            </a:ext>
          </a:extLst>
        </xdr:cNvPr>
        <xdr:cNvSpPr/>
      </xdr:nvSpPr>
      <xdr:spPr>
        <a:xfrm>
          <a:off x="13652500" y="1713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38644</xdr:rowOff>
    </xdr:from>
    <xdr:to>
      <xdr:col>76</xdr:col>
      <xdr:colOff>114300</xdr:colOff>
      <xdr:row>100</xdr:row>
      <xdr:rowOff>38644</xdr:rowOff>
    </xdr:to>
    <xdr:cxnSp macro="">
      <xdr:nvCxnSpPr>
        <xdr:cNvPr id="697" name="直線コネクタ 696">
          <a:extLst>
            <a:ext uri="{FF2B5EF4-FFF2-40B4-BE49-F238E27FC236}">
              <a16:creationId xmlns:a16="http://schemas.microsoft.com/office/drawing/2014/main" id="{E40C5A21-B86B-49D0-B430-ABE25F47DA51}"/>
            </a:ext>
          </a:extLst>
        </xdr:cNvPr>
        <xdr:cNvCxnSpPr/>
      </xdr:nvCxnSpPr>
      <xdr:spPr>
        <a:xfrm>
          <a:off x="13703300" y="17183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89081</xdr:rowOff>
    </xdr:from>
    <xdr:to>
      <xdr:col>67</xdr:col>
      <xdr:colOff>101600</xdr:colOff>
      <xdr:row>109</xdr:row>
      <xdr:rowOff>19231</xdr:rowOff>
    </xdr:to>
    <xdr:sp macro="" textlink="">
      <xdr:nvSpPr>
        <xdr:cNvPr id="698" name="楕円 697">
          <a:extLst>
            <a:ext uri="{FF2B5EF4-FFF2-40B4-BE49-F238E27FC236}">
              <a16:creationId xmlns:a16="http://schemas.microsoft.com/office/drawing/2014/main" id="{3A5070B3-6E3F-4AE8-AFE1-E1A86D6E285D}"/>
            </a:ext>
          </a:extLst>
        </xdr:cNvPr>
        <xdr:cNvSpPr/>
      </xdr:nvSpPr>
      <xdr:spPr>
        <a:xfrm>
          <a:off x="12763500" y="1860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38644</xdr:rowOff>
    </xdr:from>
    <xdr:to>
      <xdr:col>71</xdr:col>
      <xdr:colOff>177800</xdr:colOff>
      <xdr:row>108</xdr:row>
      <xdr:rowOff>139881</xdr:rowOff>
    </xdr:to>
    <xdr:cxnSp macro="">
      <xdr:nvCxnSpPr>
        <xdr:cNvPr id="699" name="直線コネクタ 698">
          <a:extLst>
            <a:ext uri="{FF2B5EF4-FFF2-40B4-BE49-F238E27FC236}">
              <a16:creationId xmlns:a16="http://schemas.microsoft.com/office/drawing/2014/main" id="{21CC7A21-DF2B-4933-8808-D8346342FB5D}"/>
            </a:ext>
          </a:extLst>
        </xdr:cNvPr>
        <xdr:cNvCxnSpPr/>
      </xdr:nvCxnSpPr>
      <xdr:spPr>
        <a:xfrm flipV="1">
          <a:off x="12814300" y="17183644"/>
          <a:ext cx="889000" cy="147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132822</xdr:rowOff>
    </xdr:from>
    <xdr:ext cx="405111" cy="259045"/>
    <xdr:sp macro="" textlink="">
      <xdr:nvSpPr>
        <xdr:cNvPr id="700" name="n_1aveValue【公民館】&#10;有形固定資産減価償却率">
          <a:extLst>
            <a:ext uri="{FF2B5EF4-FFF2-40B4-BE49-F238E27FC236}">
              <a16:creationId xmlns:a16="http://schemas.microsoft.com/office/drawing/2014/main" id="{2F2E85E0-FAF3-4ED6-8705-81E41B72E4EB}"/>
            </a:ext>
          </a:extLst>
        </xdr:cNvPr>
        <xdr:cNvSpPr txBox="1"/>
      </xdr:nvSpPr>
      <xdr:spPr>
        <a:xfrm>
          <a:off x="152660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67508</xdr:rowOff>
    </xdr:from>
    <xdr:ext cx="405111" cy="259045"/>
    <xdr:sp macro="" textlink="">
      <xdr:nvSpPr>
        <xdr:cNvPr id="701" name="n_2aveValue【公民館】&#10;有形固定資産減価償却率">
          <a:extLst>
            <a:ext uri="{FF2B5EF4-FFF2-40B4-BE49-F238E27FC236}">
              <a16:creationId xmlns:a16="http://schemas.microsoft.com/office/drawing/2014/main" id="{E552627E-2AC5-49E9-BD54-5176F2715495}"/>
            </a:ext>
          </a:extLst>
        </xdr:cNvPr>
        <xdr:cNvSpPr txBox="1"/>
      </xdr:nvSpPr>
      <xdr:spPr>
        <a:xfrm>
          <a:off x="143897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103432</xdr:rowOff>
    </xdr:from>
    <xdr:ext cx="405111" cy="259045"/>
    <xdr:sp macro="" textlink="">
      <xdr:nvSpPr>
        <xdr:cNvPr id="702" name="n_3aveValue【公民館】&#10;有形固定資産減価償却率">
          <a:extLst>
            <a:ext uri="{FF2B5EF4-FFF2-40B4-BE49-F238E27FC236}">
              <a16:creationId xmlns:a16="http://schemas.microsoft.com/office/drawing/2014/main" id="{6E213C77-9F40-4DAB-8572-C27D0BB2C03B}"/>
            </a:ext>
          </a:extLst>
        </xdr:cNvPr>
        <xdr:cNvSpPr txBox="1"/>
      </xdr:nvSpPr>
      <xdr:spPr>
        <a:xfrm>
          <a:off x="13500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03" name="n_4aveValue【公民館】&#10;有形固定資産減価償却率">
          <a:extLst>
            <a:ext uri="{FF2B5EF4-FFF2-40B4-BE49-F238E27FC236}">
              <a16:creationId xmlns:a16="http://schemas.microsoft.com/office/drawing/2014/main" id="{15C6C09F-5892-411A-8EC9-3B2B359D31F0}"/>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140261</xdr:rowOff>
    </xdr:from>
    <xdr:ext cx="340478" cy="259045"/>
    <xdr:sp macro="" textlink="">
      <xdr:nvSpPr>
        <xdr:cNvPr id="704" name="n_1mainValue【公民館】&#10;有形固定資産減価償却率">
          <a:extLst>
            <a:ext uri="{FF2B5EF4-FFF2-40B4-BE49-F238E27FC236}">
              <a16:creationId xmlns:a16="http://schemas.microsoft.com/office/drawing/2014/main" id="{371EFA0F-D1E0-451D-B1D6-294404F23B88}"/>
            </a:ext>
          </a:extLst>
        </xdr:cNvPr>
        <xdr:cNvSpPr txBox="1"/>
      </xdr:nvSpPr>
      <xdr:spPr>
        <a:xfrm>
          <a:off x="15298361" y="169423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105971</xdr:rowOff>
    </xdr:from>
    <xdr:ext cx="340478" cy="259045"/>
    <xdr:sp macro="" textlink="">
      <xdr:nvSpPr>
        <xdr:cNvPr id="705" name="n_2mainValue【公民館】&#10;有形固定資産減価償却率">
          <a:extLst>
            <a:ext uri="{FF2B5EF4-FFF2-40B4-BE49-F238E27FC236}">
              <a16:creationId xmlns:a16="http://schemas.microsoft.com/office/drawing/2014/main" id="{39EDE4DF-60E4-4113-A116-2EA7015477FC}"/>
            </a:ext>
          </a:extLst>
        </xdr:cNvPr>
        <xdr:cNvSpPr txBox="1"/>
      </xdr:nvSpPr>
      <xdr:spPr>
        <a:xfrm>
          <a:off x="14422061" y="169080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105971</xdr:rowOff>
    </xdr:from>
    <xdr:ext cx="340478" cy="259045"/>
    <xdr:sp macro="" textlink="">
      <xdr:nvSpPr>
        <xdr:cNvPr id="706" name="n_3mainValue【公民館】&#10;有形固定資産減価償却率">
          <a:extLst>
            <a:ext uri="{FF2B5EF4-FFF2-40B4-BE49-F238E27FC236}">
              <a16:creationId xmlns:a16="http://schemas.microsoft.com/office/drawing/2014/main" id="{7ADDEC1E-422D-41E5-BD80-E22E0E3935EA}"/>
            </a:ext>
          </a:extLst>
        </xdr:cNvPr>
        <xdr:cNvSpPr txBox="1"/>
      </xdr:nvSpPr>
      <xdr:spPr>
        <a:xfrm>
          <a:off x="13533061" y="169080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10358</xdr:rowOff>
    </xdr:from>
    <xdr:ext cx="405111" cy="259045"/>
    <xdr:sp macro="" textlink="">
      <xdr:nvSpPr>
        <xdr:cNvPr id="707" name="n_4mainValue【公民館】&#10;有形固定資産減価償却率">
          <a:extLst>
            <a:ext uri="{FF2B5EF4-FFF2-40B4-BE49-F238E27FC236}">
              <a16:creationId xmlns:a16="http://schemas.microsoft.com/office/drawing/2014/main" id="{E6BE4691-6257-4DCD-AA1C-CB81730D9618}"/>
            </a:ext>
          </a:extLst>
        </xdr:cNvPr>
        <xdr:cNvSpPr txBox="1"/>
      </xdr:nvSpPr>
      <xdr:spPr>
        <a:xfrm>
          <a:off x="12611744" y="1869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A9A73A94-DF65-41B4-AD65-38787CCD367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63364BE8-F2C5-468D-BEA7-D85316A81D6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02F84D31-6B7C-4848-AA57-11243023644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B4C5B79E-F2B4-4A2C-9AEF-F5A0694F874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9E08BE57-8ED4-44BC-8F06-F70CF8D601E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B25D6871-6AED-4CF0-824F-72E741E0EC7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82D7359B-B0DC-471D-8790-563E2E9AA73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A310D181-D465-4BD6-A13A-1C9B421A02A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5B94C5EF-89C7-4C65-93D0-D3CD21D69E4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0C39FDFA-A83E-492C-B50B-66ED06AAE07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8" name="直線コネクタ 717">
          <a:extLst>
            <a:ext uri="{FF2B5EF4-FFF2-40B4-BE49-F238E27FC236}">
              <a16:creationId xmlns:a16="http://schemas.microsoft.com/office/drawing/2014/main" id="{1181BDE7-B7BB-40CF-8397-893A0D83165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9" name="テキスト ボックス 718">
          <a:extLst>
            <a:ext uri="{FF2B5EF4-FFF2-40B4-BE49-F238E27FC236}">
              <a16:creationId xmlns:a16="http://schemas.microsoft.com/office/drawing/2014/main" id="{1B3FBD32-0EA4-4EFD-B1E4-CDB27FA6B21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20" name="直線コネクタ 719">
          <a:extLst>
            <a:ext uri="{FF2B5EF4-FFF2-40B4-BE49-F238E27FC236}">
              <a16:creationId xmlns:a16="http://schemas.microsoft.com/office/drawing/2014/main" id="{5E60AF6E-C3E4-4FFA-98EF-6D77D216DC2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1" name="テキスト ボックス 720">
          <a:extLst>
            <a:ext uri="{FF2B5EF4-FFF2-40B4-BE49-F238E27FC236}">
              <a16:creationId xmlns:a16="http://schemas.microsoft.com/office/drawing/2014/main" id="{4E7ABBB9-83EF-4046-95A3-37CD40ED394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2" name="直線コネクタ 721">
          <a:extLst>
            <a:ext uri="{FF2B5EF4-FFF2-40B4-BE49-F238E27FC236}">
              <a16:creationId xmlns:a16="http://schemas.microsoft.com/office/drawing/2014/main" id="{571E6650-2E03-4866-BFF5-71757CE08B7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3" name="テキスト ボックス 722">
          <a:extLst>
            <a:ext uri="{FF2B5EF4-FFF2-40B4-BE49-F238E27FC236}">
              <a16:creationId xmlns:a16="http://schemas.microsoft.com/office/drawing/2014/main" id="{62537F0F-B181-4F99-B38E-111D37B4370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4" name="直線コネクタ 723">
          <a:extLst>
            <a:ext uri="{FF2B5EF4-FFF2-40B4-BE49-F238E27FC236}">
              <a16:creationId xmlns:a16="http://schemas.microsoft.com/office/drawing/2014/main" id="{A7D4C3DC-2C1B-4643-B23D-D1C3C8EDE2B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5" name="テキスト ボックス 724">
          <a:extLst>
            <a:ext uri="{FF2B5EF4-FFF2-40B4-BE49-F238E27FC236}">
              <a16:creationId xmlns:a16="http://schemas.microsoft.com/office/drawing/2014/main" id="{9026F2A1-B016-4B9F-AE9E-705779A5325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6" name="直線コネクタ 725">
          <a:extLst>
            <a:ext uri="{FF2B5EF4-FFF2-40B4-BE49-F238E27FC236}">
              <a16:creationId xmlns:a16="http://schemas.microsoft.com/office/drawing/2014/main" id="{D6E9B0C2-DDBC-41D8-80D1-AF11C9FDDD3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7" name="テキスト ボックス 726">
          <a:extLst>
            <a:ext uri="{FF2B5EF4-FFF2-40B4-BE49-F238E27FC236}">
              <a16:creationId xmlns:a16="http://schemas.microsoft.com/office/drawing/2014/main" id="{E3598C30-D40F-4F91-B20F-5B5870524B5A}"/>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EE3D5710-D01F-4D60-9F33-3E797BEB7C6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9" name="テキスト ボックス 728">
          <a:extLst>
            <a:ext uri="{FF2B5EF4-FFF2-40B4-BE49-F238E27FC236}">
              <a16:creationId xmlns:a16="http://schemas.microsoft.com/office/drawing/2014/main" id="{D33C93E6-C5CF-48E0-8D13-6C6DFA93E812}"/>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公民館】&#10;一人当たり面積グラフ枠">
          <a:extLst>
            <a:ext uri="{FF2B5EF4-FFF2-40B4-BE49-F238E27FC236}">
              <a16:creationId xmlns:a16="http://schemas.microsoft.com/office/drawing/2014/main" id="{78D02161-1BC5-4D2F-A99F-BC668C89A57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731" name="直線コネクタ 730">
          <a:extLst>
            <a:ext uri="{FF2B5EF4-FFF2-40B4-BE49-F238E27FC236}">
              <a16:creationId xmlns:a16="http://schemas.microsoft.com/office/drawing/2014/main" id="{36574C58-41C9-403B-B311-69D319198F47}"/>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732" name="【公民館】&#10;一人当たり面積最小値テキスト">
          <a:extLst>
            <a:ext uri="{FF2B5EF4-FFF2-40B4-BE49-F238E27FC236}">
              <a16:creationId xmlns:a16="http://schemas.microsoft.com/office/drawing/2014/main" id="{BDF7EE26-956A-4B7F-8C7B-DA902E0FCD89}"/>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733" name="直線コネクタ 732">
          <a:extLst>
            <a:ext uri="{FF2B5EF4-FFF2-40B4-BE49-F238E27FC236}">
              <a16:creationId xmlns:a16="http://schemas.microsoft.com/office/drawing/2014/main" id="{4F7C4D6C-7E58-454E-9882-DE7C2EAE9CA5}"/>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734" name="【公民館】&#10;一人当たり面積最大値テキスト">
          <a:extLst>
            <a:ext uri="{FF2B5EF4-FFF2-40B4-BE49-F238E27FC236}">
              <a16:creationId xmlns:a16="http://schemas.microsoft.com/office/drawing/2014/main" id="{35D3D3E2-FACF-4E0B-9B17-9F350673EECF}"/>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735" name="直線コネクタ 734">
          <a:extLst>
            <a:ext uri="{FF2B5EF4-FFF2-40B4-BE49-F238E27FC236}">
              <a16:creationId xmlns:a16="http://schemas.microsoft.com/office/drawing/2014/main" id="{6610E6B5-18BB-4193-BF72-3E2A0A3BE96B}"/>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736" name="【公民館】&#10;一人当たり面積平均値テキスト">
          <a:extLst>
            <a:ext uri="{FF2B5EF4-FFF2-40B4-BE49-F238E27FC236}">
              <a16:creationId xmlns:a16="http://schemas.microsoft.com/office/drawing/2014/main" id="{C93CBDF5-71A3-4862-AF78-201D64E775BD}"/>
            </a:ext>
          </a:extLst>
        </xdr:cNvPr>
        <xdr:cNvSpPr txBox="1"/>
      </xdr:nvSpPr>
      <xdr:spPr>
        <a:xfrm>
          <a:off x="22199600" y="18275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737" name="フローチャート: 判断 736">
          <a:extLst>
            <a:ext uri="{FF2B5EF4-FFF2-40B4-BE49-F238E27FC236}">
              <a16:creationId xmlns:a16="http://schemas.microsoft.com/office/drawing/2014/main" id="{470C64BE-F406-4D45-AFBA-17DDA453B1D3}"/>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738" name="フローチャート: 判断 737">
          <a:extLst>
            <a:ext uri="{FF2B5EF4-FFF2-40B4-BE49-F238E27FC236}">
              <a16:creationId xmlns:a16="http://schemas.microsoft.com/office/drawing/2014/main" id="{E68108EC-EB92-4BC3-A087-5FEBC7650149}"/>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739" name="フローチャート: 判断 738">
          <a:extLst>
            <a:ext uri="{FF2B5EF4-FFF2-40B4-BE49-F238E27FC236}">
              <a16:creationId xmlns:a16="http://schemas.microsoft.com/office/drawing/2014/main" id="{0F21B1DA-76C5-4C3B-8F2A-BDE72A7F0285}"/>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40" name="フローチャート: 判断 739">
          <a:extLst>
            <a:ext uri="{FF2B5EF4-FFF2-40B4-BE49-F238E27FC236}">
              <a16:creationId xmlns:a16="http://schemas.microsoft.com/office/drawing/2014/main" id="{75862C16-5D39-4785-87C8-219AD9AD4AFB}"/>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87503</xdr:rowOff>
    </xdr:from>
    <xdr:to>
      <xdr:col>98</xdr:col>
      <xdr:colOff>38100</xdr:colOff>
      <xdr:row>108</xdr:row>
      <xdr:rowOff>17653</xdr:rowOff>
    </xdr:to>
    <xdr:sp macro="" textlink="">
      <xdr:nvSpPr>
        <xdr:cNvPr id="741" name="フローチャート: 判断 740">
          <a:extLst>
            <a:ext uri="{FF2B5EF4-FFF2-40B4-BE49-F238E27FC236}">
              <a16:creationId xmlns:a16="http://schemas.microsoft.com/office/drawing/2014/main" id="{BF3F4D51-2361-4C53-87A3-19D453079ACD}"/>
            </a:ext>
          </a:extLst>
        </xdr:cNvPr>
        <xdr:cNvSpPr/>
      </xdr:nvSpPr>
      <xdr:spPr>
        <a:xfrm>
          <a:off x="18605500" y="1843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D5BE9391-1EE1-419A-AFAC-9B86EF6E8E0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C032B131-786A-4458-9007-D1C583F9121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C14743F2-997A-4E92-8312-80D5739C986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CC5ED5EA-57F6-4ACF-9C5F-C2AE90EEAEA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F7965A12-AA10-4613-9C74-4A47D381707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76264</xdr:rowOff>
    </xdr:from>
    <xdr:to>
      <xdr:col>116</xdr:col>
      <xdr:colOff>114300</xdr:colOff>
      <xdr:row>109</xdr:row>
      <xdr:rowOff>6414</xdr:rowOff>
    </xdr:to>
    <xdr:sp macro="" textlink="">
      <xdr:nvSpPr>
        <xdr:cNvPr id="747" name="楕円 746">
          <a:extLst>
            <a:ext uri="{FF2B5EF4-FFF2-40B4-BE49-F238E27FC236}">
              <a16:creationId xmlns:a16="http://schemas.microsoft.com/office/drawing/2014/main" id="{A852306D-72E8-4C66-9769-73145829B7CE}"/>
            </a:ext>
          </a:extLst>
        </xdr:cNvPr>
        <xdr:cNvSpPr/>
      </xdr:nvSpPr>
      <xdr:spPr>
        <a:xfrm>
          <a:off x="22110700" y="1859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162641</xdr:rowOff>
    </xdr:from>
    <xdr:ext cx="469744" cy="259045"/>
    <xdr:sp macro="" textlink="">
      <xdr:nvSpPr>
        <xdr:cNvPr id="748" name="【公民館】&#10;一人当たり面積該当値テキスト">
          <a:extLst>
            <a:ext uri="{FF2B5EF4-FFF2-40B4-BE49-F238E27FC236}">
              <a16:creationId xmlns:a16="http://schemas.microsoft.com/office/drawing/2014/main" id="{B84CEB37-A88F-4F78-970B-E9ED08637D77}"/>
            </a:ext>
          </a:extLst>
        </xdr:cNvPr>
        <xdr:cNvSpPr txBox="1"/>
      </xdr:nvSpPr>
      <xdr:spPr>
        <a:xfrm>
          <a:off x="22199600" y="1850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77025</xdr:rowOff>
    </xdr:from>
    <xdr:to>
      <xdr:col>112</xdr:col>
      <xdr:colOff>38100</xdr:colOff>
      <xdr:row>109</xdr:row>
      <xdr:rowOff>7175</xdr:rowOff>
    </xdr:to>
    <xdr:sp macro="" textlink="">
      <xdr:nvSpPr>
        <xdr:cNvPr id="749" name="楕円 748">
          <a:extLst>
            <a:ext uri="{FF2B5EF4-FFF2-40B4-BE49-F238E27FC236}">
              <a16:creationId xmlns:a16="http://schemas.microsoft.com/office/drawing/2014/main" id="{F354F356-E754-4DE6-B335-67F935FF24FF}"/>
            </a:ext>
          </a:extLst>
        </xdr:cNvPr>
        <xdr:cNvSpPr/>
      </xdr:nvSpPr>
      <xdr:spPr>
        <a:xfrm>
          <a:off x="21272500" y="1859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127064</xdr:rowOff>
    </xdr:from>
    <xdr:to>
      <xdr:col>116</xdr:col>
      <xdr:colOff>63500</xdr:colOff>
      <xdr:row>108</xdr:row>
      <xdr:rowOff>127825</xdr:rowOff>
    </xdr:to>
    <xdr:cxnSp macro="">
      <xdr:nvCxnSpPr>
        <xdr:cNvPr id="750" name="直線コネクタ 749">
          <a:extLst>
            <a:ext uri="{FF2B5EF4-FFF2-40B4-BE49-F238E27FC236}">
              <a16:creationId xmlns:a16="http://schemas.microsoft.com/office/drawing/2014/main" id="{B318FAEF-83C0-42EB-AA29-CF18E09C602A}"/>
            </a:ext>
          </a:extLst>
        </xdr:cNvPr>
        <xdr:cNvCxnSpPr/>
      </xdr:nvCxnSpPr>
      <xdr:spPr>
        <a:xfrm flipV="1">
          <a:off x="21323300" y="18643664"/>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77788</xdr:rowOff>
    </xdr:from>
    <xdr:to>
      <xdr:col>107</xdr:col>
      <xdr:colOff>101600</xdr:colOff>
      <xdr:row>109</xdr:row>
      <xdr:rowOff>7938</xdr:rowOff>
    </xdr:to>
    <xdr:sp macro="" textlink="">
      <xdr:nvSpPr>
        <xdr:cNvPr id="751" name="楕円 750">
          <a:extLst>
            <a:ext uri="{FF2B5EF4-FFF2-40B4-BE49-F238E27FC236}">
              <a16:creationId xmlns:a16="http://schemas.microsoft.com/office/drawing/2014/main" id="{D7AC2848-B8C4-4DB2-A207-3826E6F83AF1}"/>
            </a:ext>
          </a:extLst>
        </xdr:cNvPr>
        <xdr:cNvSpPr/>
      </xdr:nvSpPr>
      <xdr:spPr>
        <a:xfrm>
          <a:off x="20383500" y="1859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127825</xdr:rowOff>
    </xdr:from>
    <xdr:to>
      <xdr:col>111</xdr:col>
      <xdr:colOff>177800</xdr:colOff>
      <xdr:row>108</xdr:row>
      <xdr:rowOff>128588</xdr:rowOff>
    </xdr:to>
    <xdr:cxnSp macro="">
      <xdr:nvCxnSpPr>
        <xdr:cNvPr id="752" name="直線コネクタ 751">
          <a:extLst>
            <a:ext uri="{FF2B5EF4-FFF2-40B4-BE49-F238E27FC236}">
              <a16:creationId xmlns:a16="http://schemas.microsoft.com/office/drawing/2014/main" id="{6355A0DE-C64C-4CCA-ACE8-4EA2882C1841}"/>
            </a:ext>
          </a:extLst>
        </xdr:cNvPr>
        <xdr:cNvCxnSpPr/>
      </xdr:nvCxnSpPr>
      <xdr:spPr>
        <a:xfrm flipV="1">
          <a:off x="20434300" y="18644425"/>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78739</xdr:rowOff>
    </xdr:from>
    <xdr:to>
      <xdr:col>102</xdr:col>
      <xdr:colOff>165100</xdr:colOff>
      <xdr:row>109</xdr:row>
      <xdr:rowOff>8889</xdr:rowOff>
    </xdr:to>
    <xdr:sp macro="" textlink="">
      <xdr:nvSpPr>
        <xdr:cNvPr id="753" name="楕円 752">
          <a:extLst>
            <a:ext uri="{FF2B5EF4-FFF2-40B4-BE49-F238E27FC236}">
              <a16:creationId xmlns:a16="http://schemas.microsoft.com/office/drawing/2014/main" id="{13301AD5-662A-416B-BC2B-F6FAF961D097}"/>
            </a:ext>
          </a:extLst>
        </xdr:cNvPr>
        <xdr:cNvSpPr/>
      </xdr:nvSpPr>
      <xdr:spPr>
        <a:xfrm>
          <a:off x="19494500" y="1859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128588</xdr:rowOff>
    </xdr:from>
    <xdr:to>
      <xdr:col>107</xdr:col>
      <xdr:colOff>50800</xdr:colOff>
      <xdr:row>108</xdr:row>
      <xdr:rowOff>129539</xdr:rowOff>
    </xdr:to>
    <xdr:cxnSp macro="">
      <xdr:nvCxnSpPr>
        <xdr:cNvPr id="754" name="直線コネクタ 753">
          <a:extLst>
            <a:ext uri="{FF2B5EF4-FFF2-40B4-BE49-F238E27FC236}">
              <a16:creationId xmlns:a16="http://schemas.microsoft.com/office/drawing/2014/main" id="{712CBDA2-7C62-4F2C-B5FC-F3FB8FBC8DA7}"/>
            </a:ext>
          </a:extLst>
        </xdr:cNvPr>
        <xdr:cNvCxnSpPr/>
      </xdr:nvCxnSpPr>
      <xdr:spPr>
        <a:xfrm flipV="1">
          <a:off x="19545300" y="18645188"/>
          <a:ext cx="889000" cy="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86740</xdr:rowOff>
    </xdr:from>
    <xdr:to>
      <xdr:col>98</xdr:col>
      <xdr:colOff>38100</xdr:colOff>
      <xdr:row>109</xdr:row>
      <xdr:rowOff>16890</xdr:rowOff>
    </xdr:to>
    <xdr:sp macro="" textlink="">
      <xdr:nvSpPr>
        <xdr:cNvPr id="755" name="楕円 754">
          <a:extLst>
            <a:ext uri="{FF2B5EF4-FFF2-40B4-BE49-F238E27FC236}">
              <a16:creationId xmlns:a16="http://schemas.microsoft.com/office/drawing/2014/main" id="{56FE0864-5BC3-465B-AE37-6D32CDF86B8D}"/>
            </a:ext>
          </a:extLst>
        </xdr:cNvPr>
        <xdr:cNvSpPr/>
      </xdr:nvSpPr>
      <xdr:spPr>
        <a:xfrm>
          <a:off x="18605500" y="186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129539</xdr:rowOff>
    </xdr:from>
    <xdr:to>
      <xdr:col>102</xdr:col>
      <xdr:colOff>114300</xdr:colOff>
      <xdr:row>108</xdr:row>
      <xdr:rowOff>137540</xdr:rowOff>
    </xdr:to>
    <xdr:cxnSp macro="">
      <xdr:nvCxnSpPr>
        <xdr:cNvPr id="756" name="直線コネクタ 755">
          <a:extLst>
            <a:ext uri="{FF2B5EF4-FFF2-40B4-BE49-F238E27FC236}">
              <a16:creationId xmlns:a16="http://schemas.microsoft.com/office/drawing/2014/main" id="{E94C0655-3F4C-4C72-B2B6-283983B972EB}"/>
            </a:ext>
          </a:extLst>
        </xdr:cNvPr>
        <xdr:cNvCxnSpPr/>
      </xdr:nvCxnSpPr>
      <xdr:spPr>
        <a:xfrm flipV="1">
          <a:off x="18656300" y="18646139"/>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757" name="n_1aveValue【公民館】&#10;一人当たり面積">
          <a:extLst>
            <a:ext uri="{FF2B5EF4-FFF2-40B4-BE49-F238E27FC236}">
              <a16:creationId xmlns:a16="http://schemas.microsoft.com/office/drawing/2014/main" id="{AC53D61B-F40E-405B-A698-23F3759BA165}"/>
            </a:ext>
          </a:extLst>
        </xdr:cNvPr>
        <xdr:cNvSpPr txBox="1"/>
      </xdr:nvSpPr>
      <xdr:spPr>
        <a:xfrm>
          <a:off x="21075727" y="18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758" name="n_2aveValue【公民館】&#10;一人当たり面積">
          <a:extLst>
            <a:ext uri="{FF2B5EF4-FFF2-40B4-BE49-F238E27FC236}">
              <a16:creationId xmlns:a16="http://schemas.microsoft.com/office/drawing/2014/main" id="{F1DB8D98-FB3D-4DAE-A695-7612E3C89A0D}"/>
            </a:ext>
          </a:extLst>
        </xdr:cNvPr>
        <xdr:cNvSpPr txBox="1"/>
      </xdr:nvSpPr>
      <xdr:spPr>
        <a:xfrm>
          <a:off x="20199427" y="1822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759" name="n_3aveValue【公民館】&#10;一人当たり面積">
          <a:extLst>
            <a:ext uri="{FF2B5EF4-FFF2-40B4-BE49-F238E27FC236}">
              <a16:creationId xmlns:a16="http://schemas.microsoft.com/office/drawing/2014/main" id="{F25C0EE3-27F4-48DC-8126-5E0FC9B6AB57}"/>
            </a:ext>
          </a:extLst>
        </xdr:cNvPr>
        <xdr:cNvSpPr txBox="1"/>
      </xdr:nvSpPr>
      <xdr:spPr>
        <a:xfrm>
          <a:off x="19310427" y="1822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34180</xdr:rowOff>
    </xdr:from>
    <xdr:ext cx="469744" cy="259045"/>
    <xdr:sp macro="" textlink="">
      <xdr:nvSpPr>
        <xdr:cNvPr id="760" name="n_4aveValue【公民館】&#10;一人当たり面積">
          <a:extLst>
            <a:ext uri="{FF2B5EF4-FFF2-40B4-BE49-F238E27FC236}">
              <a16:creationId xmlns:a16="http://schemas.microsoft.com/office/drawing/2014/main" id="{0D3E122B-2A57-4EFA-81C9-97785C7DBE79}"/>
            </a:ext>
          </a:extLst>
        </xdr:cNvPr>
        <xdr:cNvSpPr txBox="1"/>
      </xdr:nvSpPr>
      <xdr:spPr>
        <a:xfrm>
          <a:off x="18421427" y="1820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169752</xdr:rowOff>
    </xdr:from>
    <xdr:ext cx="469744" cy="259045"/>
    <xdr:sp macro="" textlink="">
      <xdr:nvSpPr>
        <xdr:cNvPr id="761" name="n_1mainValue【公民館】&#10;一人当たり面積">
          <a:extLst>
            <a:ext uri="{FF2B5EF4-FFF2-40B4-BE49-F238E27FC236}">
              <a16:creationId xmlns:a16="http://schemas.microsoft.com/office/drawing/2014/main" id="{98BF985A-AED2-4518-ADAB-70CD554622E3}"/>
            </a:ext>
          </a:extLst>
        </xdr:cNvPr>
        <xdr:cNvSpPr txBox="1"/>
      </xdr:nvSpPr>
      <xdr:spPr>
        <a:xfrm>
          <a:off x="21075727" y="1868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170515</xdr:rowOff>
    </xdr:from>
    <xdr:ext cx="469744" cy="259045"/>
    <xdr:sp macro="" textlink="">
      <xdr:nvSpPr>
        <xdr:cNvPr id="762" name="n_2mainValue【公民館】&#10;一人当たり面積">
          <a:extLst>
            <a:ext uri="{FF2B5EF4-FFF2-40B4-BE49-F238E27FC236}">
              <a16:creationId xmlns:a16="http://schemas.microsoft.com/office/drawing/2014/main" id="{9A69BB79-17EF-43EB-9F71-CF46ED63F8A7}"/>
            </a:ext>
          </a:extLst>
        </xdr:cNvPr>
        <xdr:cNvSpPr txBox="1"/>
      </xdr:nvSpPr>
      <xdr:spPr>
        <a:xfrm>
          <a:off x="20199427" y="18687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16</xdr:rowOff>
    </xdr:from>
    <xdr:ext cx="469744" cy="259045"/>
    <xdr:sp macro="" textlink="">
      <xdr:nvSpPr>
        <xdr:cNvPr id="763" name="n_3mainValue【公民館】&#10;一人当たり面積">
          <a:extLst>
            <a:ext uri="{FF2B5EF4-FFF2-40B4-BE49-F238E27FC236}">
              <a16:creationId xmlns:a16="http://schemas.microsoft.com/office/drawing/2014/main" id="{4BFFDC1B-6BCD-4760-AE23-92CFA0E51930}"/>
            </a:ext>
          </a:extLst>
        </xdr:cNvPr>
        <xdr:cNvSpPr txBox="1"/>
      </xdr:nvSpPr>
      <xdr:spPr>
        <a:xfrm>
          <a:off x="19310427" y="1868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8017</xdr:rowOff>
    </xdr:from>
    <xdr:ext cx="469744" cy="259045"/>
    <xdr:sp macro="" textlink="">
      <xdr:nvSpPr>
        <xdr:cNvPr id="764" name="n_4mainValue【公民館】&#10;一人当たり面積">
          <a:extLst>
            <a:ext uri="{FF2B5EF4-FFF2-40B4-BE49-F238E27FC236}">
              <a16:creationId xmlns:a16="http://schemas.microsoft.com/office/drawing/2014/main" id="{9991260A-2C16-4C1C-B03E-0A5D3E3ED406}"/>
            </a:ext>
          </a:extLst>
        </xdr:cNvPr>
        <xdr:cNvSpPr txBox="1"/>
      </xdr:nvSpPr>
      <xdr:spPr>
        <a:xfrm>
          <a:off x="18421427" y="1869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6A44EA4A-4A3C-4CED-AF1D-C8869ABD0C3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776E86B8-4B8E-4C12-94D3-4E5BC844EF1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DA5D1272-3D61-4160-88F8-40E1AFC6C84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一部の施設を除き、有形固定資産減価償却率は類似団体よりも低い数値となっている。これは、東日本大震災により被災した建物を解体し、施設数を減らしつつ、新たに施設を建設したためである。</a:t>
          </a:r>
          <a:endParaRPr lang="ja-JP" altLang="ja-JP" sz="1400">
            <a:effectLst/>
          </a:endParaRPr>
        </a:p>
        <a:p>
          <a:r>
            <a:rPr kumimoji="1" lang="ja-JP" altLang="ja-JP" sz="1100">
              <a:solidFill>
                <a:schemeClr val="dk1"/>
              </a:solidFill>
              <a:effectLst/>
              <a:latin typeface="+mn-lt"/>
              <a:ea typeface="+mn-ea"/>
              <a:cs typeface="+mn-cs"/>
            </a:rPr>
            <a:t>類似団体と比べて数値が高い傾向にある橋梁・トンネルについては、「浪江町橋梁長寿命化修繕計画」を踏まえ、必要な改修等を計画的に実施していく。</a:t>
          </a:r>
          <a:endParaRPr lang="ja-JP" altLang="ja-JP" sz="1400">
            <a:effectLst/>
          </a:endParaRPr>
        </a:p>
        <a:p>
          <a:r>
            <a:rPr kumimoji="1" lang="ja-JP" altLang="ja-JP" sz="1100">
              <a:solidFill>
                <a:schemeClr val="dk1"/>
              </a:solidFill>
              <a:effectLst/>
              <a:latin typeface="+mn-lt"/>
              <a:ea typeface="+mn-ea"/>
              <a:cs typeface="+mn-cs"/>
            </a:rPr>
            <a:t>東日本大震災により被災した建物の解体が進む一方で、新たな施設の整備も進めており、公共施設等総合管理計画に基づき適切な財産の管理・運用に努めていく。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D76FCB7-639D-4935-BA09-18B02EEA73E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7ADDBDD-7FE3-49E1-AE77-152A48A2D84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73040E1-B4BB-48AD-9BBC-7EEA8089116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88ECA9D-ED70-4DC7-9994-FFC8BC2E0CE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福島県浪江町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B32F031-E01F-4A39-B95D-A74B308AF41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D414632-2E44-4D78-ACAF-0EFAADE0E28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2F38850-E7C8-48D5-8055-9ADBDC7003C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75EE233-437D-4712-B9CF-12F54CB3F2C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E0CC64C-4429-4ACF-8237-357AB2873C8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DBB2CAE-83A8-4E42-990F-0571F34063A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14,632
14,558
223.14
32,291,649
30,362,240
839,101
5,286,663
1,900,383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463F0FE-3440-4BA4-9F8B-D6C18B97013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DC28535-E0E2-4A00-A273-2BD59F0063C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BF633B-3B45-4C20-B91A-3EEB630951E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4C48C2D-9366-4753-9CFD-9F7827910A3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3BBD6D-59B3-4397-9F03-44F1CD5241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3EA4309-4F23-4A36-AEF8-D08DCEC7C88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7227F37-E295-44C7-B3D7-5DE616FCB13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D030434-9928-451F-9E4D-9DDE8FC24A8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919147D-2CB5-41F6-851F-8362E574D58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BADB7C6-CD59-4C3C-A765-1064555F204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421A53F-3A85-4654-B5C8-7DD95675DBB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F24438E-48DA-47E2-879F-1D582108627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F0BB3C1-1B39-40E4-BE82-A9330C73781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60DB1FF-9D67-4FA0-94D0-949AD8A9183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99A87D-4D26-4854-AE2B-9D6C4DE8A1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365E14B-129B-4FF2-BCD7-3DD657ACD12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C12B51C-DB0F-4016-9A92-E4652C54748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8B431B0-4F2A-4B71-A679-C6FA9E82C62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ABE381E-B034-41F5-B64E-0C62B423625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9B4B939-AACE-42CD-9981-B1299B40263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0B5A66D-C968-4C1A-A3E2-7FC74D50481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724B7D-492A-4757-8EA2-8BDF241A541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929FCE2-C113-4B0B-8D54-66E7745DBFD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E9CFB6A-05B4-471A-9E7B-3A0C5AED7D9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E319214-EEE7-4178-8FDC-F807E86675C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43792B2-BDE7-4A18-A61D-2AFE07F560C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C75D08C-FB66-4003-A223-0E497B4653D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4301075-9375-46C1-A5A7-B54F8E3B3CC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AD09DEE-C5D4-4AD3-A703-F4755D0C33A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38EE3802-F0E1-4246-8B74-E04E6E7B788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D2DBA12-8AB7-408F-A944-F56974C8F10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D9CD900-1209-40DE-A3C1-C1B0BEFF18E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9D795607-5022-4349-8972-052C289744C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8A13526-A95D-4D2E-9F6A-1076A73AE19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AEF99BC-2C2C-47BB-82CD-9B9F3E050CE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E64F4A6-DE74-4E86-9CA4-CFE1A828A21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776BE1E-9001-469F-B8CB-746D8B4ACB48}"/>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48FFDB51-94FA-409D-ACF9-DCFB6F04B97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474EFFF-669D-4D68-BABF-50575B0F4CF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C1FFBEC-5754-4717-9C4D-04E99B7B6A0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12F93DE-1DEB-4C99-A6E9-04E6A061B0B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98119C1-6A7A-4DA8-9AAB-CD2A0C62636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890FA63-A0B1-4EE3-9385-073C84E5D5D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E9B08E8-92CF-4D56-9B55-1B0FB41B4F0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34CABDD-3529-422C-9658-B4B6B518DDC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08CCBE2-A7E8-4D61-95EF-DBE882AACE3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3F400C1-8168-4DF5-9CA2-707DBF1BD87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636DFEC-3FAC-4C92-A939-C81D1737126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8AF68617-2B86-48B3-A9D9-78B9AF3C4A2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C2D56692-7ADC-439D-B778-B21A45D56A3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874F06CF-A587-4166-857D-6EAE42C97BA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B9CA0803-A6BF-40DE-9F3A-986BC5C2C63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92B9E2B2-1803-40B3-B23E-7A79E35B6E7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B8D3608A-249F-4A18-B8A4-7AC5813AE27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71906F6-83CC-472D-A2B4-4185F93A725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3E61C994-4DC5-4C84-9A47-D565C7C3DB1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2B005493-189A-4542-8EA9-8F4B2D810F9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08FEF4DC-8855-46D8-89DD-3E3FF4BA9BB6}"/>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277AA40C-CE0D-4531-92D2-032F15BA6FA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0941B12F-9ED8-464E-8C1D-D4ABB2784A7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A41CF657-7BFC-4725-B324-EDFF0E48B417}"/>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3334D690-9B73-4C58-8FE2-16F9DE436A24}"/>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C646D115-47A6-4B59-BEAB-707E104A5818}"/>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D56FFF43-B41B-413A-A573-8B21566672AC}"/>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D4CE8E43-F722-4F29-A068-88C7568B70EB}"/>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73856471-288B-461A-A9D6-53E5E5E48AAC}"/>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E59CEC82-E2F6-4860-BFFE-A0CA5C5D5F01}"/>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3A8AB8F2-CEAF-4F74-A99F-94E8E35C4DB8}"/>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2CEECA69-57AD-420C-BED9-E8B201A58CB0}"/>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085BF07D-D97C-4316-B813-AED6026B2F74}"/>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72390</xdr:rowOff>
    </xdr:from>
    <xdr:to>
      <xdr:col>6</xdr:col>
      <xdr:colOff>38100</xdr:colOff>
      <xdr:row>61</xdr:row>
      <xdr:rowOff>2540</xdr:rowOff>
    </xdr:to>
    <xdr:sp macro="" textlink="">
      <xdr:nvSpPr>
        <xdr:cNvPr id="82" name="フローチャート: 判断 81">
          <a:extLst>
            <a:ext uri="{FF2B5EF4-FFF2-40B4-BE49-F238E27FC236}">
              <a16:creationId xmlns:a16="http://schemas.microsoft.com/office/drawing/2014/main" id="{00F1FCCF-FAEB-460D-BE6D-25CB67E8B054}"/>
            </a:ext>
          </a:extLst>
        </xdr:cNvPr>
        <xdr:cNvSpPr/>
      </xdr:nvSpPr>
      <xdr:spPr>
        <a:xfrm>
          <a:off x="1079500" y="103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98EC6644-E809-45FA-A2A6-FEBDC64C245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23B83384-E294-4696-8290-638A19CB81A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E0A6504-9173-4763-AE9A-089273BCC00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87EAD5C0-5D2B-4B48-986E-4668638E957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2D0F64A-AEF0-44DA-BE5B-F95AE0287E7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138430</xdr:rowOff>
    </xdr:from>
    <xdr:to>
      <xdr:col>24</xdr:col>
      <xdr:colOff>114300</xdr:colOff>
      <xdr:row>57</xdr:row>
      <xdr:rowOff>68580</xdr:rowOff>
    </xdr:to>
    <xdr:sp macro="" textlink="">
      <xdr:nvSpPr>
        <xdr:cNvPr id="88" name="楕円 87">
          <a:extLst>
            <a:ext uri="{FF2B5EF4-FFF2-40B4-BE49-F238E27FC236}">
              <a16:creationId xmlns:a16="http://schemas.microsoft.com/office/drawing/2014/main" id="{83B6CB78-4160-40DD-A278-C99B59337479}"/>
            </a:ext>
          </a:extLst>
        </xdr:cNvPr>
        <xdr:cNvSpPr/>
      </xdr:nvSpPr>
      <xdr:spPr>
        <a:xfrm>
          <a:off x="4584700" y="973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161307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B38AEE57-6F8A-4411-8920-7A9297BAFBF6}"/>
            </a:ext>
          </a:extLst>
        </xdr:cNvPr>
        <xdr:cNvSpPr txBox="1"/>
      </xdr:nvSpPr>
      <xdr:spPr>
        <a:xfrm>
          <a:off x="4673600" y="959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110490</xdr:rowOff>
    </xdr:from>
    <xdr:to>
      <xdr:col>20</xdr:col>
      <xdr:colOff>38100</xdr:colOff>
      <xdr:row>57</xdr:row>
      <xdr:rowOff>40640</xdr:rowOff>
    </xdr:to>
    <xdr:sp macro="" textlink="">
      <xdr:nvSpPr>
        <xdr:cNvPr id="90" name="楕円 89">
          <a:extLst>
            <a:ext uri="{FF2B5EF4-FFF2-40B4-BE49-F238E27FC236}">
              <a16:creationId xmlns:a16="http://schemas.microsoft.com/office/drawing/2014/main" id="{67E7A1C1-3E81-407D-A33E-4257A807BD2E}"/>
            </a:ext>
          </a:extLst>
        </xdr:cNvPr>
        <xdr:cNvSpPr/>
      </xdr:nvSpPr>
      <xdr:spPr>
        <a:xfrm>
          <a:off x="3746500" y="971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161290</xdr:rowOff>
    </xdr:from>
    <xdr:to>
      <xdr:col>24</xdr:col>
      <xdr:colOff>63500</xdr:colOff>
      <xdr:row>57</xdr:row>
      <xdr:rowOff>17780</xdr:rowOff>
    </xdr:to>
    <xdr:cxnSp macro="">
      <xdr:nvCxnSpPr>
        <xdr:cNvPr id="91" name="直線コネクタ 90">
          <a:extLst>
            <a:ext uri="{FF2B5EF4-FFF2-40B4-BE49-F238E27FC236}">
              <a16:creationId xmlns:a16="http://schemas.microsoft.com/office/drawing/2014/main" id="{0FB38711-89AA-436C-983A-B0E2DD7ECF40}"/>
            </a:ext>
          </a:extLst>
        </xdr:cNvPr>
        <xdr:cNvCxnSpPr/>
      </xdr:nvCxnSpPr>
      <xdr:spPr>
        <a:xfrm>
          <a:off x="3797300" y="976249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82550</xdr:rowOff>
    </xdr:from>
    <xdr:to>
      <xdr:col>15</xdr:col>
      <xdr:colOff>101600</xdr:colOff>
      <xdr:row>57</xdr:row>
      <xdr:rowOff>12700</xdr:rowOff>
    </xdr:to>
    <xdr:sp macro="" textlink="">
      <xdr:nvSpPr>
        <xdr:cNvPr id="92" name="楕円 91">
          <a:extLst>
            <a:ext uri="{FF2B5EF4-FFF2-40B4-BE49-F238E27FC236}">
              <a16:creationId xmlns:a16="http://schemas.microsoft.com/office/drawing/2014/main" id="{171063A4-0E5F-4896-A3D7-DB61338F4B70}"/>
            </a:ext>
          </a:extLst>
        </xdr:cNvPr>
        <xdr:cNvSpPr/>
      </xdr:nvSpPr>
      <xdr:spPr>
        <a:xfrm>
          <a:off x="2857500" y="968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133350</xdr:rowOff>
    </xdr:from>
    <xdr:to>
      <xdr:col>19</xdr:col>
      <xdr:colOff>177800</xdr:colOff>
      <xdr:row>56</xdr:row>
      <xdr:rowOff>161290</xdr:rowOff>
    </xdr:to>
    <xdr:cxnSp macro="">
      <xdr:nvCxnSpPr>
        <xdr:cNvPr id="93" name="直線コネクタ 92">
          <a:extLst>
            <a:ext uri="{FF2B5EF4-FFF2-40B4-BE49-F238E27FC236}">
              <a16:creationId xmlns:a16="http://schemas.microsoft.com/office/drawing/2014/main" id="{119574F6-5FBF-4C95-B576-6C735779B847}"/>
            </a:ext>
          </a:extLst>
        </xdr:cNvPr>
        <xdr:cNvCxnSpPr/>
      </xdr:nvCxnSpPr>
      <xdr:spPr>
        <a:xfrm>
          <a:off x="2908300" y="973455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55880</xdr:rowOff>
    </xdr:from>
    <xdr:to>
      <xdr:col>10</xdr:col>
      <xdr:colOff>165100</xdr:colOff>
      <xdr:row>56</xdr:row>
      <xdr:rowOff>157480</xdr:rowOff>
    </xdr:to>
    <xdr:sp macro="" textlink="">
      <xdr:nvSpPr>
        <xdr:cNvPr id="94" name="楕円 93">
          <a:extLst>
            <a:ext uri="{FF2B5EF4-FFF2-40B4-BE49-F238E27FC236}">
              <a16:creationId xmlns:a16="http://schemas.microsoft.com/office/drawing/2014/main" id="{9BB4E5C6-3EA5-45EF-96FA-9DB28757858B}"/>
            </a:ext>
          </a:extLst>
        </xdr:cNvPr>
        <xdr:cNvSpPr/>
      </xdr:nvSpPr>
      <xdr:spPr>
        <a:xfrm>
          <a:off x="1968500" y="965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106680</xdr:rowOff>
    </xdr:from>
    <xdr:to>
      <xdr:col>15</xdr:col>
      <xdr:colOff>50800</xdr:colOff>
      <xdr:row>56</xdr:row>
      <xdr:rowOff>133350</xdr:rowOff>
    </xdr:to>
    <xdr:cxnSp macro="">
      <xdr:nvCxnSpPr>
        <xdr:cNvPr id="95" name="直線コネクタ 94">
          <a:extLst>
            <a:ext uri="{FF2B5EF4-FFF2-40B4-BE49-F238E27FC236}">
              <a16:creationId xmlns:a16="http://schemas.microsoft.com/office/drawing/2014/main" id="{EE4E683A-ED61-4DED-9D78-A3F05BF5B2B3}"/>
            </a:ext>
          </a:extLst>
        </xdr:cNvPr>
        <xdr:cNvCxnSpPr/>
      </xdr:nvCxnSpPr>
      <xdr:spPr>
        <a:xfrm>
          <a:off x="2019300" y="97078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148607</xdr:rowOff>
    </xdr:from>
    <xdr:ext cx="405111" cy="259045"/>
    <xdr:sp macro="" textlink="">
      <xdr:nvSpPr>
        <xdr:cNvPr id="96" name="n_1aveValue【体育館・プール】&#10;有形固定資産減価償却率">
          <a:extLst>
            <a:ext uri="{FF2B5EF4-FFF2-40B4-BE49-F238E27FC236}">
              <a16:creationId xmlns:a16="http://schemas.microsoft.com/office/drawing/2014/main" id="{2244CDE7-8CA9-49CB-9254-18CFF3DB4D89}"/>
            </a:ext>
          </a:extLst>
        </xdr:cNvPr>
        <xdr:cNvSpPr txBox="1"/>
      </xdr:nvSpPr>
      <xdr:spPr>
        <a:xfrm>
          <a:off x="3582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107967</xdr:rowOff>
    </xdr:from>
    <xdr:ext cx="405111" cy="259045"/>
    <xdr:sp macro="" textlink="">
      <xdr:nvSpPr>
        <xdr:cNvPr id="97" name="n_2aveValue【体育館・プール】&#10;有形固定資産減価償却率">
          <a:extLst>
            <a:ext uri="{FF2B5EF4-FFF2-40B4-BE49-F238E27FC236}">
              <a16:creationId xmlns:a16="http://schemas.microsoft.com/office/drawing/2014/main" id="{0474ED9B-B43C-425D-8563-A4351C51E771}"/>
            </a:ext>
          </a:extLst>
        </xdr:cNvPr>
        <xdr:cNvSpPr txBox="1"/>
      </xdr:nvSpPr>
      <xdr:spPr>
        <a:xfrm>
          <a:off x="2705744" y="1039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71137</xdr:rowOff>
    </xdr:from>
    <xdr:ext cx="405111" cy="259045"/>
    <xdr:sp macro="" textlink="">
      <xdr:nvSpPr>
        <xdr:cNvPr id="98" name="n_3aveValue【体育館・プール】&#10;有形固定資産減価償却率">
          <a:extLst>
            <a:ext uri="{FF2B5EF4-FFF2-40B4-BE49-F238E27FC236}">
              <a16:creationId xmlns:a16="http://schemas.microsoft.com/office/drawing/2014/main" id="{3712AD24-541F-4521-B237-C40DCB4408FC}"/>
            </a:ext>
          </a:extLst>
        </xdr:cNvPr>
        <xdr:cNvSpPr txBox="1"/>
      </xdr:nvSpPr>
      <xdr:spPr>
        <a:xfrm>
          <a:off x="1816744" y="1035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19067</xdr:rowOff>
    </xdr:from>
    <xdr:ext cx="405111" cy="259045"/>
    <xdr:sp macro="" textlink="">
      <xdr:nvSpPr>
        <xdr:cNvPr id="99" name="n_4aveValue【体育館・プール】&#10;有形固定資産減価償却率">
          <a:extLst>
            <a:ext uri="{FF2B5EF4-FFF2-40B4-BE49-F238E27FC236}">
              <a16:creationId xmlns:a16="http://schemas.microsoft.com/office/drawing/2014/main" id="{C4AA73C3-518C-41EF-84C1-D0549B9AE16A}"/>
            </a:ext>
          </a:extLst>
        </xdr:cNvPr>
        <xdr:cNvSpPr txBox="1"/>
      </xdr:nvSpPr>
      <xdr:spPr>
        <a:xfrm>
          <a:off x="9277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57167</xdr:rowOff>
    </xdr:from>
    <xdr:ext cx="405111" cy="259045"/>
    <xdr:sp macro="" textlink="">
      <xdr:nvSpPr>
        <xdr:cNvPr id="100" name="n_1mainValue【体育館・プール】&#10;有形固定資産減価償却率">
          <a:extLst>
            <a:ext uri="{FF2B5EF4-FFF2-40B4-BE49-F238E27FC236}">
              <a16:creationId xmlns:a16="http://schemas.microsoft.com/office/drawing/2014/main" id="{6A149B11-47D3-4555-B9CB-4B078C25A99E}"/>
            </a:ext>
          </a:extLst>
        </xdr:cNvPr>
        <xdr:cNvSpPr txBox="1"/>
      </xdr:nvSpPr>
      <xdr:spPr>
        <a:xfrm>
          <a:off x="3582044" y="948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29227</xdr:rowOff>
    </xdr:from>
    <xdr:ext cx="405111" cy="259045"/>
    <xdr:sp macro="" textlink="">
      <xdr:nvSpPr>
        <xdr:cNvPr id="101" name="n_2mainValue【体育館・プール】&#10;有形固定資産減価償却率">
          <a:extLst>
            <a:ext uri="{FF2B5EF4-FFF2-40B4-BE49-F238E27FC236}">
              <a16:creationId xmlns:a16="http://schemas.microsoft.com/office/drawing/2014/main" id="{91ABD56E-BE36-4235-BE62-03445AD966B1}"/>
            </a:ext>
          </a:extLst>
        </xdr:cNvPr>
        <xdr:cNvSpPr txBox="1"/>
      </xdr:nvSpPr>
      <xdr:spPr>
        <a:xfrm>
          <a:off x="2705744" y="945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2557</xdr:rowOff>
    </xdr:from>
    <xdr:ext cx="405111" cy="259045"/>
    <xdr:sp macro="" textlink="">
      <xdr:nvSpPr>
        <xdr:cNvPr id="102" name="n_3mainValue【体育館・プール】&#10;有形固定資産減価償却率">
          <a:extLst>
            <a:ext uri="{FF2B5EF4-FFF2-40B4-BE49-F238E27FC236}">
              <a16:creationId xmlns:a16="http://schemas.microsoft.com/office/drawing/2014/main" id="{52A94A02-F523-43A5-9E13-3F4C4DAD60B3}"/>
            </a:ext>
          </a:extLst>
        </xdr:cNvPr>
        <xdr:cNvSpPr txBox="1"/>
      </xdr:nvSpPr>
      <xdr:spPr>
        <a:xfrm>
          <a:off x="1816744" y="943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3" name="正方形/長方形 102">
          <a:extLst>
            <a:ext uri="{FF2B5EF4-FFF2-40B4-BE49-F238E27FC236}">
              <a16:creationId xmlns:a16="http://schemas.microsoft.com/office/drawing/2014/main" id="{89A3050B-860F-4842-BEB9-D41364185ED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4" name="正方形/長方形 103">
          <a:extLst>
            <a:ext uri="{FF2B5EF4-FFF2-40B4-BE49-F238E27FC236}">
              <a16:creationId xmlns:a16="http://schemas.microsoft.com/office/drawing/2014/main" id="{982C8CE7-FAEE-4C55-8046-4E84CAEA28A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5" name="正方形/長方形 104">
          <a:extLst>
            <a:ext uri="{FF2B5EF4-FFF2-40B4-BE49-F238E27FC236}">
              <a16:creationId xmlns:a16="http://schemas.microsoft.com/office/drawing/2014/main" id="{C89D240A-CC9E-492E-909C-BB5E05C9198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6" name="正方形/長方形 105">
          <a:extLst>
            <a:ext uri="{FF2B5EF4-FFF2-40B4-BE49-F238E27FC236}">
              <a16:creationId xmlns:a16="http://schemas.microsoft.com/office/drawing/2014/main" id="{F2B63348-D809-49AC-97AB-F1865A18812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7" name="正方形/長方形 106">
          <a:extLst>
            <a:ext uri="{FF2B5EF4-FFF2-40B4-BE49-F238E27FC236}">
              <a16:creationId xmlns:a16="http://schemas.microsoft.com/office/drawing/2014/main" id="{B8D86D45-27E7-4CFC-852C-0FADEE36136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8" name="正方形/長方形 107">
          <a:extLst>
            <a:ext uri="{FF2B5EF4-FFF2-40B4-BE49-F238E27FC236}">
              <a16:creationId xmlns:a16="http://schemas.microsoft.com/office/drawing/2014/main" id="{3952AAA0-9C90-4A47-850D-11F5678FF34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9" name="正方形/長方形 108">
          <a:extLst>
            <a:ext uri="{FF2B5EF4-FFF2-40B4-BE49-F238E27FC236}">
              <a16:creationId xmlns:a16="http://schemas.microsoft.com/office/drawing/2014/main" id="{78CD3612-919C-44E6-B809-7CEFDEFAE3D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0" name="正方形/長方形 109">
          <a:extLst>
            <a:ext uri="{FF2B5EF4-FFF2-40B4-BE49-F238E27FC236}">
              <a16:creationId xmlns:a16="http://schemas.microsoft.com/office/drawing/2014/main" id="{154A1667-247F-442D-A755-8DC0547074A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1" name="テキスト ボックス 110">
          <a:extLst>
            <a:ext uri="{FF2B5EF4-FFF2-40B4-BE49-F238E27FC236}">
              <a16:creationId xmlns:a16="http://schemas.microsoft.com/office/drawing/2014/main" id="{90BE9BEF-B123-42F0-A544-BE833A6F163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2" name="直線コネクタ 111">
          <a:extLst>
            <a:ext uri="{FF2B5EF4-FFF2-40B4-BE49-F238E27FC236}">
              <a16:creationId xmlns:a16="http://schemas.microsoft.com/office/drawing/2014/main" id="{ACA3C4E7-8F6F-4DBB-BF2C-9107A9FC64D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3" name="直線コネクタ 112">
          <a:extLst>
            <a:ext uri="{FF2B5EF4-FFF2-40B4-BE49-F238E27FC236}">
              <a16:creationId xmlns:a16="http://schemas.microsoft.com/office/drawing/2014/main" id="{CB191B51-EAEA-4401-989D-9FF9A8AC31E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4" name="テキスト ボックス 113">
          <a:extLst>
            <a:ext uri="{FF2B5EF4-FFF2-40B4-BE49-F238E27FC236}">
              <a16:creationId xmlns:a16="http://schemas.microsoft.com/office/drawing/2014/main" id="{95311698-17B3-4549-944A-4A48831ED14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5" name="直線コネクタ 114">
          <a:extLst>
            <a:ext uri="{FF2B5EF4-FFF2-40B4-BE49-F238E27FC236}">
              <a16:creationId xmlns:a16="http://schemas.microsoft.com/office/drawing/2014/main" id="{9988035F-2DC0-40AD-A582-22676523BAA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6" name="テキスト ボックス 115">
          <a:extLst>
            <a:ext uri="{FF2B5EF4-FFF2-40B4-BE49-F238E27FC236}">
              <a16:creationId xmlns:a16="http://schemas.microsoft.com/office/drawing/2014/main" id="{5C72667F-1BE9-463D-A05D-90B020BF698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7" name="直線コネクタ 116">
          <a:extLst>
            <a:ext uri="{FF2B5EF4-FFF2-40B4-BE49-F238E27FC236}">
              <a16:creationId xmlns:a16="http://schemas.microsoft.com/office/drawing/2014/main" id="{D0058535-E69A-46AC-A181-2F0E7E5718F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8" name="テキスト ボックス 117">
          <a:extLst>
            <a:ext uri="{FF2B5EF4-FFF2-40B4-BE49-F238E27FC236}">
              <a16:creationId xmlns:a16="http://schemas.microsoft.com/office/drawing/2014/main" id="{67A10D46-E306-4F77-AC1E-DAA752ABBAD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19" name="直線コネクタ 118">
          <a:extLst>
            <a:ext uri="{FF2B5EF4-FFF2-40B4-BE49-F238E27FC236}">
              <a16:creationId xmlns:a16="http://schemas.microsoft.com/office/drawing/2014/main" id="{092EEF5A-1514-4FAB-8410-E029752BDED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0" name="テキスト ボックス 119">
          <a:extLst>
            <a:ext uri="{FF2B5EF4-FFF2-40B4-BE49-F238E27FC236}">
              <a16:creationId xmlns:a16="http://schemas.microsoft.com/office/drawing/2014/main" id="{6DD01624-5F9D-401E-8FDD-2C874672F0E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1" name="直線コネクタ 120">
          <a:extLst>
            <a:ext uri="{FF2B5EF4-FFF2-40B4-BE49-F238E27FC236}">
              <a16:creationId xmlns:a16="http://schemas.microsoft.com/office/drawing/2014/main" id="{BB99CF61-32EB-432B-81ED-7C82C4B8AF8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2" name="テキスト ボックス 121">
          <a:extLst>
            <a:ext uri="{FF2B5EF4-FFF2-40B4-BE49-F238E27FC236}">
              <a16:creationId xmlns:a16="http://schemas.microsoft.com/office/drawing/2014/main" id="{F0B2401B-BC62-44C2-BF57-C715C976929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3" name="直線コネクタ 122">
          <a:extLst>
            <a:ext uri="{FF2B5EF4-FFF2-40B4-BE49-F238E27FC236}">
              <a16:creationId xmlns:a16="http://schemas.microsoft.com/office/drawing/2014/main" id="{D0592A6D-46E2-4043-8643-638A57AA306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4" name="テキスト ボックス 123">
          <a:extLst>
            <a:ext uri="{FF2B5EF4-FFF2-40B4-BE49-F238E27FC236}">
              <a16:creationId xmlns:a16="http://schemas.microsoft.com/office/drawing/2014/main" id="{D2EEECCE-3381-4B08-90E7-A251BAC8DD6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5" name="【体育館・プール】&#10;一人当たり面積グラフ枠">
          <a:extLst>
            <a:ext uri="{FF2B5EF4-FFF2-40B4-BE49-F238E27FC236}">
              <a16:creationId xmlns:a16="http://schemas.microsoft.com/office/drawing/2014/main" id="{980ED0BD-F342-4328-955F-944136F3B95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6" name="直線コネクタ 125">
          <a:extLst>
            <a:ext uri="{FF2B5EF4-FFF2-40B4-BE49-F238E27FC236}">
              <a16:creationId xmlns:a16="http://schemas.microsoft.com/office/drawing/2014/main" id="{34FC6CE8-0708-4C69-B63C-CA85DC07CCF3}"/>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27" name="【体育館・プール】&#10;一人当たり面積最小値テキスト">
          <a:extLst>
            <a:ext uri="{FF2B5EF4-FFF2-40B4-BE49-F238E27FC236}">
              <a16:creationId xmlns:a16="http://schemas.microsoft.com/office/drawing/2014/main" id="{E69AD1DB-51CA-42D5-B23F-B2708B750FA1}"/>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28" name="直線コネクタ 127">
          <a:extLst>
            <a:ext uri="{FF2B5EF4-FFF2-40B4-BE49-F238E27FC236}">
              <a16:creationId xmlns:a16="http://schemas.microsoft.com/office/drawing/2014/main" id="{33ACE47B-6581-4C58-97F3-0B029A60C166}"/>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29" name="【体育館・プール】&#10;一人当たり面積最大値テキスト">
          <a:extLst>
            <a:ext uri="{FF2B5EF4-FFF2-40B4-BE49-F238E27FC236}">
              <a16:creationId xmlns:a16="http://schemas.microsoft.com/office/drawing/2014/main" id="{0F3CC07A-9A76-4C5C-928C-064056B52FFE}"/>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0" name="直線コネクタ 129">
          <a:extLst>
            <a:ext uri="{FF2B5EF4-FFF2-40B4-BE49-F238E27FC236}">
              <a16:creationId xmlns:a16="http://schemas.microsoft.com/office/drawing/2014/main" id="{BD41E797-D4E7-49FC-92EC-387829EB34A5}"/>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143908</xdr:rowOff>
    </xdr:from>
    <xdr:ext cx="469744" cy="259045"/>
    <xdr:sp macro="" textlink="">
      <xdr:nvSpPr>
        <xdr:cNvPr id="131" name="【体育館・プール】&#10;一人当たり面積平均値テキスト">
          <a:extLst>
            <a:ext uri="{FF2B5EF4-FFF2-40B4-BE49-F238E27FC236}">
              <a16:creationId xmlns:a16="http://schemas.microsoft.com/office/drawing/2014/main" id="{6748869C-0275-435E-BEEE-0ADBBB6357B9}"/>
            </a:ext>
          </a:extLst>
        </xdr:cNvPr>
        <xdr:cNvSpPr txBox="1"/>
      </xdr:nvSpPr>
      <xdr:spPr>
        <a:xfrm>
          <a:off x="10515600" y="10430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2" name="フローチャート: 判断 131">
          <a:extLst>
            <a:ext uri="{FF2B5EF4-FFF2-40B4-BE49-F238E27FC236}">
              <a16:creationId xmlns:a16="http://schemas.microsoft.com/office/drawing/2014/main" id="{7A71ED71-A569-41C9-8DCC-BF523E39AA79}"/>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3" name="フローチャート: 判断 132">
          <a:extLst>
            <a:ext uri="{FF2B5EF4-FFF2-40B4-BE49-F238E27FC236}">
              <a16:creationId xmlns:a16="http://schemas.microsoft.com/office/drawing/2014/main" id="{55181409-C59E-488C-A78E-F8622A6F4450}"/>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4" name="フローチャート: 判断 133">
          <a:extLst>
            <a:ext uri="{FF2B5EF4-FFF2-40B4-BE49-F238E27FC236}">
              <a16:creationId xmlns:a16="http://schemas.microsoft.com/office/drawing/2014/main" id="{DD8A9F45-56AF-4BC1-B3D1-003BFA08CEA8}"/>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5" name="フローチャート: 判断 134">
          <a:extLst>
            <a:ext uri="{FF2B5EF4-FFF2-40B4-BE49-F238E27FC236}">
              <a16:creationId xmlns:a16="http://schemas.microsoft.com/office/drawing/2014/main" id="{C737D473-8F2B-4151-AC62-43CC28ABFD7A}"/>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156464</xdr:rowOff>
    </xdr:from>
    <xdr:to>
      <xdr:col>36</xdr:col>
      <xdr:colOff>165100</xdr:colOff>
      <xdr:row>62</xdr:row>
      <xdr:rowOff>86614</xdr:rowOff>
    </xdr:to>
    <xdr:sp macro="" textlink="">
      <xdr:nvSpPr>
        <xdr:cNvPr id="136" name="フローチャート: 判断 135">
          <a:extLst>
            <a:ext uri="{FF2B5EF4-FFF2-40B4-BE49-F238E27FC236}">
              <a16:creationId xmlns:a16="http://schemas.microsoft.com/office/drawing/2014/main" id="{C3E495EF-B302-4DF5-A771-3D8F87DBC219}"/>
            </a:ext>
          </a:extLst>
        </xdr:cNvPr>
        <xdr:cNvSpPr/>
      </xdr:nvSpPr>
      <xdr:spPr>
        <a:xfrm>
          <a:off x="6921500" y="10614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3E257F33-F150-4C33-9098-5F00CFE18D7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0FCC8E32-44E7-4F4A-94BB-9A34AABBFDE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B00294A3-0043-4DBB-A65F-25F0A8A940B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41F1FD88-0F6D-4BA8-9D75-E34DE35BBA6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66B6C427-3080-4A5B-AF72-1BC9401CE52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85598</xdr:rowOff>
    </xdr:from>
    <xdr:to>
      <xdr:col>55</xdr:col>
      <xdr:colOff>50800</xdr:colOff>
      <xdr:row>64</xdr:row>
      <xdr:rowOff>15748</xdr:rowOff>
    </xdr:to>
    <xdr:sp macro="" textlink="">
      <xdr:nvSpPr>
        <xdr:cNvPr id="142" name="楕円 141">
          <a:extLst>
            <a:ext uri="{FF2B5EF4-FFF2-40B4-BE49-F238E27FC236}">
              <a16:creationId xmlns:a16="http://schemas.microsoft.com/office/drawing/2014/main" id="{ECAA8651-CC90-472E-9D68-0F36D45C414D}"/>
            </a:ext>
          </a:extLst>
        </xdr:cNvPr>
        <xdr:cNvSpPr/>
      </xdr:nvSpPr>
      <xdr:spPr>
        <a:xfrm>
          <a:off x="10426700" y="1088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525</xdr:rowOff>
    </xdr:from>
    <xdr:ext cx="469744" cy="259045"/>
    <xdr:sp macro="" textlink="">
      <xdr:nvSpPr>
        <xdr:cNvPr id="143" name="【体育館・プール】&#10;一人当たり面積該当値テキスト">
          <a:extLst>
            <a:ext uri="{FF2B5EF4-FFF2-40B4-BE49-F238E27FC236}">
              <a16:creationId xmlns:a16="http://schemas.microsoft.com/office/drawing/2014/main" id="{F93518E3-6C44-4CBD-9100-1827C2B092FB}"/>
            </a:ext>
          </a:extLst>
        </xdr:cNvPr>
        <xdr:cNvSpPr txBox="1"/>
      </xdr:nvSpPr>
      <xdr:spPr>
        <a:xfrm>
          <a:off x="10515600" y="1080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89408</xdr:rowOff>
    </xdr:from>
    <xdr:to>
      <xdr:col>50</xdr:col>
      <xdr:colOff>165100</xdr:colOff>
      <xdr:row>64</xdr:row>
      <xdr:rowOff>19558</xdr:rowOff>
    </xdr:to>
    <xdr:sp macro="" textlink="">
      <xdr:nvSpPr>
        <xdr:cNvPr id="144" name="楕円 143">
          <a:extLst>
            <a:ext uri="{FF2B5EF4-FFF2-40B4-BE49-F238E27FC236}">
              <a16:creationId xmlns:a16="http://schemas.microsoft.com/office/drawing/2014/main" id="{E89DB7F8-3AC1-4CD3-BD66-403B5168E259}"/>
            </a:ext>
          </a:extLst>
        </xdr:cNvPr>
        <xdr:cNvSpPr/>
      </xdr:nvSpPr>
      <xdr:spPr>
        <a:xfrm>
          <a:off x="9588500" y="1089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136398</xdr:rowOff>
    </xdr:from>
    <xdr:to>
      <xdr:col>55</xdr:col>
      <xdr:colOff>0</xdr:colOff>
      <xdr:row>63</xdr:row>
      <xdr:rowOff>140208</xdr:rowOff>
    </xdr:to>
    <xdr:cxnSp macro="">
      <xdr:nvCxnSpPr>
        <xdr:cNvPr id="145" name="直線コネクタ 144">
          <a:extLst>
            <a:ext uri="{FF2B5EF4-FFF2-40B4-BE49-F238E27FC236}">
              <a16:creationId xmlns:a16="http://schemas.microsoft.com/office/drawing/2014/main" id="{1DBA7550-FE00-4E8A-87F8-2FB9D4A48A75}"/>
            </a:ext>
          </a:extLst>
        </xdr:cNvPr>
        <xdr:cNvCxnSpPr/>
      </xdr:nvCxnSpPr>
      <xdr:spPr>
        <a:xfrm flipV="1">
          <a:off x="9639300" y="10937748"/>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92456</xdr:rowOff>
    </xdr:from>
    <xdr:to>
      <xdr:col>46</xdr:col>
      <xdr:colOff>38100</xdr:colOff>
      <xdr:row>64</xdr:row>
      <xdr:rowOff>22606</xdr:rowOff>
    </xdr:to>
    <xdr:sp macro="" textlink="">
      <xdr:nvSpPr>
        <xdr:cNvPr id="146" name="楕円 145">
          <a:extLst>
            <a:ext uri="{FF2B5EF4-FFF2-40B4-BE49-F238E27FC236}">
              <a16:creationId xmlns:a16="http://schemas.microsoft.com/office/drawing/2014/main" id="{C77C0749-E324-45A5-A1E1-2F08F757F44D}"/>
            </a:ext>
          </a:extLst>
        </xdr:cNvPr>
        <xdr:cNvSpPr/>
      </xdr:nvSpPr>
      <xdr:spPr>
        <a:xfrm>
          <a:off x="86995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140208</xdr:rowOff>
    </xdr:from>
    <xdr:to>
      <xdr:col>50</xdr:col>
      <xdr:colOff>114300</xdr:colOff>
      <xdr:row>63</xdr:row>
      <xdr:rowOff>143256</xdr:rowOff>
    </xdr:to>
    <xdr:cxnSp macro="">
      <xdr:nvCxnSpPr>
        <xdr:cNvPr id="147" name="直線コネクタ 146">
          <a:extLst>
            <a:ext uri="{FF2B5EF4-FFF2-40B4-BE49-F238E27FC236}">
              <a16:creationId xmlns:a16="http://schemas.microsoft.com/office/drawing/2014/main" id="{82B11957-D730-4B2C-A171-C61418C313E6}"/>
            </a:ext>
          </a:extLst>
        </xdr:cNvPr>
        <xdr:cNvCxnSpPr/>
      </xdr:nvCxnSpPr>
      <xdr:spPr>
        <a:xfrm flipV="1">
          <a:off x="8750300" y="1094155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96266</xdr:rowOff>
    </xdr:from>
    <xdr:to>
      <xdr:col>41</xdr:col>
      <xdr:colOff>101600</xdr:colOff>
      <xdr:row>64</xdr:row>
      <xdr:rowOff>26416</xdr:rowOff>
    </xdr:to>
    <xdr:sp macro="" textlink="">
      <xdr:nvSpPr>
        <xdr:cNvPr id="148" name="楕円 147">
          <a:extLst>
            <a:ext uri="{FF2B5EF4-FFF2-40B4-BE49-F238E27FC236}">
              <a16:creationId xmlns:a16="http://schemas.microsoft.com/office/drawing/2014/main" id="{3F20EE23-F793-407B-B4DA-A5C8C5B4DFD1}"/>
            </a:ext>
          </a:extLst>
        </xdr:cNvPr>
        <xdr:cNvSpPr/>
      </xdr:nvSpPr>
      <xdr:spPr>
        <a:xfrm>
          <a:off x="7810500" y="1089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143256</xdr:rowOff>
    </xdr:from>
    <xdr:to>
      <xdr:col>45</xdr:col>
      <xdr:colOff>177800</xdr:colOff>
      <xdr:row>63</xdr:row>
      <xdr:rowOff>147066</xdr:rowOff>
    </xdr:to>
    <xdr:cxnSp macro="">
      <xdr:nvCxnSpPr>
        <xdr:cNvPr id="149" name="直線コネクタ 148">
          <a:extLst>
            <a:ext uri="{FF2B5EF4-FFF2-40B4-BE49-F238E27FC236}">
              <a16:creationId xmlns:a16="http://schemas.microsoft.com/office/drawing/2014/main" id="{8D618C56-EB58-4641-BE55-874E5BF15D2B}"/>
            </a:ext>
          </a:extLst>
        </xdr:cNvPr>
        <xdr:cNvCxnSpPr/>
      </xdr:nvCxnSpPr>
      <xdr:spPr>
        <a:xfrm flipV="1">
          <a:off x="7861300" y="1094460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37228</xdr:rowOff>
    </xdr:from>
    <xdr:ext cx="469744" cy="259045"/>
    <xdr:sp macro="" textlink="">
      <xdr:nvSpPr>
        <xdr:cNvPr id="150" name="n_1aveValue【体育館・プール】&#10;一人当たり面積">
          <a:extLst>
            <a:ext uri="{FF2B5EF4-FFF2-40B4-BE49-F238E27FC236}">
              <a16:creationId xmlns:a16="http://schemas.microsoft.com/office/drawing/2014/main" id="{1DC26D5C-E33C-4476-8A82-5AF93927DE87}"/>
            </a:ext>
          </a:extLst>
        </xdr:cNvPr>
        <xdr:cNvSpPr txBox="1"/>
      </xdr:nvSpPr>
      <xdr:spPr>
        <a:xfrm>
          <a:off x="9391727" y="103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99331</xdr:rowOff>
    </xdr:from>
    <xdr:ext cx="469744" cy="259045"/>
    <xdr:sp macro="" textlink="">
      <xdr:nvSpPr>
        <xdr:cNvPr id="151" name="n_2aveValue【体育館・プール】&#10;一人当たり面積">
          <a:extLst>
            <a:ext uri="{FF2B5EF4-FFF2-40B4-BE49-F238E27FC236}">
              <a16:creationId xmlns:a16="http://schemas.microsoft.com/office/drawing/2014/main" id="{B26160F9-0668-4A41-B8B9-30B42855D3E4}"/>
            </a:ext>
          </a:extLst>
        </xdr:cNvPr>
        <xdr:cNvSpPr txBox="1"/>
      </xdr:nvSpPr>
      <xdr:spPr>
        <a:xfrm>
          <a:off x="8515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127144</xdr:rowOff>
    </xdr:from>
    <xdr:ext cx="469744" cy="259045"/>
    <xdr:sp macro="" textlink="">
      <xdr:nvSpPr>
        <xdr:cNvPr id="152" name="n_3aveValue【体育館・プール】&#10;一人当たり面積">
          <a:extLst>
            <a:ext uri="{FF2B5EF4-FFF2-40B4-BE49-F238E27FC236}">
              <a16:creationId xmlns:a16="http://schemas.microsoft.com/office/drawing/2014/main" id="{8758245A-1578-44B6-BA92-D23BAA890ED1}"/>
            </a:ext>
          </a:extLst>
        </xdr:cNvPr>
        <xdr:cNvSpPr txBox="1"/>
      </xdr:nvSpPr>
      <xdr:spPr>
        <a:xfrm>
          <a:off x="7626427" y="1041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103141</xdr:rowOff>
    </xdr:from>
    <xdr:ext cx="469744" cy="259045"/>
    <xdr:sp macro="" textlink="">
      <xdr:nvSpPr>
        <xdr:cNvPr id="153" name="n_4aveValue【体育館・プール】&#10;一人当たり面積">
          <a:extLst>
            <a:ext uri="{FF2B5EF4-FFF2-40B4-BE49-F238E27FC236}">
              <a16:creationId xmlns:a16="http://schemas.microsoft.com/office/drawing/2014/main" id="{0A23D1FB-DE2A-41EB-9CAC-B3DC7C39E292}"/>
            </a:ext>
          </a:extLst>
        </xdr:cNvPr>
        <xdr:cNvSpPr txBox="1"/>
      </xdr:nvSpPr>
      <xdr:spPr>
        <a:xfrm>
          <a:off x="6737427" y="1039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10685</xdr:rowOff>
    </xdr:from>
    <xdr:ext cx="469744" cy="259045"/>
    <xdr:sp macro="" textlink="">
      <xdr:nvSpPr>
        <xdr:cNvPr id="154" name="n_1mainValue【体育館・プール】&#10;一人当たり面積">
          <a:extLst>
            <a:ext uri="{FF2B5EF4-FFF2-40B4-BE49-F238E27FC236}">
              <a16:creationId xmlns:a16="http://schemas.microsoft.com/office/drawing/2014/main" id="{3672C90F-BA1D-4BF3-86FF-786999B3D99B}"/>
            </a:ext>
          </a:extLst>
        </xdr:cNvPr>
        <xdr:cNvSpPr txBox="1"/>
      </xdr:nvSpPr>
      <xdr:spPr>
        <a:xfrm>
          <a:off x="9391727" y="1098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13733</xdr:rowOff>
    </xdr:from>
    <xdr:ext cx="469744" cy="259045"/>
    <xdr:sp macro="" textlink="">
      <xdr:nvSpPr>
        <xdr:cNvPr id="155" name="n_2mainValue【体育館・プール】&#10;一人当たり面積">
          <a:extLst>
            <a:ext uri="{FF2B5EF4-FFF2-40B4-BE49-F238E27FC236}">
              <a16:creationId xmlns:a16="http://schemas.microsoft.com/office/drawing/2014/main" id="{8EB20A84-0B2E-4BA8-A911-659FAF4E2C3C}"/>
            </a:ext>
          </a:extLst>
        </xdr:cNvPr>
        <xdr:cNvSpPr txBox="1"/>
      </xdr:nvSpPr>
      <xdr:spPr>
        <a:xfrm>
          <a:off x="8515427" y="109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17543</xdr:rowOff>
    </xdr:from>
    <xdr:ext cx="469744" cy="259045"/>
    <xdr:sp macro="" textlink="">
      <xdr:nvSpPr>
        <xdr:cNvPr id="156" name="n_3mainValue【体育館・プール】&#10;一人当たり面積">
          <a:extLst>
            <a:ext uri="{FF2B5EF4-FFF2-40B4-BE49-F238E27FC236}">
              <a16:creationId xmlns:a16="http://schemas.microsoft.com/office/drawing/2014/main" id="{1DD6B5BF-0269-4679-988B-3D8ED159F5C0}"/>
            </a:ext>
          </a:extLst>
        </xdr:cNvPr>
        <xdr:cNvSpPr txBox="1"/>
      </xdr:nvSpPr>
      <xdr:spPr>
        <a:xfrm>
          <a:off x="7626427" y="10990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7" name="正方形/長方形 156">
          <a:extLst>
            <a:ext uri="{FF2B5EF4-FFF2-40B4-BE49-F238E27FC236}">
              <a16:creationId xmlns:a16="http://schemas.microsoft.com/office/drawing/2014/main" id="{300E329A-8D40-4B7E-8B51-F51972ABC67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8" name="正方形/長方形 157">
          <a:extLst>
            <a:ext uri="{FF2B5EF4-FFF2-40B4-BE49-F238E27FC236}">
              <a16:creationId xmlns:a16="http://schemas.microsoft.com/office/drawing/2014/main" id="{D99EE57B-9CB4-40F6-8353-0DDF6FB277E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9" name="正方形/長方形 158">
          <a:extLst>
            <a:ext uri="{FF2B5EF4-FFF2-40B4-BE49-F238E27FC236}">
              <a16:creationId xmlns:a16="http://schemas.microsoft.com/office/drawing/2014/main" id="{DED2EFED-BA63-4C6E-BCB0-1E7A5F73F7C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0" name="正方形/長方形 159">
          <a:extLst>
            <a:ext uri="{FF2B5EF4-FFF2-40B4-BE49-F238E27FC236}">
              <a16:creationId xmlns:a16="http://schemas.microsoft.com/office/drawing/2014/main" id="{5C344429-D6C4-4F86-B3DC-E3D9D5CEEE3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1" name="正方形/長方形 160">
          <a:extLst>
            <a:ext uri="{FF2B5EF4-FFF2-40B4-BE49-F238E27FC236}">
              <a16:creationId xmlns:a16="http://schemas.microsoft.com/office/drawing/2014/main" id="{995DA959-62FB-4AFE-869D-195FD3DE071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2" name="正方形/長方形 161">
          <a:extLst>
            <a:ext uri="{FF2B5EF4-FFF2-40B4-BE49-F238E27FC236}">
              <a16:creationId xmlns:a16="http://schemas.microsoft.com/office/drawing/2014/main" id="{38C39C0C-F6EE-4AB2-8201-72186E996E6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3" name="正方形/長方形 162">
          <a:extLst>
            <a:ext uri="{FF2B5EF4-FFF2-40B4-BE49-F238E27FC236}">
              <a16:creationId xmlns:a16="http://schemas.microsoft.com/office/drawing/2014/main" id="{311C651B-1D05-4A8C-A9D0-9D24D4DEA40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4" name="正方形/長方形 163">
          <a:extLst>
            <a:ext uri="{FF2B5EF4-FFF2-40B4-BE49-F238E27FC236}">
              <a16:creationId xmlns:a16="http://schemas.microsoft.com/office/drawing/2014/main" id="{C8ED9643-F4A0-49C9-BA6A-824DCA7E716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5" name="テキスト ボックス 164">
          <a:extLst>
            <a:ext uri="{FF2B5EF4-FFF2-40B4-BE49-F238E27FC236}">
              <a16:creationId xmlns:a16="http://schemas.microsoft.com/office/drawing/2014/main" id="{2FD5D6C6-014D-4E04-9E95-A3AA71DD767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6" name="直線コネクタ 165">
          <a:extLst>
            <a:ext uri="{FF2B5EF4-FFF2-40B4-BE49-F238E27FC236}">
              <a16:creationId xmlns:a16="http://schemas.microsoft.com/office/drawing/2014/main" id="{ED821993-01CF-4B4A-80CC-A0FA4B208AE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7" name="テキスト ボックス 166">
          <a:extLst>
            <a:ext uri="{FF2B5EF4-FFF2-40B4-BE49-F238E27FC236}">
              <a16:creationId xmlns:a16="http://schemas.microsoft.com/office/drawing/2014/main" id="{757706F5-F474-430C-BFA6-C343706BB50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68" name="直線コネクタ 167">
          <a:extLst>
            <a:ext uri="{FF2B5EF4-FFF2-40B4-BE49-F238E27FC236}">
              <a16:creationId xmlns:a16="http://schemas.microsoft.com/office/drawing/2014/main" id="{A3525C32-8787-4462-A991-B600FB9EB48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69" name="テキスト ボックス 168">
          <a:extLst>
            <a:ext uri="{FF2B5EF4-FFF2-40B4-BE49-F238E27FC236}">
              <a16:creationId xmlns:a16="http://schemas.microsoft.com/office/drawing/2014/main" id="{8A163082-0353-4AFB-9DDF-CCE7B145C23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0" name="直線コネクタ 169">
          <a:extLst>
            <a:ext uri="{FF2B5EF4-FFF2-40B4-BE49-F238E27FC236}">
              <a16:creationId xmlns:a16="http://schemas.microsoft.com/office/drawing/2014/main" id="{0E41CC40-0076-48DB-A217-CA8FAC0DFC9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1" name="テキスト ボックス 170">
          <a:extLst>
            <a:ext uri="{FF2B5EF4-FFF2-40B4-BE49-F238E27FC236}">
              <a16:creationId xmlns:a16="http://schemas.microsoft.com/office/drawing/2014/main" id="{AF6927FE-67BD-491C-8F38-D87415D98E1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2" name="直線コネクタ 171">
          <a:extLst>
            <a:ext uri="{FF2B5EF4-FFF2-40B4-BE49-F238E27FC236}">
              <a16:creationId xmlns:a16="http://schemas.microsoft.com/office/drawing/2014/main" id="{015C1858-51A7-4910-9C4B-BD5ED7D3F53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3" name="テキスト ボックス 172">
          <a:extLst>
            <a:ext uri="{FF2B5EF4-FFF2-40B4-BE49-F238E27FC236}">
              <a16:creationId xmlns:a16="http://schemas.microsoft.com/office/drawing/2014/main" id="{5362066C-AA14-431C-844D-CC4C99CAA83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4" name="直線コネクタ 173">
          <a:extLst>
            <a:ext uri="{FF2B5EF4-FFF2-40B4-BE49-F238E27FC236}">
              <a16:creationId xmlns:a16="http://schemas.microsoft.com/office/drawing/2014/main" id="{E13E64E2-EBA7-428C-AADB-71A3B8834B6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5" name="テキスト ボックス 174">
          <a:extLst>
            <a:ext uri="{FF2B5EF4-FFF2-40B4-BE49-F238E27FC236}">
              <a16:creationId xmlns:a16="http://schemas.microsoft.com/office/drawing/2014/main" id="{5E32EF0C-594D-4C31-8672-557098A8653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76" name="直線コネクタ 175">
          <a:extLst>
            <a:ext uri="{FF2B5EF4-FFF2-40B4-BE49-F238E27FC236}">
              <a16:creationId xmlns:a16="http://schemas.microsoft.com/office/drawing/2014/main" id="{61D965D8-6FBA-4AF2-BB77-E8527FE274C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77" name="テキスト ボックス 176">
          <a:extLst>
            <a:ext uri="{FF2B5EF4-FFF2-40B4-BE49-F238E27FC236}">
              <a16:creationId xmlns:a16="http://schemas.microsoft.com/office/drawing/2014/main" id="{E18C84CA-7353-415C-98E3-335D356FD9B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8" name="直線コネクタ 177">
          <a:extLst>
            <a:ext uri="{FF2B5EF4-FFF2-40B4-BE49-F238E27FC236}">
              <a16:creationId xmlns:a16="http://schemas.microsoft.com/office/drawing/2014/main" id="{3933C862-3B52-457F-9FE3-CEC7D89C0AE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79" name="テキスト ボックス 178">
          <a:extLst>
            <a:ext uri="{FF2B5EF4-FFF2-40B4-BE49-F238E27FC236}">
              <a16:creationId xmlns:a16="http://schemas.microsoft.com/office/drawing/2014/main" id="{2C213A69-D60F-4D49-9A8F-BE715FE092D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0" name="【福祉施設】&#10;有形固定資産減価償却率グラフ枠">
          <a:extLst>
            <a:ext uri="{FF2B5EF4-FFF2-40B4-BE49-F238E27FC236}">
              <a16:creationId xmlns:a16="http://schemas.microsoft.com/office/drawing/2014/main" id="{DD796853-002F-48DC-9A63-130F0080E48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32386</xdr:rowOff>
    </xdr:from>
    <xdr:to>
      <xdr:col>24</xdr:col>
      <xdr:colOff>62865</xdr:colOff>
      <xdr:row>86</xdr:row>
      <xdr:rowOff>114300</xdr:rowOff>
    </xdr:to>
    <xdr:cxnSp macro="">
      <xdr:nvCxnSpPr>
        <xdr:cNvPr id="181" name="直線コネクタ 180">
          <a:extLst>
            <a:ext uri="{FF2B5EF4-FFF2-40B4-BE49-F238E27FC236}">
              <a16:creationId xmlns:a16="http://schemas.microsoft.com/office/drawing/2014/main" id="{CA1B3F7A-9D0E-43DA-B67E-8A26A4FA6EE4}"/>
            </a:ext>
          </a:extLst>
        </xdr:cNvPr>
        <xdr:cNvCxnSpPr/>
      </xdr:nvCxnSpPr>
      <xdr:spPr>
        <a:xfrm flipV="1">
          <a:off x="4634865" y="13405486"/>
          <a:ext cx="0" cy="1453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2" name="【福祉施設】&#10;有形固定資産減価償却率最小値テキスト">
          <a:extLst>
            <a:ext uri="{FF2B5EF4-FFF2-40B4-BE49-F238E27FC236}">
              <a16:creationId xmlns:a16="http://schemas.microsoft.com/office/drawing/2014/main" id="{C5B7C290-8CDE-451E-91B3-AEFC04AF2D9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3" name="直線コネクタ 182">
          <a:extLst>
            <a:ext uri="{FF2B5EF4-FFF2-40B4-BE49-F238E27FC236}">
              <a16:creationId xmlns:a16="http://schemas.microsoft.com/office/drawing/2014/main" id="{D7F2C2C8-B8E2-4A22-9A72-D59354167C3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150513</xdr:rowOff>
    </xdr:from>
    <xdr:ext cx="405111" cy="259045"/>
    <xdr:sp macro="" textlink="">
      <xdr:nvSpPr>
        <xdr:cNvPr id="184" name="【福祉施設】&#10;有形固定資産減価償却率最大値テキスト">
          <a:extLst>
            <a:ext uri="{FF2B5EF4-FFF2-40B4-BE49-F238E27FC236}">
              <a16:creationId xmlns:a16="http://schemas.microsoft.com/office/drawing/2014/main" id="{AAC7BCFE-91EC-4415-AFAB-4CAE99973954}"/>
            </a:ext>
          </a:extLst>
        </xdr:cNvPr>
        <xdr:cNvSpPr txBox="1"/>
      </xdr:nvSpPr>
      <xdr:spPr>
        <a:xfrm>
          <a:off x="4673600" y="1318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32386</xdr:rowOff>
    </xdr:from>
    <xdr:to>
      <xdr:col>24</xdr:col>
      <xdr:colOff>152400</xdr:colOff>
      <xdr:row>78</xdr:row>
      <xdr:rowOff>32386</xdr:rowOff>
    </xdr:to>
    <xdr:cxnSp macro="">
      <xdr:nvCxnSpPr>
        <xdr:cNvPr id="185" name="直線コネクタ 184">
          <a:extLst>
            <a:ext uri="{FF2B5EF4-FFF2-40B4-BE49-F238E27FC236}">
              <a16:creationId xmlns:a16="http://schemas.microsoft.com/office/drawing/2014/main" id="{422E5554-9B92-4204-884A-29CBCBCED02C}"/>
            </a:ext>
          </a:extLst>
        </xdr:cNvPr>
        <xdr:cNvCxnSpPr/>
      </xdr:nvCxnSpPr>
      <xdr:spPr>
        <a:xfrm>
          <a:off x="4546600" y="1340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86377</xdr:rowOff>
    </xdr:from>
    <xdr:ext cx="405111" cy="259045"/>
    <xdr:sp macro="" textlink="">
      <xdr:nvSpPr>
        <xdr:cNvPr id="186" name="【福祉施設】&#10;有形固定資産減価償却率平均値テキスト">
          <a:extLst>
            <a:ext uri="{FF2B5EF4-FFF2-40B4-BE49-F238E27FC236}">
              <a16:creationId xmlns:a16="http://schemas.microsoft.com/office/drawing/2014/main" id="{0573D916-1FED-4ED1-828C-AA49B747A756}"/>
            </a:ext>
          </a:extLst>
        </xdr:cNvPr>
        <xdr:cNvSpPr txBox="1"/>
      </xdr:nvSpPr>
      <xdr:spPr>
        <a:xfrm>
          <a:off x="4673600" y="1380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187" name="フローチャート: 判断 186">
          <a:extLst>
            <a:ext uri="{FF2B5EF4-FFF2-40B4-BE49-F238E27FC236}">
              <a16:creationId xmlns:a16="http://schemas.microsoft.com/office/drawing/2014/main" id="{2217DA1E-9CED-46E0-88C3-665D5471EA7A}"/>
            </a:ext>
          </a:extLst>
        </xdr:cNvPr>
        <xdr:cNvSpPr/>
      </xdr:nvSpPr>
      <xdr:spPr>
        <a:xfrm>
          <a:off x="45847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2539</xdr:rowOff>
    </xdr:from>
    <xdr:to>
      <xdr:col>20</xdr:col>
      <xdr:colOff>38100</xdr:colOff>
      <xdr:row>81</xdr:row>
      <xdr:rowOff>104139</xdr:rowOff>
    </xdr:to>
    <xdr:sp macro="" textlink="">
      <xdr:nvSpPr>
        <xdr:cNvPr id="188" name="フローチャート: 判断 187">
          <a:extLst>
            <a:ext uri="{FF2B5EF4-FFF2-40B4-BE49-F238E27FC236}">
              <a16:creationId xmlns:a16="http://schemas.microsoft.com/office/drawing/2014/main" id="{5E9884F0-2695-488B-9699-98BDDFC78DBF}"/>
            </a:ext>
          </a:extLst>
        </xdr:cNvPr>
        <xdr:cNvSpPr/>
      </xdr:nvSpPr>
      <xdr:spPr>
        <a:xfrm>
          <a:off x="3746500" y="138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189" name="フローチャート: 判断 188">
          <a:extLst>
            <a:ext uri="{FF2B5EF4-FFF2-40B4-BE49-F238E27FC236}">
              <a16:creationId xmlns:a16="http://schemas.microsoft.com/office/drawing/2014/main" id="{45A0843D-0D8F-43EC-BFCA-F64F9493F37C}"/>
            </a:ext>
          </a:extLst>
        </xdr:cNvPr>
        <xdr:cNvSpPr/>
      </xdr:nvSpPr>
      <xdr:spPr>
        <a:xfrm>
          <a:off x="2857500" y="1387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190" name="フローチャート: 判断 189">
          <a:extLst>
            <a:ext uri="{FF2B5EF4-FFF2-40B4-BE49-F238E27FC236}">
              <a16:creationId xmlns:a16="http://schemas.microsoft.com/office/drawing/2014/main" id="{AF647318-78A5-47C4-B3DC-612736E8A47F}"/>
            </a:ext>
          </a:extLst>
        </xdr:cNvPr>
        <xdr:cNvSpPr/>
      </xdr:nvSpPr>
      <xdr:spPr>
        <a:xfrm>
          <a:off x="1968500" y="1383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23495</xdr:rowOff>
    </xdr:from>
    <xdr:to>
      <xdr:col>6</xdr:col>
      <xdr:colOff>38100</xdr:colOff>
      <xdr:row>81</xdr:row>
      <xdr:rowOff>125095</xdr:rowOff>
    </xdr:to>
    <xdr:sp macro="" textlink="">
      <xdr:nvSpPr>
        <xdr:cNvPr id="191" name="フローチャート: 判断 190">
          <a:extLst>
            <a:ext uri="{FF2B5EF4-FFF2-40B4-BE49-F238E27FC236}">
              <a16:creationId xmlns:a16="http://schemas.microsoft.com/office/drawing/2014/main" id="{DE89BA3B-BF9A-4A61-A5C4-7E83A6235055}"/>
            </a:ext>
          </a:extLst>
        </xdr:cNvPr>
        <xdr:cNvSpPr/>
      </xdr:nvSpPr>
      <xdr:spPr>
        <a:xfrm>
          <a:off x="1079500" y="1391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2" name="テキスト ボックス 191">
          <a:extLst>
            <a:ext uri="{FF2B5EF4-FFF2-40B4-BE49-F238E27FC236}">
              <a16:creationId xmlns:a16="http://schemas.microsoft.com/office/drawing/2014/main" id="{A502C319-09A4-428D-8778-A824A8CD715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3" name="テキスト ボックス 192">
          <a:extLst>
            <a:ext uri="{FF2B5EF4-FFF2-40B4-BE49-F238E27FC236}">
              <a16:creationId xmlns:a16="http://schemas.microsoft.com/office/drawing/2014/main" id="{01B5E7E0-B8D2-4196-B306-7044BB37D1B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144E259A-CFBB-406D-94CD-04BB1F9E3BE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3EC2701F-B49B-4AB7-9F73-B9861BC6D63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1626CDE0-652C-4536-9088-CA85DD59C09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197" name="楕円 196">
          <a:extLst>
            <a:ext uri="{FF2B5EF4-FFF2-40B4-BE49-F238E27FC236}">
              <a16:creationId xmlns:a16="http://schemas.microsoft.com/office/drawing/2014/main" id="{C0F21C54-936D-4D38-BD29-844E84AB43CB}"/>
            </a:ext>
          </a:extLst>
        </xdr:cNvPr>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198" name="【福祉施設】&#10;有形固定資産減価償却率該当値テキスト">
          <a:extLst>
            <a:ext uri="{FF2B5EF4-FFF2-40B4-BE49-F238E27FC236}">
              <a16:creationId xmlns:a16="http://schemas.microsoft.com/office/drawing/2014/main" id="{BCF45631-63F8-4F2B-9D71-7A52A471D866}"/>
            </a:ext>
          </a:extLst>
        </xdr:cNvPr>
        <xdr:cNvSpPr txBox="1"/>
      </xdr:nvSpPr>
      <xdr:spPr>
        <a:xfrm>
          <a:off x="4673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31114</xdr:rowOff>
    </xdr:from>
    <xdr:to>
      <xdr:col>20</xdr:col>
      <xdr:colOff>38100</xdr:colOff>
      <xdr:row>86</xdr:row>
      <xdr:rowOff>132714</xdr:rowOff>
    </xdr:to>
    <xdr:sp macro="" textlink="">
      <xdr:nvSpPr>
        <xdr:cNvPr id="199" name="楕円 198">
          <a:extLst>
            <a:ext uri="{FF2B5EF4-FFF2-40B4-BE49-F238E27FC236}">
              <a16:creationId xmlns:a16="http://schemas.microsoft.com/office/drawing/2014/main" id="{FED42AC9-BCA9-4F14-9314-48804DA1E27E}"/>
            </a:ext>
          </a:extLst>
        </xdr:cNvPr>
        <xdr:cNvSpPr/>
      </xdr:nvSpPr>
      <xdr:spPr>
        <a:xfrm>
          <a:off x="3746500" y="1477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81914</xdr:rowOff>
    </xdr:from>
    <xdr:to>
      <xdr:col>24</xdr:col>
      <xdr:colOff>63500</xdr:colOff>
      <xdr:row>86</xdr:row>
      <xdr:rowOff>114300</xdr:rowOff>
    </xdr:to>
    <xdr:cxnSp macro="">
      <xdr:nvCxnSpPr>
        <xdr:cNvPr id="200" name="直線コネクタ 199">
          <a:extLst>
            <a:ext uri="{FF2B5EF4-FFF2-40B4-BE49-F238E27FC236}">
              <a16:creationId xmlns:a16="http://schemas.microsoft.com/office/drawing/2014/main" id="{2029AA1F-9654-4AF7-A3D2-14329C9F22A3}"/>
            </a:ext>
          </a:extLst>
        </xdr:cNvPr>
        <xdr:cNvCxnSpPr/>
      </xdr:nvCxnSpPr>
      <xdr:spPr>
        <a:xfrm>
          <a:off x="3797300" y="14826614"/>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168275</xdr:rowOff>
    </xdr:from>
    <xdr:to>
      <xdr:col>15</xdr:col>
      <xdr:colOff>101600</xdr:colOff>
      <xdr:row>86</xdr:row>
      <xdr:rowOff>98425</xdr:rowOff>
    </xdr:to>
    <xdr:sp macro="" textlink="">
      <xdr:nvSpPr>
        <xdr:cNvPr id="201" name="楕円 200">
          <a:extLst>
            <a:ext uri="{FF2B5EF4-FFF2-40B4-BE49-F238E27FC236}">
              <a16:creationId xmlns:a16="http://schemas.microsoft.com/office/drawing/2014/main" id="{DC7EFA3A-B6BA-47DF-AA02-0407A8980FED}"/>
            </a:ext>
          </a:extLst>
        </xdr:cNvPr>
        <xdr:cNvSpPr/>
      </xdr:nvSpPr>
      <xdr:spPr>
        <a:xfrm>
          <a:off x="28575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47625</xdr:rowOff>
    </xdr:from>
    <xdr:to>
      <xdr:col>19</xdr:col>
      <xdr:colOff>177800</xdr:colOff>
      <xdr:row>86</xdr:row>
      <xdr:rowOff>81914</xdr:rowOff>
    </xdr:to>
    <xdr:cxnSp macro="">
      <xdr:nvCxnSpPr>
        <xdr:cNvPr id="202" name="直線コネクタ 201">
          <a:extLst>
            <a:ext uri="{FF2B5EF4-FFF2-40B4-BE49-F238E27FC236}">
              <a16:creationId xmlns:a16="http://schemas.microsoft.com/office/drawing/2014/main" id="{4C063DFF-7811-41A9-AC59-E9F1F8B6412D}"/>
            </a:ext>
          </a:extLst>
        </xdr:cNvPr>
        <xdr:cNvCxnSpPr/>
      </xdr:nvCxnSpPr>
      <xdr:spPr>
        <a:xfrm>
          <a:off x="2908300" y="147923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135889</xdr:rowOff>
    </xdr:from>
    <xdr:to>
      <xdr:col>10</xdr:col>
      <xdr:colOff>165100</xdr:colOff>
      <xdr:row>86</xdr:row>
      <xdr:rowOff>66039</xdr:rowOff>
    </xdr:to>
    <xdr:sp macro="" textlink="">
      <xdr:nvSpPr>
        <xdr:cNvPr id="203" name="楕円 202">
          <a:extLst>
            <a:ext uri="{FF2B5EF4-FFF2-40B4-BE49-F238E27FC236}">
              <a16:creationId xmlns:a16="http://schemas.microsoft.com/office/drawing/2014/main" id="{88576B30-065C-47C4-85F3-443989C6FE28}"/>
            </a:ext>
          </a:extLst>
        </xdr:cNvPr>
        <xdr:cNvSpPr/>
      </xdr:nvSpPr>
      <xdr:spPr>
        <a:xfrm>
          <a:off x="1968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15239</xdr:rowOff>
    </xdr:from>
    <xdr:to>
      <xdr:col>15</xdr:col>
      <xdr:colOff>50800</xdr:colOff>
      <xdr:row>86</xdr:row>
      <xdr:rowOff>47625</xdr:rowOff>
    </xdr:to>
    <xdr:cxnSp macro="">
      <xdr:nvCxnSpPr>
        <xdr:cNvPr id="204" name="直線コネクタ 203">
          <a:extLst>
            <a:ext uri="{FF2B5EF4-FFF2-40B4-BE49-F238E27FC236}">
              <a16:creationId xmlns:a16="http://schemas.microsoft.com/office/drawing/2014/main" id="{26A1E720-8675-4ADF-8102-1330C473E78A}"/>
            </a:ext>
          </a:extLst>
        </xdr:cNvPr>
        <xdr:cNvCxnSpPr/>
      </xdr:nvCxnSpPr>
      <xdr:spPr>
        <a:xfrm>
          <a:off x="2019300" y="147599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105411</xdr:rowOff>
    </xdr:from>
    <xdr:to>
      <xdr:col>6</xdr:col>
      <xdr:colOff>38100</xdr:colOff>
      <xdr:row>86</xdr:row>
      <xdr:rowOff>35561</xdr:rowOff>
    </xdr:to>
    <xdr:sp macro="" textlink="">
      <xdr:nvSpPr>
        <xdr:cNvPr id="205" name="楕円 204">
          <a:extLst>
            <a:ext uri="{FF2B5EF4-FFF2-40B4-BE49-F238E27FC236}">
              <a16:creationId xmlns:a16="http://schemas.microsoft.com/office/drawing/2014/main" id="{47C8ECF8-3BF2-4CAE-A376-7CEA4DF9C94A}"/>
            </a:ext>
          </a:extLst>
        </xdr:cNvPr>
        <xdr:cNvSpPr/>
      </xdr:nvSpPr>
      <xdr:spPr>
        <a:xfrm>
          <a:off x="1079500" y="146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156211</xdr:rowOff>
    </xdr:from>
    <xdr:to>
      <xdr:col>10</xdr:col>
      <xdr:colOff>114300</xdr:colOff>
      <xdr:row>86</xdr:row>
      <xdr:rowOff>15239</xdr:rowOff>
    </xdr:to>
    <xdr:cxnSp macro="">
      <xdr:nvCxnSpPr>
        <xdr:cNvPr id="206" name="直線コネクタ 205">
          <a:extLst>
            <a:ext uri="{FF2B5EF4-FFF2-40B4-BE49-F238E27FC236}">
              <a16:creationId xmlns:a16="http://schemas.microsoft.com/office/drawing/2014/main" id="{C949899C-8B2F-4258-9A27-98166652D44F}"/>
            </a:ext>
          </a:extLst>
        </xdr:cNvPr>
        <xdr:cNvCxnSpPr/>
      </xdr:nvCxnSpPr>
      <xdr:spPr>
        <a:xfrm>
          <a:off x="1130300" y="147294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120666</xdr:rowOff>
    </xdr:from>
    <xdr:ext cx="405111" cy="259045"/>
    <xdr:sp macro="" textlink="">
      <xdr:nvSpPr>
        <xdr:cNvPr id="207" name="n_1aveValue【福祉施設】&#10;有形固定資産減価償却率">
          <a:extLst>
            <a:ext uri="{FF2B5EF4-FFF2-40B4-BE49-F238E27FC236}">
              <a16:creationId xmlns:a16="http://schemas.microsoft.com/office/drawing/2014/main" id="{517E0532-903B-44B3-AAF0-1228C79899CB}"/>
            </a:ext>
          </a:extLst>
        </xdr:cNvPr>
        <xdr:cNvSpPr txBox="1"/>
      </xdr:nvSpPr>
      <xdr:spPr>
        <a:xfrm>
          <a:off x="35820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107332</xdr:rowOff>
    </xdr:from>
    <xdr:ext cx="405111" cy="259045"/>
    <xdr:sp macro="" textlink="">
      <xdr:nvSpPr>
        <xdr:cNvPr id="208" name="n_2aveValue【福祉施設】&#10;有形固定資産減価償却率">
          <a:extLst>
            <a:ext uri="{FF2B5EF4-FFF2-40B4-BE49-F238E27FC236}">
              <a16:creationId xmlns:a16="http://schemas.microsoft.com/office/drawing/2014/main" id="{8788AA21-45E5-4567-AE45-C33D9D8B98C8}"/>
            </a:ext>
          </a:extLst>
        </xdr:cNvPr>
        <xdr:cNvSpPr txBox="1"/>
      </xdr:nvSpPr>
      <xdr:spPr>
        <a:xfrm>
          <a:off x="27057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209" name="n_3aveValue【福祉施設】&#10;有形固定資産減価償却率">
          <a:extLst>
            <a:ext uri="{FF2B5EF4-FFF2-40B4-BE49-F238E27FC236}">
              <a16:creationId xmlns:a16="http://schemas.microsoft.com/office/drawing/2014/main" id="{0094A35C-7E3F-4CFB-9E4F-79393820AF93}"/>
            </a:ext>
          </a:extLst>
        </xdr:cNvPr>
        <xdr:cNvSpPr txBox="1"/>
      </xdr:nvSpPr>
      <xdr:spPr>
        <a:xfrm>
          <a:off x="1816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141622</xdr:rowOff>
    </xdr:from>
    <xdr:ext cx="405111" cy="259045"/>
    <xdr:sp macro="" textlink="">
      <xdr:nvSpPr>
        <xdr:cNvPr id="210" name="n_4aveValue【福祉施設】&#10;有形固定資産減価償却率">
          <a:extLst>
            <a:ext uri="{FF2B5EF4-FFF2-40B4-BE49-F238E27FC236}">
              <a16:creationId xmlns:a16="http://schemas.microsoft.com/office/drawing/2014/main" id="{2CAF098A-D1EB-4472-A66E-27D598E134C3}"/>
            </a:ext>
          </a:extLst>
        </xdr:cNvPr>
        <xdr:cNvSpPr txBox="1"/>
      </xdr:nvSpPr>
      <xdr:spPr>
        <a:xfrm>
          <a:off x="92774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123841</xdr:rowOff>
    </xdr:from>
    <xdr:ext cx="405111" cy="259045"/>
    <xdr:sp macro="" textlink="">
      <xdr:nvSpPr>
        <xdr:cNvPr id="211" name="n_1mainValue【福祉施設】&#10;有形固定資産減価償却率">
          <a:extLst>
            <a:ext uri="{FF2B5EF4-FFF2-40B4-BE49-F238E27FC236}">
              <a16:creationId xmlns:a16="http://schemas.microsoft.com/office/drawing/2014/main" id="{85FEB503-67E1-428D-82B4-0BE7DEA85731}"/>
            </a:ext>
          </a:extLst>
        </xdr:cNvPr>
        <xdr:cNvSpPr txBox="1"/>
      </xdr:nvSpPr>
      <xdr:spPr>
        <a:xfrm>
          <a:off x="3582044" y="1486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89552</xdr:rowOff>
    </xdr:from>
    <xdr:ext cx="405111" cy="259045"/>
    <xdr:sp macro="" textlink="">
      <xdr:nvSpPr>
        <xdr:cNvPr id="212" name="n_2mainValue【福祉施設】&#10;有形固定資産減価償却率">
          <a:extLst>
            <a:ext uri="{FF2B5EF4-FFF2-40B4-BE49-F238E27FC236}">
              <a16:creationId xmlns:a16="http://schemas.microsoft.com/office/drawing/2014/main" id="{9B712BEF-3DB0-441A-B4A6-E690DF740AD6}"/>
            </a:ext>
          </a:extLst>
        </xdr:cNvPr>
        <xdr:cNvSpPr txBox="1"/>
      </xdr:nvSpPr>
      <xdr:spPr>
        <a:xfrm>
          <a:off x="2705744" y="1483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57166</xdr:rowOff>
    </xdr:from>
    <xdr:ext cx="405111" cy="259045"/>
    <xdr:sp macro="" textlink="">
      <xdr:nvSpPr>
        <xdr:cNvPr id="213" name="n_3mainValue【福祉施設】&#10;有形固定資産減価償却率">
          <a:extLst>
            <a:ext uri="{FF2B5EF4-FFF2-40B4-BE49-F238E27FC236}">
              <a16:creationId xmlns:a16="http://schemas.microsoft.com/office/drawing/2014/main" id="{D77AD967-3B3C-4CD4-AFD6-506ECA6C9A5B}"/>
            </a:ext>
          </a:extLst>
        </xdr:cNvPr>
        <xdr:cNvSpPr txBox="1"/>
      </xdr:nvSpPr>
      <xdr:spPr>
        <a:xfrm>
          <a:off x="1816744" y="1480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26688</xdr:rowOff>
    </xdr:from>
    <xdr:ext cx="405111" cy="259045"/>
    <xdr:sp macro="" textlink="">
      <xdr:nvSpPr>
        <xdr:cNvPr id="214" name="n_4mainValue【福祉施設】&#10;有形固定資産減価償却率">
          <a:extLst>
            <a:ext uri="{FF2B5EF4-FFF2-40B4-BE49-F238E27FC236}">
              <a16:creationId xmlns:a16="http://schemas.microsoft.com/office/drawing/2014/main" id="{456534C4-E746-422E-8ED7-83D9E91EE78F}"/>
            </a:ext>
          </a:extLst>
        </xdr:cNvPr>
        <xdr:cNvSpPr txBox="1"/>
      </xdr:nvSpPr>
      <xdr:spPr>
        <a:xfrm>
          <a:off x="927744" y="1477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5" name="正方形/長方形 214">
          <a:extLst>
            <a:ext uri="{FF2B5EF4-FFF2-40B4-BE49-F238E27FC236}">
              <a16:creationId xmlns:a16="http://schemas.microsoft.com/office/drawing/2014/main" id="{366043C8-3EC2-4E86-9915-A63430E1D6B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6" name="正方形/長方形 215">
          <a:extLst>
            <a:ext uri="{FF2B5EF4-FFF2-40B4-BE49-F238E27FC236}">
              <a16:creationId xmlns:a16="http://schemas.microsoft.com/office/drawing/2014/main" id="{13FC9551-31CC-4FEF-B909-6EB9602063D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7" name="正方形/長方形 216">
          <a:extLst>
            <a:ext uri="{FF2B5EF4-FFF2-40B4-BE49-F238E27FC236}">
              <a16:creationId xmlns:a16="http://schemas.microsoft.com/office/drawing/2014/main" id="{C618F229-497B-4FE9-B662-DC72E6D1838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8" name="正方形/長方形 217">
          <a:extLst>
            <a:ext uri="{FF2B5EF4-FFF2-40B4-BE49-F238E27FC236}">
              <a16:creationId xmlns:a16="http://schemas.microsoft.com/office/drawing/2014/main" id="{B178F70A-3D15-4DCE-AFB2-F649A73937C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9" name="正方形/長方形 218">
          <a:extLst>
            <a:ext uri="{FF2B5EF4-FFF2-40B4-BE49-F238E27FC236}">
              <a16:creationId xmlns:a16="http://schemas.microsoft.com/office/drawing/2014/main" id="{36CCAC5B-A6B6-480B-B3E1-CF2AE6D3B91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0" name="正方形/長方形 219">
          <a:extLst>
            <a:ext uri="{FF2B5EF4-FFF2-40B4-BE49-F238E27FC236}">
              <a16:creationId xmlns:a16="http://schemas.microsoft.com/office/drawing/2014/main" id="{4AE818F5-7C44-4D2C-B459-9176BF3FD98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1" name="正方形/長方形 220">
          <a:extLst>
            <a:ext uri="{FF2B5EF4-FFF2-40B4-BE49-F238E27FC236}">
              <a16:creationId xmlns:a16="http://schemas.microsoft.com/office/drawing/2014/main" id="{DF6C1D1E-698F-44AA-A22D-47C60A2BC8E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2" name="正方形/長方形 221">
          <a:extLst>
            <a:ext uri="{FF2B5EF4-FFF2-40B4-BE49-F238E27FC236}">
              <a16:creationId xmlns:a16="http://schemas.microsoft.com/office/drawing/2014/main" id="{410DC876-177A-421D-9EDC-71A183644F9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3" name="テキスト ボックス 222">
          <a:extLst>
            <a:ext uri="{FF2B5EF4-FFF2-40B4-BE49-F238E27FC236}">
              <a16:creationId xmlns:a16="http://schemas.microsoft.com/office/drawing/2014/main" id="{63AD97A0-C73E-4DB8-826B-EB8F7EC016F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4" name="直線コネクタ 223">
          <a:extLst>
            <a:ext uri="{FF2B5EF4-FFF2-40B4-BE49-F238E27FC236}">
              <a16:creationId xmlns:a16="http://schemas.microsoft.com/office/drawing/2014/main" id="{D7F7E1E8-6B6B-4D8A-945C-AF006BE4FB1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25" name="直線コネクタ 224">
          <a:extLst>
            <a:ext uri="{FF2B5EF4-FFF2-40B4-BE49-F238E27FC236}">
              <a16:creationId xmlns:a16="http://schemas.microsoft.com/office/drawing/2014/main" id="{72E89E14-D457-49EF-85E2-394D35F95601}"/>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26" name="テキスト ボックス 225">
          <a:extLst>
            <a:ext uri="{FF2B5EF4-FFF2-40B4-BE49-F238E27FC236}">
              <a16:creationId xmlns:a16="http://schemas.microsoft.com/office/drawing/2014/main" id="{4689A317-BA11-4A85-BA66-1143A527A57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27" name="直線コネクタ 226">
          <a:extLst>
            <a:ext uri="{FF2B5EF4-FFF2-40B4-BE49-F238E27FC236}">
              <a16:creationId xmlns:a16="http://schemas.microsoft.com/office/drawing/2014/main" id="{29EA3085-8B4B-4A6F-940C-22DCE3F69C3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28" name="テキスト ボックス 227">
          <a:extLst>
            <a:ext uri="{FF2B5EF4-FFF2-40B4-BE49-F238E27FC236}">
              <a16:creationId xmlns:a16="http://schemas.microsoft.com/office/drawing/2014/main" id="{F98B566B-32EB-47C1-8B46-4113AA01E509}"/>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29" name="直線コネクタ 228">
          <a:extLst>
            <a:ext uri="{FF2B5EF4-FFF2-40B4-BE49-F238E27FC236}">
              <a16:creationId xmlns:a16="http://schemas.microsoft.com/office/drawing/2014/main" id="{E06B0463-4550-4CF1-B29B-4E3F9A275C4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0" name="テキスト ボックス 229">
          <a:extLst>
            <a:ext uri="{FF2B5EF4-FFF2-40B4-BE49-F238E27FC236}">
              <a16:creationId xmlns:a16="http://schemas.microsoft.com/office/drawing/2014/main" id="{052FDB1D-704A-4AE7-ADFE-8EF575894C8F}"/>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1" name="直線コネクタ 230">
          <a:extLst>
            <a:ext uri="{FF2B5EF4-FFF2-40B4-BE49-F238E27FC236}">
              <a16:creationId xmlns:a16="http://schemas.microsoft.com/office/drawing/2014/main" id="{15E61D90-F2B8-4A90-81CC-F7766D89B1A1}"/>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2" name="テキスト ボックス 231">
          <a:extLst>
            <a:ext uri="{FF2B5EF4-FFF2-40B4-BE49-F238E27FC236}">
              <a16:creationId xmlns:a16="http://schemas.microsoft.com/office/drawing/2014/main" id="{9A97C133-A7AC-4C1F-BA2E-DC28EFDC149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3" name="直線コネクタ 232">
          <a:extLst>
            <a:ext uri="{FF2B5EF4-FFF2-40B4-BE49-F238E27FC236}">
              <a16:creationId xmlns:a16="http://schemas.microsoft.com/office/drawing/2014/main" id="{21C23786-F512-4A3E-BA50-84A7C678D8C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4" name="テキスト ボックス 233">
          <a:extLst>
            <a:ext uri="{FF2B5EF4-FFF2-40B4-BE49-F238E27FC236}">
              <a16:creationId xmlns:a16="http://schemas.microsoft.com/office/drawing/2014/main" id="{1A673B3C-1DC5-45F2-AEF2-B515F78C554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5" name="【福祉施設】&#10;一人当たり面積グラフ枠">
          <a:extLst>
            <a:ext uri="{FF2B5EF4-FFF2-40B4-BE49-F238E27FC236}">
              <a16:creationId xmlns:a16="http://schemas.microsoft.com/office/drawing/2014/main" id="{97B555CD-2256-4A27-8BCE-4CACAB3D591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236" name="直線コネクタ 235">
          <a:extLst>
            <a:ext uri="{FF2B5EF4-FFF2-40B4-BE49-F238E27FC236}">
              <a16:creationId xmlns:a16="http://schemas.microsoft.com/office/drawing/2014/main" id="{8FB73A28-8B17-4AA8-BDFE-A0BA3F8DD005}"/>
            </a:ext>
          </a:extLst>
        </xdr:cNvPr>
        <xdr:cNvCxnSpPr/>
      </xdr:nvCxnSpPr>
      <xdr:spPr>
        <a:xfrm flipV="1">
          <a:off x="10476865" y="13497153"/>
          <a:ext cx="0" cy="127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237" name="【福祉施設】&#10;一人当たり面積最小値テキスト">
          <a:extLst>
            <a:ext uri="{FF2B5EF4-FFF2-40B4-BE49-F238E27FC236}">
              <a16:creationId xmlns:a16="http://schemas.microsoft.com/office/drawing/2014/main" id="{F893F7E7-0326-4573-BCCD-B13B27D82174}"/>
            </a:ext>
          </a:extLst>
        </xdr:cNvPr>
        <xdr:cNvSpPr txBox="1"/>
      </xdr:nvSpPr>
      <xdr:spPr>
        <a:xfrm>
          <a:off x="10515600" y="1477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238" name="直線コネクタ 237">
          <a:extLst>
            <a:ext uri="{FF2B5EF4-FFF2-40B4-BE49-F238E27FC236}">
              <a16:creationId xmlns:a16="http://schemas.microsoft.com/office/drawing/2014/main" id="{9190DF1A-F0F5-422E-8794-95BB753DB1DB}"/>
            </a:ext>
          </a:extLst>
        </xdr:cNvPr>
        <xdr:cNvCxnSpPr/>
      </xdr:nvCxnSpPr>
      <xdr:spPr>
        <a:xfrm>
          <a:off x="10388600" y="1476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239" name="【福祉施設】&#10;一人当たり面積最大値テキスト">
          <a:extLst>
            <a:ext uri="{FF2B5EF4-FFF2-40B4-BE49-F238E27FC236}">
              <a16:creationId xmlns:a16="http://schemas.microsoft.com/office/drawing/2014/main" id="{0A20F0B6-23BF-44DC-B5FE-0FEF9CD58B23}"/>
            </a:ext>
          </a:extLst>
        </xdr:cNvPr>
        <xdr:cNvSpPr txBox="1"/>
      </xdr:nvSpPr>
      <xdr:spPr>
        <a:xfrm>
          <a:off x="10515600" y="1327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240" name="直線コネクタ 239">
          <a:extLst>
            <a:ext uri="{FF2B5EF4-FFF2-40B4-BE49-F238E27FC236}">
              <a16:creationId xmlns:a16="http://schemas.microsoft.com/office/drawing/2014/main" id="{76AB1E9B-E699-432E-B2F8-9BFA0AE64DA8}"/>
            </a:ext>
          </a:extLst>
        </xdr:cNvPr>
        <xdr:cNvCxnSpPr/>
      </xdr:nvCxnSpPr>
      <xdr:spPr>
        <a:xfrm>
          <a:off x="10388600" y="1349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113504</xdr:rowOff>
    </xdr:from>
    <xdr:ext cx="469744" cy="259045"/>
    <xdr:sp macro="" textlink="">
      <xdr:nvSpPr>
        <xdr:cNvPr id="241" name="【福祉施設】&#10;一人当たり面積平均値テキスト">
          <a:extLst>
            <a:ext uri="{FF2B5EF4-FFF2-40B4-BE49-F238E27FC236}">
              <a16:creationId xmlns:a16="http://schemas.microsoft.com/office/drawing/2014/main" id="{CF78F574-F35C-489C-9D85-DA3743546D6D}"/>
            </a:ext>
          </a:extLst>
        </xdr:cNvPr>
        <xdr:cNvSpPr txBox="1"/>
      </xdr:nvSpPr>
      <xdr:spPr>
        <a:xfrm>
          <a:off x="10515600" y="14343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242" name="フローチャート: 判断 241">
          <a:extLst>
            <a:ext uri="{FF2B5EF4-FFF2-40B4-BE49-F238E27FC236}">
              <a16:creationId xmlns:a16="http://schemas.microsoft.com/office/drawing/2014/main" id="{8A711208-8B0F-4589-9767-31D724EB8189}"/>
            </a:ext>
          </a:extLst>
        </xdr:cNvPr>
        <xdr:cNvSpPr/>
      </xdr:nvSpPr>
      <xdr:spPr>
        <a:xfrm>
          <a:off x="10426700" y="144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243" name="フローチャート: 判断 242">
          <a:extLst>
            <a:ext uri="{FF2B5EF4-FFF2-40B4-BE49-F238E27FC236}">
              <a16:creationId xmlns:a16="http://schemas.microsoft.com/office/drawing/2014/main" id="{A4ECBF62-2678-4CE9-9527-6DC62EA49CCA}"/>
            </a:ext>
          </a:extLst>
        </xdr:cNvPr>
        <xdr:cNvSpPr/>
      </xdr:nvSpPr>
      <xdr:spPr>
        <a:xfrm>
          <a:off x="9588500" y="1450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244" name="フローチャート: 判断 243">
          <a:extLst>
            <a:ext uri="{FF2B5EF4-FFF2-40B4-BE49-F238E27FC236}">
              <a16:creationId xmlns:a16="http://schemas.microsoft.com/office/drawing/2014/main" id="{AF4019F9-CBC3-4654-A13C-815E4ED8B45E}"/>
            </a:ext>
          </a:extLst>
        </xdr:cNvPr>
        <xdr:cNvSpPr/>
      </xdr:nvSpPr>
      <xdr:spPr>
        <a:xfrm>
          <a:off x="8699500" y="1454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45" name="フローチャート: 判断 244">
          <a:extLst>
            <a:ext uri="{FF2B5EF4-FFF2-40B4-BE49-F238E27FC236}">
              <a16:creationId xmlns:a16="http://schemas.microsoft.com/office/drawing/2014/main" id="{90AA25A5-021F-474B-9090-B36CFB8C69DC}"/>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152121</xdr:rowOff>
    </xdr:from>
    <xdr:to>
      <xdr:col>36</xdr:col>
      <xdr:colOff>165100</xdr:colOff>
      <xdr:row>85</xdr:row>
      <xdr:rowOff>82271</xdr:rowOff>
    </xdr:to>
    <xdr:sp macro="" textlink="">
      <xdr:nvSpPr>
        <xdr:cNvPr id="246" name="フローチャート: 判断 245">
          <a:extLst>
            <a:ext uri="{FF2B5EF4-FFF2-40B4-BE49-F238E27FC236}">
              <a16:creationId xmlns:a16="http://schemas.microsoft.com/office/drawing/2014/main" id="{99765F7F-EC84-4C30-8AA3-758B6490E489}"/>
            </a:ext>
          </a:extLst>
        </xdr:cNvPr>
        <xdr:cNvSpPr/>
      </xdr:nvSpPr>
      <xdr:spPr>
        <a:xfrm>
          <a:off x="6921500" y="1455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2572AB53-4E06-4F18-9523-3BF4B289857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63AE68F3-7BD3-4F83-96B1-D59DBC6AD64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FF26DE91-B2FE-42CF-A9F8-7CBA1E88606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A44F4CD0-1CD8-4F14-AEC8-6156FCFE936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CFAB4428-6CF4-46A0-841F-FA6053F47D0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144577</xdr:rowOff>
    </xdr:from>
    <xdr:to>
      <xdr:col>55</xdr:col>
      <xdr:colOff>50800</xdr:colOff>
      <xdr:row>86</xdr:row>
      <xdr:rowOff>74727</xdr:rowOff>
    </xdr:to>
    <xdr:sp macro="" textlink="">
      <xdr:nvSpPr>
        <xdr:cNvPr id="252" name="楕円 251">
          <a:extLst>
            <a:ext uri="{FF2B5EF4-FFF2-40B4-BE49-F238E27FC236}">
              <a16:creationId xmlns:a16="http://schemas.microsoft.com/office/drawing/2014/main" id="{E1C6F78B-338A-49D6-A5DE-3C66B9A916DC}"/>
            </a:ext>
          </a:extLst>
        </xdr:cNvPr>
        <xdr:cNvSpPr/>
      </xdr:nvSpPr>
      <xdr:spPr>
        <a:xfrm>
          <a:off x="10426700" y="1471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59504</xdr:rowOff>
    </xdr:from>
    <xdr:ext cx="469744" cy="259045"/>
    <xdr:sp macro="" textlink="">
      <xdr:nvSpPr>
        <xdr:cNvPr id="253" name="【福祉施設】&#10;一人当たり面積該当値テキスト">
          <a:extLst>
            <a:ext uri="{FF2B5EF4-FFF2-40B4-BE49-F238E27FC236}">
              <a16:creationId xmlns:a16="http://schemas.microsoft.com/office/drawing/2014/main" id="{93D6E3A2-DC90-4554-8FC3-82CEBB6D4983}"/>
            </a:ext>
          </a:extLst>
        </xdr:cNvPr>
        <xdr:cNvSpPr txBox="1"/>
      </xdr:nvSpPr>
      <xdr:spPr>
        <a:xfrm>
          <a:off x="10515600" y="1463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145035</xdr:rowOff>
    </xdr:from>
    <xdr:to>
      <xdr:col>50</xdr:col>
      <xdr:colOff>165100</xdr:colOff>
      <xdr:row>86</xdr:row>
      <xdr:rowOff>75185</xdr:rowOff>
    </xdr:to>
    <xdr:sp macro="" textlink="">
      <xdr:nvSpPr>
        <xdr:cNvPr id="254" name="楕円 253">
          <a:extLst>
            <a:ext uri="{FF2B5EF4-FFF2-40B4-BE49-F238E27FC236}">
              <a16:creationId xmlns:a16="http://schemas.microsoft.com/office/drawing/2014/main" id="{ACFEDD11-1A10-425B-B9D0-9B833093FF6E}"/>
            </a:ext>
          </a:extLst>
        </xdr:cNvPr>
        <xdr:cNvSpPr/>
      </xdr:nvSpPr>
      <xdr:spPr>
        <a:xfrm>
          <a:off x="9588500" y="1471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23927</xdr:rowOff>
    </xdr:from>
    <xdr:to>
      <xdr:col>55</xdr:col>
      <xdr:colOff>0</xdr:colOff>
      <xdr:row>86</xdr:row>
      <xdr:rowOff>24385</xdr:rowOff>
    </xdr:to>
    <xdr:cxnSp macro="">
      <xdr:nvCxnSpPr>
        <xdr:cNvPr id="255" name="直線コネクタ 254">
          <a:extLst>
            <a:ext uri="{FF2B5EF4-FFF2-40B4-BE49-F238E27FC236}">
              <a16:creationId xmlns:a16="http://schemas.microsoft.com/office/drawing/2014/main" id="{2F5FF023-E385-46F6-A5EE-92867D3043D0}"/>
            </a:ext>
          </a:extLst>
        </xdr:cNvPr>
        <xdr:cNvCxnSpPr/>
      </xdr:nvCxnSpPr>
      <xdr:spPr>
        <a:xfrm flipV="1">
          <a:off x="9639300" y="14768627"/>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145492</xdr:rowOff>
    </xdr:from>
    <xdr:to>
      <xdr:col>46</xdr:col>
      <xdr:colOff>38100</xdr:colOff>
      <xdr:row>86</xdr:row>
      <xdr:rowOff>75642</xdr:rowOff>
    </xdr:to>
    <xdr:sp macro="" textlink="">
      <xdr:nvSpPr>
        <xdr:cNvPr id="256" name="楕円 255">
          <a:extLst>
            <a:ext uri="{FF2B5EF4-FFF2-40B4-BE49-F238E27FC236}">
              <a16:creationId xmlns:a16="http://schemas.microsoft.com/office/drawing/2014/main" id="{B3AC002B-085E-471B-8859-2384B36EF14B}"/>
            </a:ext>
          </a:extLst>
        </xdr:cNvPr>
        <xdr:cNvSpPr/>
      </xdr:nvSpPr>
      <xdr:spPr>
        <a:xfrm>
          <a:off x="8699500" y="1471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24385</xdr:rowOff>
    </xdr:from>
    <xdr:to>
      <xdr:col>50</xdr:col>
      <xdr:colOff>114300</xdr:colOff>
      <xdr:row>86</xdr:row>
      <xdr:rowOff>24842</xdr:rowOff>
    </xdr:to>
    <xdr:cxnSp macro="">
      <xdr:nvCxnSpPr>
        <xdr:cNvPr id="257" name="直線コネクタ 256">
          <a:extLst>
            <a:ext uri="{FF2B5EF4-FFF2-40B4-BE49-F238E27FC236}">
              <a16:creationId xmlns:a16="http://schemas.microsoft.com/office/drawing/2014/main" id="{CE30E5A7-E21A-4155-9418-AAFCCF731E41}"/>
            </a:ext>
          </a:extLst>
        </xdr:cNvPr>
        <xdr:cNvCxnSpPr/>
      </xdr:nvCxnSpPr>
      <xdr:spPr>
        <a:xfrm flipV="1">
          <a:off x="8750300" y="1476908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145948</xdr:rowOff>
    </xdr:from>
    <xdr:to>
      <xdr:col>41</xdr:col>
      <xdr:colOff>101600</xdr:colOff>
      <xdr:row>86</xdr:row>
      <xdr:rowOff>76098</xdr:rowOff>
    </xdr:to>
    <xdr:sp macro="" textlink="">
      <xdr:nvSpPr>
        <xdr:cNvPr id="258" name="楕円 257">
          <a:extLst>
            <a:ext uri="{FF2B5EF4-FFF2-40B4-BE49-F238E27FC236}">
              <a16:creationId xmlns:a16="http://schemas.microsoft.com/office/drawing/2014/main" id="{328CD194-5F44-479B-8251-5B35566F6689}"/>
            </a:ext>
          </a:extLst>
        </xdr:cNvPr>
        <xdr:cNvSpPr/>
      </xdr:nvSpPr>
      <xdr:spPr>
        <a:xfrm>
          <a:off x="7810500" y="1471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24842</xdr:rowOff>
    </xdr:from>
    <xdr:to>
      <xdr:col>45</xdr:col>
      <xdr:colOff>177800</xdr:colOff>
      <xdr:row>86</xdr:row>
      <xdr:rowOff>25298</xdr:rowOff>
    </xdr:to>
    <xdr:cxnSp macro="">
      <xdr:nvCxnSpPr>
        <xdr:cNvPr id="259" name="直線コネクタ 258">
          <a:extLst>
            <a:ext uri="{FF2B5EF4-FFF2-40B4-BE49-F238E27FC236}">
              <a16:creationId xmlns:a16="http://schemas.microsoft.com/office/drawing/2014/main" id="{3F70D4DD-FE58-499F-8DD9-4DF3F0879E62}"/>
            </a:ext>
          </a:extLst>
        </xdr:cNvPr>
        <xdr:cNvCxnSpPr/>
      </xdr:nvCxnSpPr>
      <xdr:spPr>
        <a:xfrm flipV="1">
          <a:off x="7861300" y="14769542"/>
          <a:ext cx="88900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148462</xdr:rowOff>
    </xdr:from>
    <xdr:to>
      <xdr:col>36</xdr:col>
      <xdr:colOff>165100</xdr:colOff>
      <xdr:row>86</xdr:row>
      <xdr:rowOff>78612</xdr:rowOff>
    </xdr:to>
    <xdr:sp macro="" textlink="">
      <xdr:nvSpPr>
        <xdr:cNvPr id="260" name="楕円 259">
          <a:extLst>
            <a:ext uri="{FF2B5EF4-FFF2-40B4-BE49-F238E27FC236}">
              <a16:creationId xmlns:a16="http://schemas.microsoft.com/office/drawing/2014/main" id="{5C13E362-6DB7-48E3-80FF-8C6B8A650684}"/>
            </a:ext>
          </a:extLst>
        </xdr:cNvPr>
        <xdr:cNvSpPr/>
      </xdr:nvSpPr>
      <xdr:spPr>
        <a:xfrm>
          <a:off x="6921500" y="1472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25298</xdr:rowOff>
    </xdr:from>
    <xdr:to>
      <xdr:col>41</xdr:col>
      <xdr:colOff>50800</xdr:colOff>
      <xdr:row>86</xdr:row>
      <xdr:rowOff>27812</xdr:rowOff>
    </xdr:to>
    <xdr:cxnSp macro="">
      <xdr:nvCxnSpPr>
        <xdr:cNvPr id="261" name="直線コネクタ 260">
          <a:extLst>
            <a:ext uri="{FF2B5EF4-FFF2-40B4-BE49-F238E27FC236}">
              <a16:creationId xmlns:a16="http://schemas.microsoft.com/office/drawing/2014/main" id="{6EC7025C-FA3B-4B98-BF45-FC477F917B97}"/>
            </a:ext>
          </a:extLst>
        </xdr:cNvPr>
        <xdr:cNvCxnSpPr/>
      </xdr:nvCxnSpPr>
      <xdr:spPr>
        <a:xfrm flipV="1">
          <a:off x="6972300" y="14769998"/>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53306</xdr:rowOff>
    </xdr:from>
    <xdr:ext cx="469744" cy="259045"/>
    <xdr:sp macro="" textlink="">
      <xdr:nvSpPr>
        <xdr:cNvPr id="262" name="n_1aveValue【福祉施設】&#10;一人当たり面積">
          <a:extLst>
            <a:ext uri="{FF2B5EF4-FFF2-40B4-BE49-F238E27FC236}">
              <a16:creationId xmlns:a16="http://schemas.microsoft.com/office/drawing/2014/main" id="{1F52C7D3-2F59-46EA-A307-47561C6E1B92}"/>
            </a:ext>
          </a:extLst>
        </xdr:cNvPr>
        <xdr:cNvSpPr txBox="1"/>
      </xdr:nvSpPr>
      <xdr:spPr>
        <a:xfrm>
          <a:off x="9391727" y="1428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87596</xdr:rowOff>
    </xdr:from>
    <xdr:ext cx="469744" cy="259045"/>
    <xdr:sp macro="" textlink="">
      <xdr:nvSpPr>
        <xdr:cNvPr id="263" name="n_2aveValue【福祉施設】&#10;一人当たり面積">
          <a:extLst>
            <a:ext uri="{FF2B5EF4-FFF2-40B4-BE49-F238E27FC236}">
              <a16:creationId xmlns:a16="http://schemas.microsoft.com/office/drawing/2014/main" id="{15DF6A41-C1D5-45D4-8127-5633FFAF3605}"/>
            </a:ext>
          </a:extLst>
        </xdr:cNvPr>
        <xdr:cNvSpPr txBox="1"/>
      </xdr:nvSpPr>
      <xdr:spPr>
        <a:xfrm>
          <a:off x="8515427" y="143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64" name="n_3aveValue【福祉施設】&#10;一人当たり面積">
          <a:extLst>
            <a:ext uri="{FF2B5EF4-FFF2-40B4-BE49-F238E27FC236}">
              <a16:creationId xmlns:a16="http://schemas.microsoft.com/office/drawing/2014/main" id="{30B76B31-C179-4C5B-A385-0ADA406D0DE9}"/>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98798</xdr:rowOff>
    </xdr:from>
    <xdr:ext cx="469744" cy="259045"/>
    <xdr:sp macro="" textlink="">
      <xdr:nvSpPr>
        <xdr:cNvPr id="265" name="n_4aveValue【福祉施設】&#10;一人当たり面積">
          <a:extLst>
            <a:ext uri="{FF2B5EF4-FFF2-40B4-BE49-F238E27FC236}">
              <a16:creationId xmlns:a16="http://schemas.microsoft.com/office/drawing/2014/main" id="{65441B10-09E6-4773-8A51-F233865E492D}"/>
            </a:ext>
          </a:extLst>
        </xdr:cNvPr>
        <xdr:cNvSpPr txBox="1"/>
      </xdr:nvSpPr>
      <xdr:spPr>
        <a:xfrm>
          <a:off x="6737427" y="14329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66312</xdr:rowOff>
    </xdr:from>
    <xdr:ext cx="469744" cy="259045"/>
    <xdr:sp macro="" textlink="">
      <xdr:nvSpPr>
        <xdr:cNvPr id="266" name="n_1mainValue【福祉施設】&#10;一人当たり面積">
          <a:extLst>
            <a:ext uri="{FF2B5EF4-FFF2-40B4-BE49-F238E27FC236}">
              <a16:creationId xmlns:a16="http://schemas.microsoft.com/office/drawing/2014/main" id="{36C4F3C4-6149-494A-8EB7-268AAE9894F3}"/>
            </a:ext>
          </a:extLst>
        </xdr:cNvPr>
        <xdr:cNvSpPr txBox="1"/>
      </xdr:nvSpPr>
      <xdr:spPr>
        <a:xfrm>
          <a:off x="9391727" y="1481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66769</xdr:rowOff>
    </xdr:from>
    <xdr:ext cx="469744" cy="259045"/>
    <xdr:sp macro="" textlink="">
      <xdr:nvSpPr>
        <xdr:cNvPr id="267" name="n_2mainValue【福祉施設】&#10;一人当たり面積">
          <a:extLst>
            <a:ext uri="{FF2B5EF4-FFF2-40B4-BE49-F238E27FC236}">
              <a16:creationId xmlns:a16="http://schemas.microsoft.com/office/drawing/2014/main" id="{578C5C2B-5B43-4FDE-A0CA-211F9A93221D}"/>
            </a:ext>
          </a:extLst>
        </xdr:cNvPr>
        <xdr:cNvSpPr txBox="1"/>
      </xdr:nvSpPr>
      <xdr:spPr>
        <a:xfrm>
          <a:off x="8515427" y="14811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67225</xdr:rowOff>
    </xdr:from>
    <xdr:ext cx="469744" cy="259045"/>
    <xdr:sp macro="" textlink="">
      <xdr:nvSpPr>
        <xdr:cNvPr id="268" name="n_3mainValue【福祉施設】&#10;一人当たり面積">
          <a:extLst>
            <a:ext uri="{FF2B5EF4-FFF2-40B4-BE49-F238E27FC236}">
              <a16:creationId xmlns:a16="http://schemas.microsoft.com/office/drawing/2014/main" id="{BFF74067-83C0-4DC2-9E1B-C188492F899B}"/>
            </a:ext>
          </a:extLst>
        </xdr:cNvPr>
        <xdr:cNvSpPr txBox="1"/>
      </xdr:nvSpPr>
      <xdr:spPr>
        <a:xfrm>
          <a:off x="7626427" y="1481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69739</xdr:rowOff>
    </xdr:from>
    <xdr:ext cx="469744" cy="259045"/>
    <xdr:sp macro="" textlink="">
      <xdr:nvSpPr>
        <xdr:cNvPr id="269" name="n_4mainValue【福祉施設】&#10;一人当たり面積">
          <a:extLst>
            <a:ext uri="{FF2B5EF4-FFF2-40B4-BE49-F238E27FC236}">
              <a16:creationId xmlns:a16="http://schemas.microsoft.com/office/drawing/2014/main" id="{A777EA6C-451F-425C-B0E5-525EC7244944}"/>
            </a:ext>
          </a:extLst>
        </xdr:cNvPr>
        <xdr:cNvSpPr txBox="1"/>
      </xdr:nvSpPr>
      <xdr:spPr>
        <a:xfrm>
          <a:off x="6737427" y="14814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0" name="正方形/長方形 269">
          <a:extLst>
            <a:ext uri="{FF2B5EF4-FFF2-40B4-BE49-F238E27FC236}">
              <a16:creationId xmlns:a16="http://schemas.microsoft.com/office/drawing/2014/main" id="{DDA94F36-D9E3-4CCD-8CA8-F78DB71A2BA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1" name="正方形/長方形 270">
          <a:extLst>
            <a:ext uri="{FF2B5EF4-FFF2-40B4-BE49-F238E27FC236}">
              <a16:creationId xmlns:a16="http://schemas.microsoft.com/office/drawing/2014/main" id="{E9775D6A-14CE-41CE-912C-E1C6C53AB94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2" name="正方形/長方形 271">
          <a:extLst>
            <a:ext uri="{FF2B5EF4-FFF2-40B4-BE49-F238E27FC236}">
              <a16:creationId xmlns:a16="http://schemas.microsoft.com/office/drawing/2014/main" id="{7BB5AB30-2853-4125-90AE-A5EFA92C526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3" name="正方形/長方形 272">
          <a:extLst>
            <a:ext uri="{FF2B5EF4-FFF2-40B4-BE49-F238E27FC236}">
              <a16:creationId xmlns:a16="http://schemas.microsoft.com/office/drawing/2014/main" id="{997D3A42-2E5B-4407-9166-C2BF862E24F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4" name="正方形/長方形 273">
          <a:extLst>
            <a:ext uri="{FF2B5EF4-FFF2-40B4-BE49-F238E27FC236}">
              <a16:creationId xmlns:a16="http://schemas.microsoft.com/office/drawing/2014/main" id="{B3F38FA8-7E4E-4393-A23A-417985BAFFB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5" name="正方形/長方形 274">
          <a:extLst>
            <a:ext uri="{FF2B5EF4-FFF2-40B4-BE49-F238E27FC236}">
              <a16:creationId xmlns:a16="http://schemas.microsoft.com/office/drawing/2014/main" id="{32E9DEA1-050E-499A-A708-C4C641C062A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6" name="正方形/長方形 275">
          <a:extLst>
            <a:ext uri="{FF2B5EF4-FFF2-40B4-BE49-F238E27FC236}">
              <a16:creationId xmlns:a16="http://schemas.microsoft.com/office/drawing/2014/main" id="{63445807-E564-4BE0-A36E-98265B8CB5B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7" name="正方形/長方形 276">
          <a:extLst>
            <a:ext uri="{FF2B5EF4-FFF2-40B4-BE49-F238E27FC236}">
              <a16:creationId xmlns:a16="http://schemas.microsoft.com/office/drawing/2014/main" id="{279F07AE-F77E-4035-9EEC-41F0B76953F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8" name="正方形/長方形 277">
          <a:extLst>
            <a:ext uri="{FF2B5EF4-FFF2-40B4-BE49-F238E27FC236}">
              <a16:creationId xmlns:a16="http://schemas.microsoft.com/office/drawing/2014/main" id="{83562E71-71B7-4FAF-BA1F-D442380F51F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9" name="正方形/長方形 278">
          <a:extLst>
            <a:ext uri="{FF2B5EF4-FFF2-40B4-BE49-F238E27FC236}">
              <a16:creationId xmlns:a16="http://schemas.microsoft.com/office/drawing/2014/main" id="{B566B3EA-E013-4283-A6D5-DB11AF64413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0" name="正方形/長方形 279">
          <a:extLst>
            <a:ext uri="{FF2B5EF4-FFF2-40B4-BE49-F238E27FC236}">
              <a16:creationId xmlns:a16="http://schemas.microsoft.com/office/drawing/2014/main" id="{0E368E6F-3025-4B26-9A0A-8F77875E571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1" name="正方形/長方形 280">
          <a:extLst>
            <a:ext uri="{FF2B5EF4-FFF2-40B4-BE49-F238E27FC236}">
              <a16:creationId xmlns:a16="http://schemas.microsoft.com/office/drawing/2014/main" id="{0B23CBA4-FC83-4C10-8CDF-57860130D4F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2" name="正方形/長方形 281">
          <a:extLst>
            <a:ext uri="{FF2B5EF4-FFF2-40B4-BE49-F238E27FC236}">
              <a16:creationId xmlns:a16="http://schemas.microsoft.com/office/drawing/2014/main" id="{4F324F49-4ECB-4DC9-B659-DE0E442637F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3" name="正方形/長方形 282">
          <a:extLst>
            <a:ext uri="{FF2B5EF4-FFF2-40B4-BE49-F238E27FC236}">
              <a16:creationId xmlns:a16="http://schemas.microsoft.com/office/drawing/2014/main" id="{0D60035A-3665-4ED5-9A4C-AC37C5F1DEB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4" name="正方形/長方形 283">
          <a:extLst>
            <a:ext uri="{FF2B5EF4-FFF2-40B4-BE49-F238E27FC236}">
              <a16:creationId xmlns:a16="http://schemas.microsoft.com/office/drawing/2014/main" id="{2CF4E216-2D13-4BEA-A537-DD2FF0CBFB3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5" name="正方形/長方形 284">
          <a:extLst>
            <a:ext uri="{FF2B5EF4-FFF2-40B4-BE49-F238E27FC236}">
              <a16:creationId xmlns:a16="http://schemas.microsoft.com/office/drawing/2014/main" id="{4B56B080-138F-4F47-8C7C-2CE402A16E4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6" name="正方形/長方形 285">
          <a:extLst>
            <a:ext uri="{FF2B5EF4-FFF2-40B4-BE49-F238E27FC236}">
              <a16:creationId xmlns:a16="http://schemas.microsoft.com/office/drawing/2014/main" id="{360CA46E-89E9-4991-8AA8-2A0A59854E8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7" name="正方形/長方形 286">
          <a:extLst>
            <a:ext uri="{FF2B5EF4-FFF2-40B4-BE49-F238E27FC236}">
              <a16:creationId xmlns:a16="http://schemas.microsoft.com/office/drawing/2014/main" id="{AEA31C4F-F434-48C5-91B9-3DB2F3C074E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8" name="正方形/長方形 287">
          <a:extLst>
            <a:ext uri="{FF2B5EF4-FFF2-40B4-BE49-F238E27FC236}">
              <a16:creationId xmlns:a16="http://schemas.microsoft.com/office/drawing/2014/main" id="{A3354469-3033-4139-8B9A-44BF9078108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9" name="正方形/長方形 288">
          <a:extLst>
            <a:ext uri="{FF2B5EF4-FFF2-40B4-BE49-F238E27FC236}">
              <a16:creationId xmlns:a16="http://schemas.microsoft.com/office/drawing/2014/main" id="{B5C6C7AC-1FC4-46B8-8E36-DA0FAE4EBEE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0" name="正方形/長方形 289">
          <a:extLst>
            <a:ext uri="{FF2B5EF4-FFF2-40B4-BE49-F238E27FC236}">
              <a16:creationId xmlns:a16="http://schemas.microsoft.com/office/drawing/2014/main" id="{70EECA08-F6EB-498E-8C24-5E009A8BBFC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1" name="正方形/長方形 290">
          <a:extLst>
            <a:ext uri="{FF2B5EF4-FFF2-40B4-BE49-F238E27FC236}">
              <a16:creationId xmlns:a16="http://schemas.microsoft.com/office/drawing/2014/main" id="{3B9E0906-5572-4388-B13E-1592B8C8915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2" name="正方形/長方形 291">
          <a:extLst>
            <a:ext uri="{FF2B5EF4-FFF2-40B4-BE49-F238E27FC236}">
              <a16:creationId xmlns:a16="http://schemas.microsoft.com/office/drawing/2014/main" id="{C8D66C13-CE64-4A92-8AC4-9A198878FBF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3" name="正方形/長方形 292">
          <a:extLst>
            <a:ext uri="{FF2B5EF4-FFF2-40B4-BE49-F238E27FC236}">
              <a16:creationId xmlns:a16="http://schemas.microsoft.com/office/drawing/2014/main" id="{28D1BA13-89AA-4B52-8B68-8A55A6C3DB9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4" name="テキスト ボックス 293">
          <a:extLst>
            <a:ext uri="{FF2B5EF4-FFF2-40B4-BE49-F238E27FC236}">
              <a16:creationId xmlns:a16="http://schemas.microsoft.com/office/drawing/2014/main" id="{49675260-A323-4D79-B91F-06181C29C41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5" name="直線コネクタ 294">
          <a:extLst>
            <a:ext uri="{FF2B5EF4-FFF2-40B4-BE49-F238E27FC236}">
              <a16:creationId xmlns:a16="http://schemas.microsoft.com/office/drawing/2014/main" id="{AA1CB4B1-9B90-4E88-8BE6-7F6F4C07279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6" name="テキスト ボックス 295">
          <a:extLst>
            <a:ext uri="{FF2B5EF4-FFF2-40B4-BE49-F238E27FC236}">
              <a16:creationId xmlns:a16="http://schemas.microsoft.com/office/drawing/2014/main" id="{19910AB7-436C-4D61-90A0-EEB227321D4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297" name="直線コネクタ 296">
          <a:extLst>
            <a:ext uri="{FF2B5EF4-FFF2-40B4-BE49-F238E27FC236}">
              <a16:creationId xmlns:a16="http://schemas.microsoft.com/office/drawing/2014/main" id="{C027D70D-C8A4-4086-BEE0-6DCEF85F7785}"/>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298" name="テキスト ボックス 297">
          <a:extLst>
            <a:ext uri="{FF2B5EF4-FFF2-40B4-BE49-F238E27FC236}">
              <a16:creationId xmlns:a16="http://schemas.microsoft.com/office/drawing/2014/main" id="{5E818B50-E07A-4F78-8DC6-309E3C4ED1DA}"/>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299" name="直線コネクタ 298">
          <a:extLst>
            <a:ext uri="{FF2B5EF4-FFF2-40B4-BE49-F238E27FC236}">
              <a16:creationId xmlns:a16="http://schemas.microsoft.com/office/drawing/2014/main" id="{98BA625F-492C-4D17-9D7B-9C7DA2FF72B2}"/>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0" name="テキスト ボックス 299">
          <a:extLst>
            <a:ext uri="{FF2B5EF4-FFF2-40B4-BE49-F238E27FC236}">
              <a16:creationId xmlns:a16="http://schemas.microsoft.com/office/drawing/2014/main" id="{C819DA2E-A186-48CB-ACD7-3940035FFF94}"/>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1" name="直線コネクタ 300">
          <a:extLst>
            <a:ext uri="{FF2B5EF4-FFF2-40B4-BE49-F238E27FC236}">
              <a16:creationId xmlns:a16="http://schemas.microsoft.com/office/drawing/2014/main" id="{DC89D81A-AF42-481C-B862-91AD7D70C5C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02" name="テキスト ボックス 301">
          <a:extLst>
            <a:ext uri="{FF2B5EF4-FFF2-40B4-BE49-F238E27FC236}">
              <a16:creationId xmlns:a16="http://schemas.microsoft.com/office/drawing/2014/main" id="{4BED2C41-67C9-47E3-8C81-78AD1230AF7C}"/>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03" name="直線コネクタ 302">
          <a:extLst>
            <a:ext uri="{FF2B5EF4-FFF2-40B4-BE49-F238E27FC236}">
              <a16:creationId xmlns:a16="http://schemas.microsoft.com/office/drawing/2014/main" id="{88E01E21-D186-4913-B3F4-8BEA1AC7C2F5}"/>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04" name="テキスト ボックス 303">
          <a:extLst>
            <a:ext uri="{FF2B5EF4-FFF2-40B4-BE49-F238E27FC236}">
              <a16:creationId xmlns:a16="http://schemas.microsoft.com/office/drawing/2014/main" id="{630A3BCB-E0AE-4DF8-8CCA-3E8015D8BE1F}"/>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5" name="直線コネクタ 304">
          <a:extLst>
            <a:ext uri="{FF2B5EF4-FFF2-40B4-BE49-F238E27FC236}">
              <a16:creationId xmlns:a16="http://schemas.microsoft.com/office/drawing/2014/main" id="{7D8D44C4-B063-4349-BBEF-49287CE77E4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06" name="テキスト ボックス 305">
          <a:extLst>
            <a:ext uri="{FF2B5EF4-FFF2-40B4-BE49-F238E27FC236}">
              <a16:creationId xmlns:a16="http://schemas.microsoft.com/office/drawing/2014/main" id="{5DFCA237-65DB-41F3-94FE-F8367F6BADE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07" name="【一般廃棄物処理施設】&#10;有形固定資産減価償却率グラフ枠">
          <a:extLst>
            <a:ext uri="{FF2B5EF4-FFF2-40B4-BE49-F238E27FC236}">
              <a16:creationId xmlns:a16="http://schemas.microsoft.com/office/drawing/2014/main" id="{4971F95B-8672-488B-A8D8-B0F9C16CDD7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308" name="直線コネクタ 307">
          <a:extLst>
            <a:ext uri="{FF2B5EF4-FFF2-40B4-BE49-F238E27FC236}">
              <a16:creationId xmlns:a16="http://schemas.microsoft.com/office/drawing/2014/main" id="{52E21FBB-7EA7-4CEC-AA85-2C8F7C030E2E}"/>
            </a:ext>
          </a:extLst>
        </xdr:cNvPr>
        <xdr:cNvCxnSpPr/>
      </xdr:nvCxnSpPr>
      <xdr:spPr>
        <a:xfrm flipV="1">
          <a:off x="16318864" y="579805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309" name="【一般廃棄物処理施設】&#10;有形固定資産減価償却率最小値テキスト">
          <a:extLst>
            <a:ext uri="{FF2B5EF4-FFF2-40B4-BE49-F238E27FC236}">
              <a16:creationId xmlns:a16="http://schemas.microsoft.com/office/drawing/2014/main" id="{2A5B73BC-3F16-4F40-9E09-D9E21658F2E9}"/>
            </a:ext>
          </a:extLst>
        </xdr:cNvPr>
        <xdr:cNvSpPr txBox="1"/>
      </xdr:nvSpPr>
      <xdr:spPr>
        <a:xfrm>
          <a:off x="16357600" y="71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310" name="直線コネクタ 309">
          <a:extLst>
            <a:ext uri="{FF2B5EF4-FFF2-40B4-BE49-F238E27FC236}">
              <a16:creationId xmlns:a16="http://schemas.microsoft.com/office/drawing/2014/main" id="{F21487F6-4309-46A2-9CD5-165127C6CD66}"/>
            </a:ext>
          </a:extLst>
        </xdr:cNvPr>
        <xdr:cNvCxnSpPr/>
      </xdr:nvCxnSpPr>
      <xdr:spPr>
        <a:xfrm>
          <a:off x="16230600" y="716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311" name="【一般廃棄物処理施設】&#10;有形固定資産減価償却率最大値テキスト">
          <a:extLst>
            <a:ext uri="{FF2B5EF4-FFF2-40B4-BE49-F238E27FC236}">
              <a16:creationId xmlns:a16="http://schemas.microsoft.com/office/drawing/2014/main" id="{1A531EBE-7EDA-4B2D-8BA5-6451C6AA687B}"/>
            </a:ext>
          </a:extLst>
        </xdr:cNvPr>
        <xdr:cNvSpPr txBox="1"/>
      </xdr:nvSpPr>
      <xdr:spPr>
        <a:xfrm>
          <a:off x="16357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312" name="直線コネクタ 311">
          <a:extLst>
            <a:ext uri="{FF2B5EF4-FFF2-40B4-BE49-F238E27FC236}">
              <a16:creationId xmlns:a16="http://schemas.microsoft.com/office/drawing/2014/main" id="{C0B15EF6-82E1-44F6-9F90-E87E6D4F504F}"/>
            </a:ext>
          </a:extLst>
        </xdr:cNvPr>
        <xdr:cNvCxnSpPr/>
      </xdr:nvCxnSpPr>
      <xdr:spPr>
        <a:xfrm>
          <a:off x="16230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65549</xdr:rowOff>
    </xdr:from>
    <xdr:ext cx="405111" cy="259045"/>
    <xdr:sp macro="" textlink="">
      <xdr:nvSpPr>
        <xdr:cNvPr id="313" name="【一般廃棄物処理施設】&#10;有形固定資産減価償却率平均値テキスト">
          <a:extLst>
            <a:ext uri="{FF2B5EF4-FFF2-40B4-BE49-F238E27FC236}">
              <a16:creationId xmlns:a16="http://schemas.microsoft.com/office/drawing/2014/main" id="{4D5DDFEE-97E0-4BD7-98FD-6AB2373D9907}"/>
            </a:ext>
          </a:extLst>
        </xdr:cNvPr>
        <xdr:cNvSpPr txBox="1"/>
      </xdr:nvSpPr>
      <xdr:spPr>
        <a:xfrm>
          <a:off x="16357600" y="640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314" name="フローチャート: 判断 313">
          <a:extLst>
            <a:ext uri="{FF2B5EF4-FFF2-40B4-BE49-F238E27FC236}">
              <a16:creationId xmlns:a16="http://schemas.microsoft.com/office/drawing/2014/main" id="{73D7B622-D6AB-49D7-BBBE-75F0B598FA40}"/>
            </a:ext>
          </a:extLst>
        </xdr:cNvPr>
        <xdr:cNvSpPr/>
      </xdr:nvSpPr>
      <xdr:spPr>
        <a:xfrm>
          <a:off x="16268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315" name="フローチャート: 判断 314">
          <a:extLst>
            <a:ext uri="{FF2B5EF4-FFF2-40B4-BE49-F238E27FC236}">
              <a16:creationId xmlns:a16="http://schemas.microsoft.com/office/drawing/2014/main" id="{B76A36E5-6A5B-4BF9-8881-C84854FD4911}"/>
            </a:ext>
          </a:extLst>
        </xdr:cNvPr>
        <xdr:cNvSpPr/>
      </xdr:nvSpPr>
      <xdr:spPr>
        <a:xfrm>
          <a:off x="15430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316" name="フローチャート: 判断 315">
          <a:extLst>
            <a:ext uri="{FF2B5EF4-FFF2-40B4-BE49-F238E27FC236}">
              <a16:creationId xmlns:a16="http://schemas.microsoft.com/office/drawing/2014/main" id="{2FF1C419-CD04-48C1-8E09-FADFBC262931}"/>
            </a:ext>
          </a:extLst>
        </xdr:cNvPr>
        <xdr:cNvSpPr/>
      </xdr:nvSpPr>
      <xdr:spPr>
        <a:xfrm>
          <a:off x="14541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317" name="フローチャート: 判断 316">
          <a:extLst>
            <a:ext uri="{FF2B5EF4-FFF2-40B4-BE49-F238E27FC236}">
              <a16:creationId xmlns:a16="http://schemas.microsoft.com/office/drawing/2014/main" id="{AAD00CD5-F882-4BF1-A2FF-77614C2D67A2}"/>
            </a:ext>
          </a:extLst>
        </xdr:cNvPr>
        <xdr:cNvSpPr/>
      </xdr:nvSpPr>
      <xdr:spPr>
        <a:xfrm>
          <a:off x="13652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84836</xdr:rowOff>
    </xdr:from>
    <xdr:to>
      <xdr:col>67</xdr:col>
      <xdr:colOff>101600</xdr:colOff>
      <xdr:row>39</xdr:row>
      <xdr:rowOff>14986</xdr:rowOff>
    </xdr:to>
    <xdr:sp macro="" textlink="">
      <xdr:nvSpPr>
        <xdr:cNvPr id="318" name="フローチャート: 判断 317">
          <a:extLst>
            <a:ext uri="{FF2B5EF4-FFF2-40B4-BE49-F238E27FC236}">
              <a16:creationId xmlns:a16="http://schemas.microsoft.com/office/drawing/2014/main" id="{0ACF5F96-0F77-4201-A03C-BC995319F4B2}"/>
            </a:ext>
          </a:extLst>
        </xdr:cNvPr>
        <xdr:cNvSpPr/>
      </xdr:nvSpPr>
      <xdr:spPr>
        <a:xfrm>
          <a:off x="1276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19" name="テキスト ボックス 318">
          <a:extLst>
            <a:ext uri="{FF2B5EF4-FFF2-40B4-BE49-F238E27FC236}">
              <a16:creationId xmlns:a16="http://schemas.microsoft.com/office/drawing/2014/main" id="{A530D806-19FD-4A7C-9376-7DF926F43C9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0" name="テキスト ボックス 319">
          <a:extLst>
            <a:ext uri="{FF2B5EF4-FFF2-40B4-BE49-F238E27FC236}">
              <a16:creationId xmlns:a16="http://schemas.microsoft.com/office/drawing/2014/main" id="{B8217AE8-F7CA-45E4-81B6-2B37A828611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1" name="テキスト ボックス 320">
          <a:extLst>
            <a:ext uri="{FF2B5EF4-FFF2-40B4-BE49-F238E27FC236}">
              <a16:creationId xmlns:a16="http://schemas.microsoft.com/office/drawing/2014/main" id="{461916B8-D8B8-4AF8-9392-6F82C896976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2" name="テキスト ボックス 321">
          <a:extLst>
            <a:ext uri="{FF2B5EF4-FFF2-40B4-BE49-F238E27FC236}">
              <a16:creationId xmlns:a16="http://schemas.microsoft.com/office/drawing/2014/main" id="{907D59CE-FC19-4047-B732-36224238B28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3" name="テキスト ボックス 322">
          <a:extLst>
            <a:ext uri="{FF2B5EF4-FFF2-40B4-BE49-F238E27FC236}">
              <a16:creationId xmlns:a16="http://schemas.microsoft.com/office/drawing/2014/main" id="{D34F757D-52A0-4D89-8910-EA7587922BF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119126</xdr:rowOff>
    </xdr:from>
    <xdr:to>
      <xdr:col>85</xdr:col>
      <xdr:colOff>177800</xdr:colOff>
      <xdr:row>36</xdr:row>
      <xdr:rowOff>49276</xdr:rowOff>
    </xdr:to>
    <xdr:sp macro="" textlink="">
      <xdr:nvSpPr>
        <xdr:cNvPr id="324" name="楕円 323">
          <a:extLst>
            <a:ext uri="{FF2B5EF4-FFF2-40B4-BE49-F238E27FC236}">
              <a16:creationId xmlns:a16="http://schemas.microsoft.com/office/drawing/2014/main" id="{E7220489-0DDB-4B36-8F57-D737C6A3B1EA}"/>
            </a:ext>
          </a:extLst>
        </xdr:cNvPr>
        <xdr:cNvSpPr/>
      </xdr:nvSpPr>
      <xdr:spPr>
        <a:xfrm>
          <a:off x="16268700" y="611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142003</xdr:rowOff>
    </xdr:from>
    <xdr:ext cx="405111" cy="259045"/>
    <xdr:sp macro="" textlink="">
      <xdr:nvSpPr>
        <xdr:cNvPr id="325" name="【一般廃棄物処理施設】&#10;有形固定資産減価償却率該当値テキスト">
          <a:extLst>
            <a:ext uri="{FF2B5EF4-FFF2-40B4-BE49-F238E27FC236}">
              <a16:creationId xmlns:a16="http://schemas.microsoft.com/office/drawing/2014/main" id="{02DDC8C2-1256-4777-B825-A2AF6368628E}"/>
            </a:ext>
          </a:extLst>
        </xdr:cNvPr>
        <xdr:cNvSpPr txBox="1"/>
      </xdr:nvSpPr>
      <xdr:spPr>
        <a:xfrm>
          <a:off x="16357600" y="5971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125984</xdr:rowOff>
    </xdr:from>
    <xdr:to>
      <xdr:col>81</xdr:col>
      <xdr:colOff>101600</xdr:colOff>
      <xdr:row>41</xdr:row>
      <xdr:rowOff>56134</xdr:rowOff>
    </xdr:to>
    <xdr:sp macro="" textlink="">
      <xdr:nvSpPr>
        <xdr:cNvPr id="326" name="楕円 325">
          <a:extLst>
            <a:ext uri="{FF2B5EF4-FFF2-40B4-BE49-F238E27FC236}">
              <a16:creationId xmlns:a16="http://schemas.microsoft.com/office/drawing/2014/main" id="{F6DB1244-EB68-4B9E-9F77-011276D877CC}"/>
            </a:ext>
          </a:extLst>
        </xdr:cNvPr>
        <xdr:cNvSpPr/>
      </xdr:nvSpPr>
      <xdr:spPr>
        <a:xfrm>
          <a:off x="15430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169926</xdr:rowOff>
    </xdr:from>
    <xdr:to>
      <xdr:col>85</xdr:col>
      <xdr:colOff>127000</xdr:colOff>
      <xdr:row>41</xdr:row>
      <xdr:rowOff>5334</xdr:rowOff>
    </xdr:to>
    <xdr:cxnSp macro="">
      <xdr:nvCxnSpPr>
        <xdr:cNvPr id="327" name="直線コネクタ 326">
          <a:extLst>
            <a:ext uri="{FF2B5EF4-FFF2-40B4-BE49-F238E27FC236}">
              <a16:creationId xmlns:a16="http://schemas.microsoft.com/office/drawing/2014/main" id="{220BCBEE-EBBB-4D75-9AE8-3A1E160DF237}"/>
            </a:ext>
          </a:extLst>
        </xdr:cNvPr>
        <xdr:cNvCxnSpPr/>
      </xdr:nvCxnSpPr>
      <xdr:spPr>
        <a:xfrm flipV="1">
          <a:off x="15481300" y="6170676"/>
          <a:ext cx="838200" cy="86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84836</xdr:rowOff>
    </xdr:from>
    <xdr:to>
      <xdr:col>76</xdr:col>
      <xdr:colOff>165100</xdr:colOff>
      <xdr:row>41</xdr:row>
      <xdr:rowOff>14986</xdr:rowOff>
    </xdr:to>
    <xdr:sp macro="" textlink="">
      <xdr:nvSpPr>
        <xdr:cNvPr id="328" name="楕円 327">
          <a:extLst>
            <a:ext uri="{FF2B5EF4-FFF2-40B4-BE49-F238E27FC236}">
              <a16:creationId xmlns:a16="http://schemas.microsoft.com/office/drawing/2014/main" id="{F645C2FF-93EA-4AE9-A782-313B5F1EA802}"/>
            </a:ext>
          </a:extLst>
        </xdr:cNvPr>
        <xdr:cNvSpPr/>
      </xdr:nvSpPr>
      <xdr:spPr>
        <a:xfrm>
          <a:off x="14541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135636</xdr:rowOff>
    </xdr:from>
    <xdr:to>
      <xdr:col>81</xdr:col>
      <xdr:colOff>50800</xdr:colOff>
      <xdr:row>41</xdr:row>
      <xdr:rowOff>5334</xdr:rowOff>
    </xdr:to>
    <xdr:cxnSp macro="">
      <xdr:nvCxnSpPr>
        <xdr:cNvPr id="329" name="直線コネクタ 328">
          <a:extLst>
            <a:ext uri="{FF2B5EF4-FFF2-40B4-BE49-F238E27FC236}">
              <a16:creationId xmlns:a16="http://schemas.microsoft.com/office/drawing/2014/main" id="{DF51C36E-6FD6-49B4-BD9A-DDC4E2BFE7BC}"/>
            </a:ext>
          </a:extLst>
        </xdr:cNvPr>
        <xdr:cNvCxnSpPr/>
      </xdr:nvCxnSpPr>
      <xdr:spPr>
        <a:xfrm>
          <a:off x="14592300" y="69936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11684</xdr:rowOff>
    </xdr:from>
    <xdr:to>
      <xdr:col>72</xdr:col>
      <xdr:colOff>38100</xdr:colOff>
      <xdr:row>42</xdr:row>
      <xdr:rowOff>113284</xdr:rowOff>
    </xdr:to>
    <xdr:sp macro="" textlink="">
      <xdr:nvSpPr>
        <xdr:cNvPr id="330" name="楕円 329">
          <a:extLst>
            <a:ext uri="{FF2B5EF4-FFF2-40B4-BE49-F238E27FC236}">
              <a16:creationId xmlns:a16="http://schemas.microsoft.com/office/drawing/2014/main" id="{1D69B2F6-CF30-43B7-87B2-8B729DFB0505}"/>
            </a:ext>
          </a:extLst>
        </xdr:cNvPr>
        <xdr:cNvSpPr/>
      </xdr:nvSpPr>
      <xdr:spPr>
        <a:xfrm>
          <a:off x="13652500" y="721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135636</xdr:rowOff>
    </xdr:from>
    <xdr:to>
      <xdr:col>76</xdr:col>
      <xdr:colOff>114300</xdr:colOff>
      <xdr:row>42</xdr:row>
      <xdr:rowOff>62484</xdr:rowOff>
    </xdr:to>
    <xdr:cxnSp macro="">
      <xdr:nvCxnSpPr>
        <xdr:cNvPr id="331" name="直線コネクタ 330">
          <a:extLst>
            <a:ext uri="{FF2B5EF4-FFF2-40B4-BE49-F238E27FC236}">
              <a16:creationId xmlns:a16="http://schemas.microsoft.com/office/drawing/2014/main" id="{34DB401D-3317-4343-9F34-16934AD739E4}"/>
            </a:ext>
          </a:extLst>
        </xdr:cNvPr>
        <xdr:cNvCxnSpPr/>
      </xdr:nvCxnSpPr>
      <xdr:spPr>
        <a:xfrm flipV="1">
          <a:off x="13703300" y="6993636"/>
          <a:ext cx="8890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9398</xdr:rowOff>
    </xdr:from>
    <xdr:to>
      <xdr:col>67</xdr:col>
      <xdr:colOff>101600</xdr:colOff>
      <xdr:row>39</xdr:row>
      <xdr:rowOff>110998</xdr:rowOff>
    </xdr:to>
    <xdr:sp macro="" textlink="">
      <xdr:nvSpPr>
        <xdr:cNvPr id="332" name="楕円 331">
          <a:extLst>
            <a:ext uri="{FF2B5EF4-FFF2-40B4-BE49-F238E27FC236}">
              <a16:creationId xmlns:a16="http://schemas.microsoft.com/office/drawing/2014/main" id="{A3711658-C58D-4E32-947C-74A8C2414384}"/>
            </a:ext>
          </a:extLst>
        </xdr:cNvPr>
        <xdr:cNvSpPr/>
      </xdr:nvSpPr>
      <xdr:spPr>
        <a:xfrm>
          <a:off x="12763500" y="669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60198</xdr:rowOff>
    </xdr:from>
    <xdr:to>
      <xdr:col>71</xdr:col>
      <xdr:colOff>177800</xdr:colOff>
      <xdr:row>42</xdr:row>
      <xdr:rowOff>62484</xdr:rowOff>
    </xdr:to>
    <xdr:cxnSp macro="">
      <xdr:nvCxnSpPr>
        <xdr:cNvPr id="333" name="直線コネクタ 332">
          <a:extLst>
            <a:ext uri="{FF2B5EF4-FFF2-40B4-BE49-F238E27FC236}">
              <a16:creationId xmlns:a16="http://schemas.microsoft.com/office/drawing/2014/main" id="{75C6157A-A605-47D5-9546-F53BD03D99C2}"/>
            </a:ext>
          </a:extLst>
        </xdr:cNvPr>
        <xdr:cNvCxnSpPr/>
      </xdr:nvCxnSpPr>
      <xdr:spPr>
        <a:xfrm>
          <a:off x="12814300" y="6746748"/>
          <a:ext cx="889000" cy="51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334" name="n_1aveValue【一般廃棄物処理施設】&#10;有形固定資産減価償却率">
          <a:extLst>
            <a:ext uri="{FF2B5EF4-FFF2-40B4-BE49-F238E27FC236}">
              <a16:creationId xmlns:a16="http://schemas.microsoft.com/office/drawing/2014/main" id="{6891D39F-C063-4259-A4FA-4FF716FB33A8}"/>
            </a:ext>
          </a:extLst>
        </xdr:cNvPr>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42943</xdr:rowOff>
    </xdr:from>
    <xdr:ext cx="405111" cy="259045"/>
    <xdr:sp macro="" textlink="">
      <xdr:nvSpPr>
        <xdr:cNvPr id="335" name="n_2aveValue【一般廃棄物処理施設】&#10;有形固定資産減価償却率">
          <a:extLst>
            <a:ext uri="{FF2B5EF4-FFF2-40B4-BE49-F238E27FC236}">
              <a16:creationId xmlns:a16="http://schemas.microsoft.com/office/drawing/2014/main" id="{F62F5BC5-3477-4081-B1D5-DB50A1C4F7D3}"/>
            </a:ext>
          </a:extLst>
        </xdr:cNvPr>
        <xdr:cNvSpPr txBox="1"/>
      </xdr:nvSpPr>
      <xdr:spPr>
        <a:xfrm>
          <a:off x="14389744" y="62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336" name="n_3aveValue【一般廃棄物処理施設】&#10;有形固定資産減価償却率">
          <a:extLst>
            <a:ext uri="{FF2B5EF4-FFF2-40B4-BE49-F238E27FC236}">
              <a16:creationId xmlns:a16="http://schemas.microsoft.com/office/drawing/2014/main" id="{A5B22DA6-B5DB-432E-98F0-037EAD1D836A}"/>
            </a:ext>
          </a:extLst>
        </xdr:cNvPr>
        <xdr:cNvSpPr txBox="1"/>
      </xdr:nvSpPr>
      <xdr:spPr>
        <a:xfrm>
          <a:off x="135007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31513</xdr:rowOff>
    </xdr:from>
    <xdr:ext cx="405111" cy="259045"/>
    <xdr:sp macro="" textlink="">
      <xdr:nvSpPr>
        <xdr:cNvPr id="337" name="n_4aveValue【一般廃棄物処理施設】&#10;有形固定資産減価償却率">
          <a:extLst>
            <a:ext uri="{FF2B5EF4-FFF2-40B4-BE49-F238E27FC236}">
              <a16:creationId xmlns:a16="http://schemas.microsoft.com/office/drawing/2014/main" id="{F1CF8767-03B5-4324-804E-05C5D88C6175}"/>
            </a:ext>
          </a:extLst>
        </xdr:cNvPr>
        <xdr:cNvSpPr txBox="1"/>
      </xdr:nvSpPr>
      <xdr:spPr>
        <a:xfrm>
          <a:off x="12611744" y="637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47261</xdr:rowOff>
    </xdr:from>
    <xdr:ext cx="405111" cy="259045"/>
    <xdr:sp macro="" textlink="">
      <xdr:nvSpPr>
        <xdr:cNvPr id="338" name="n_1mainValue【一般廃棄物処理施設】&#10;有形固定資産減価償却率">
          <a:extLst>
            <a:ext uri="{FF2B5EF4-FFF2-40B4-BE49-F238E27FC236}">
              <a16:creationId xmlns:a16="http://schemas.microsoft.com/office/drawing/2014/main" id="{F833E4E4-992B-4863-A000-D36384E54D67}"/>
            </a:ext>
          </a:extLst>
        </xdr:cNvPr>
        <xdr:cNvSpPr txBox="1"/>
      </xdr:nvSpPr>
      <xdr:spPr>
        <a:xfrm>
          <a:off x="15266044" y="707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6113</xdr:rowOff>
    </xdr:from>
    <xdr:ext cx="405111" cy="259045"/>
    <xdr:sp macro="" textlink="">
      <xdr:nvSpPr>
        <xdr:cNvPr id="339" name="n_2mainValue【一般廃棄物処理施設】&#10;有形固定資産減価償却率">
          <a:extLst>
            <a:ext uri="{FF2B5EF4-FFF2-40B4-BE49-F238E27FC236}">
              <a16:creationId xmlns:a16="http://schemas.microsoft.com/office/drawing/2014/main" id="{5DCCBCB8-E01E-4423-91F3-DC37449BE554}"/>
            </a:ext>
          </a:extLst>
        </xdr:cNvPr>
        <xdr:cNvSpPr txBox="1"/>
      </xdr:nvSpPr>
      <xdr:spPr>
        <a:xfrm>
          <a:off x="14389744" y="703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104411</xdr:rowOff>
    </xdr:from>
    <xdr:ext cx="405111" cy="259045"/>
    <xdr:sp macro="" textlink="">
      <xdr:nvSpPr>
        <xdr:cNvPr id="340" name="n_3mainValue【一般廃棄物処理施設】&#10;有形固定資産減価償却率">
          <a:extLst>
            <a:ext uri="{FF2B5EF4-FFF2-40B4-BE49-F238E27FC236}">
              <a16:creationId xmlns:a16="http://schemas.microsoft.com/office/drawing/2014/main" id="{9B19346A-EFDC-44DB-BDD5-4BF3C8901286}"/>
            </a:ext>
          </a:extLst>
        </xdr:cNvPr>
        <xdr:cNvSpPr txBox="1"/>
      </xdr:nvSpPr>
      <xdr:spPr>
        <a:xfrm>
          <a:off x="13500744" y="730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102125</xdr:rowOff>
    </xdr:from>
    <xdr:ext cx="405111" cy="259045"/>
    <xdr:sp macro="" textlink="">
      <xdr:nvSpPr>
        <xdr:cNvPr id="341" name="n_4mainValue【一般廃棄物処理施設】&#10;有形固定資産減価償却率">
          <a:extLst>
            <a:ext uri="{FF2B5EF4-FFF2-40B4-BE49-F238E27FC236}">
              <a16:creationId xmlns:a16="http://schemas.microsoft.com/office/drawing/2014/main" id="{C2C4D5B0-9D8F-4BD8-85B0-778FA3D6881E}"/>
            </a:ext>
          </a:extLst>
        </xdr:cNvPr>
        <xdr:cNvSpPr txBox="1"/>
      </xdr:nvSpPr>
      <xdr:spPr>
        <a:xfrm>
          <a:off x="12611744" y="678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2" name="正方形/長方形 341">
          <a:extLst>
            <a:ext uri="{FF2B5EF4-FFF2-40B4-BE49-F238E27FC236}">
              <a16:creationId xmlns:a16="http://schemas.microsoft.com/office/drawing/2014/main" id="{2C2F8531-BF01-46A9-B7D3-5DE89F22F43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3" name="正方形/長方形 342">
          <a:extLst>
            <a:ext uri="{FF2B5EF4-FFF2-40B4-BE49-F238E27FC236}">
              <a16:creationId xmlns:a16="http://schemas.microsoft.com/office/drawing/2014/main" id="{16FF4F0F-4CBD-4F07-8E15-CC389A913BA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4" name="正方形/長方形 343">
          <a:extLst>
            <a:ext uri="{FF2B5EF4-FFF2-40B4-BE49-F238E27FC236}">
              <a16:creationId xmlns:a16="http://schemas.microsoft.com/office/drawing/2014/main" id="{0DA100D0-F6D8-4F36-B531-46AFA875305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5" name="正方形/長方形 344">
          <a:extLst>
            <a:ext uri="{FF2B5EF4-FFF2-40B4-BE49-F238E27FC236}">
              <a16:creationId xmlns:a16="http://schemas.microsoft.com/office/drawing/2014/main" id="{C5E8A773-7D11-43D5-A909-3BDA169F5EC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6" name="正方形/長方形 345">
          <a:extLst>
            <a:ext uri="{FF2B5EF4-FFF2-40B4-BE49-F238E27FC236}">
              <a16:creationId xmlns:a16="http://schemas.microsoft.com/office/drawing/2014/main" id="{B93EFE5F-DDC7-4D2B-A138-9C422BA0F5C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7" name="正方形/長方形 346">
          <a:extLst>
            <a:ext uri="{FF2B5EF4-FFF2-40B4-BE49-F238E27FC236}">
              <a16:creationId xmlns:a16="http://schemas.microsoft.com/office/drawing/2014/main" id="{FB5E509F-027A-404F-956C-ABCA8DAC1CC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8" name="正方形/長方形 347">
          <a:extLst>
            <a:ext uri="{FF2B5EF4-FFF2-40B4-BE49-F238E27FC236}">
              <a16:creationId xmlns:a16="http://schemas.microsoft.com/office/drawing/2014/main" id="{B10E329C-5E21-4663-AF1E-E39D8348C88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9" name="正方形/長方形 348">
          <a:extLst>
            <a:ext uri="{FF2B5EF4-FFF2-40B4-BE49-F238E27FC236}">
              <a16:creationId xmlns:a16="http://schemas.microsoft.com/office/drawing/2014/main" id="{3E712D84-AF6C-45D0-8A7A-F63A05A9237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0" name="テキスト ボックス 349">
          <a:extLst>
            <a:ext uri="{FF2B5EF4-FFF2-40B4-BE49-F238E27FC236}">
              <a16:creationId xmlns:a16="http://schemas.microsoft.com/office/drawing/2014/main" id="{1BE1CC33-D475-443C-BD4F-543A08FF181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1" name="直線コネクタ 350">
          <a:extLst>
            <a:ext uri="{FF2B5EF4-FFF2-40B4-BE49-F238E27FC236}">
              <a16:creationId xmlns:a16="http://schemas.microsoft.com/office/drawing/2014/main" id="{A15FF636-1FD2-4642-BDB6-9082DF3B4EB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2" name="直線コネクタ 351">
          <a:extLst>
            <a:ext uri="{FF2B5EF4-FFF2-40B4-BE49-F238E27FC236}">
              <a16:creationId xmlns:a16="http://schemas.microsoft.com/office/drawing/2014/main" id="{5A8D4808-FF88-4777-9015-4D4CB91F249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53" name="テキスト ボックス 352">
          <a:extLst>
            <a:ext uri="{FF2B5EF4-FFF2-40B4-BE49-F238E27FC236}">
              <a16:creationId xmlns:a16="http://schemas.microsoft.com/office/drawing/2014/main" id="{7B1BE440-FA0F-4EDD-AEFF-074C55D859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54" name="直線コネクタ 353">
          <a:extLst>
            <a:ext uri="{FF2B5EF4-FFF2-40B4-BE49-F238E27FC236}">
              <a16:creationId xmlns:a16="http://schemas.microsoft.com/office/drawing/2014/main" id="{E3BC352C-1526-4902-A4F8-C8810111A1C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55" name="テキスト ボックス 354">
          <a:extLst>
            <a:ext uri="{FF2B5EF4-FFF2-40B4-BE49-F238E27FC236}">
              <a16:creationId xmlns:a16="http://schemas.microsoft.com/office/drawing/2014/main" id="{3AC6DFF5-893D-4473-BE5C-7CCD42F22EA1}"/>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56" name="直線コネクタ 355">
          <a:extLst>
            <a:ext uri="{FF2B5EF4-FFF2-40B4-BE49-F238E27FC236}">
              <a16:creationId xmlns:a16="http://schemas.microsoft.com/office/drawing/2014/main" id="{2F51CB4B-730F-4D7B-BC20-C559C1C95B6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57" name="テキスト ボックス 356">
          <a:extLst>
            <a:ext uri="{FF2B5EF4-FFF2-40B4-BE49-F238E27FC236}">
              <a16:creationId xmlns:a16="http://schemas.microsoft.com/office/drawing/2014/main" id="{C348B08D-81D0-40C5-BF93-D1868C51C573}"/>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58" name="直線コネクタ 357">
          <a:extLst>
            <a:ext uri="{FF2B5EF4-FFF2-40B4-BE49-F238E27FC236}">
              <a16:creationId xmlns:a16="http://schemas.microsoft.com/office/drawing/2014/main" id="{DD0D0836-8177-433F-BB43-C5654BACD70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59" name="テキスト ボックス 358">
          <a:extLst>
            <a:ext uri="{FF2B5EF4-FFF2-40B4-BE49-F238E27FC236}">
              <a16:creationId xmlns:a16="http://schemas.microsoft.com/office/drawing/2014/main" id="{5E1885C1-8CC7-45C4-A0FA-CF821E595153}"/>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0" name="直線コネクタ 359">
          <a:extLst>
            <a:ext uri="{FF2B5EF4-FFF2-40B4-BE49-F238E27FC236}">
              <a16:creationId xmlns:a16="http://schemas.microsoft.com/office/drawing/2014/main" id="{9DC6677D-59FD-49DA-BA78-6EDC39C9DD4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61" name="テキスト ボックス 360">
          <a:extLst>
            <a:ext uri="{FF2B5EF4-FFF2-40B4-BE49-F238E27FC236}">
              <a16:creationId xmlns:a16="http://schemas.microsoft.com/office/drawing/2014/main" id="{82BA44B4-3EFD-4652-984D-5C064709E7E7}"/>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2" name="直線コネクタ 361">
          <a:extLst>
            <a:ext uri="{FF2B5EF4-FFF2-40B4-BE49-F238E27FC236}">
              <a16:creationId xmlns:a16="http://schemas.microsoft.com/office/drawing/2014/main" id="{6BF4D54C-8A13-4D46-A4EA-DF87B9372C5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63" name="テキスト ボックス 362">
          <a:extLst>
            <a:ext uri="{FF2B5EF4-FFF2-40B4-BE49-F238E27FC236}">
              <a16:creationId xmlns:a16="http://schemas.microsoft.com/office/drawing/2014/main" id="{953FA246-261A-4B67-B019-E68F48FE1566}"/>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4" name="【一般廃棄物処理施設】&#10;一人当たり有形固定資産（償却資産）額グラフ枠">
          <a:extLst>
            <a:ext uri="{FF2B5EF4-FFF2-40B4-BE49-F238E27FC236}">
              <a16:creationId xmlns:a16="http://schemas.microsoft.com/office/drawing/2014/main" id="{DE275D60-A5D8-403B-86C5-8AF7EBD5031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365" name="直線コネクタ 364">
          <a:extLst>
            <a:ext uri="{FF2B5EF4-FFF2-40B4-BE49-F238E27FC236}">
              <a16:creationId xmlns:a16="http://schemas.microsoft.com/office/drawing/2014/main" id="{52382243-3C08-4176-B646-C73E204F7E87}"/>
            </a:ext>
          </a:extLst>
        </xdr:cNvPr>
        <xdr:cNvCxnSpPr/>
      </xdr:nvCxnSpPr>
      <xdr:spPr>
        <a:xfrm flipV="1">
          <a:off x="22160864" y="5652244"/>
          <a:ext cx="0" cy="1586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366" name="【一般廃棄物処理施設】&#10;一人当たり有形固定資産（償却資産）額最小値テキスト">
          <a:extLst>
            <a:ext uri="{FF2B5EF4-FFF2-40B4-BE49-F238E27FC236}">
              <a16:creationId xmlns:a16="http://schemas.microsoft.com/office/drawing/2014/main" id="{9BF49BBF-7DBC-4B57-857B-ED4036995F42}"/>
            </a:ext>
          </a:extLst>
        </xdr:cNvPr>
        <xdr:cNvSpPr txBox="1"/>
      </xdr:nvSpPr>
      <xdr:spPr>
        <a:xfrm>
          <a:off x="22199600"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367" name="直線コネクタ 366">
          <a:extLst>
            <a:ext uri="{FF2B5EF4-FFF2-40B4-BE49-F238E27FC236}">
              <a16:creationId xmlns:a16="http://schemas.microsoft.com/office/drawing/2014/main" id="{D1E63E88-8F06-496D-A9CA-4F859628CD93}"/>
            </a:ext>
          </a:extLst>
        </xdr:cNvPr>
        <xdr:cNvCxnSpPr/>
      </xdr:nvCxnSpPr>
      <xdr:spPr>
        <a:xfrm>
          <a:off x="22072600" y="723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368" name="【一般廃棄物処理施設】&#10;一人当たり有形固定資産（償却資産）額最大値テキスト">
          <a:extLst>
            <a:ext uri="{FF2B5EF4-FFF2-40B4-BE49-F238E27FC236}">
              <a16:creationId xmlns:a16="http://schemas.microsoft.com/office/drawing/2014/main" id="{70F807E9-84F4-4ECD-BA9E-E07D766346A2}"/>
            </a:ext>
          </a:extLst>
        </xdr:cNvPr>
        <xdr:cNvSpPr txBox="1"/>
      </xdr:nvSpPr>
      <xdr:spPr>
        <a:xfrm>
          <a:off x="22199600"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369" name="直線コネクタ 368">
          <a:extLst>
            <a:ext uri="{FF2B5EF4-FFF2-40B4-BE49-F238E27FC236}">
              <a16:creationId xmlns:a16="http://schemas.microsoft.com/office/drawing/2014/main" id="{5A73C89E-2BCE-434D-BF92-A8DD2FD8035B}"/>
            </a:ext>
          </a:extLst>
        </xdr:cNvPr>
        <xdr:cNvCxnSpPr/>
      </xdr:nvCxnSpPr>
      <xdr:spPr>
        <a:xfrm>
          <a:off x="22072600" y="565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144842</xdr:rowOff>
    </xdr:from>
    <xdr:ext cx="599010" cy="259045"/>
    <xdr:sp macro="" textlink="">
      <xdr:nvSpPr>
        <xdr:cNvPr id="370" name="【一般廃棄物処理施設】&#10;一人当たり有形固定資産（償却資産）額平均値テキスト">
          <a:extLst>
            <a:ext uri="{FF2B5EF4-FFF2-40B4-BE49-F238E27FC236}">
              <a16:creationId xmlns:a16="http://schemas.microsoft.com/office/drawing/2014/main" id="{FFA08EB6-687A-4E8E-9C83-08531E710455}"/>
            </a:ext>
          </a:extLst>
        </xdr:cNvPr>
        <xdr:cNvSpPr txBox="1"/>
      </xdr:nvSpPr>
      <xdr:spPr>
        <a:xfrm>
          <a:off x="22199600" y="6831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371" name="フローチャート: 判断 370">
          <a:extLst>
            <a:ext uri="{FF2B5EF4-FFF2-40B4-BE49-F238E27FC236}">
              <a16:creationId xmlns:a16="http://schemas.microsoft.com/office/drawing/2014/main" id="{3F7BC62E-7416-4163-8527-598FF7050D6A}"/>
            </a:ext>
          </a:extLst>
        </xdr:cNvPr>
        <xdr:cNvSpPr/>
      </xdr:nvSpPr>
      <xdr:spPr>
        <a:xfrm>
          <a:off x="22110700" y="68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372" name="フローチャート: 判断 371">
          <a:extLst>
            <a:ext uri="{FF2B5EF4-FFF2-40B4-BE49-F238E27FC236}">
              <a16:creationId xmlns:a16="http://schemas.microsoft.com/office/drawing/2014/main" id="{1B360611-DE46-4623-9320-69E2CFADDCAA}"/>
            </a:ext>
          </a:extLst>
        </xdr:cNvPr>
        <xdr:cNvSpPr/>
      </xdr:nvSpPr>
      <xdr:spPr>
        <a:xfrm>
          <a:off x="21272500" y="68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373" name="フローチャート: 判断 372">
          <a:extLst>
            <a:ext uri="{FF2B5EF4-FFF2-40B4-BE49-F238E27FC236}">
              <a16:creationId xmlns:a16="http://schemas.microsoft.com/office/drawing/2014/main" id="{4EFFFD45-5215-44E7-860F-9C661EE1871E}"/>
            </a:ext>
          </a:extLst>
        </xdr:cNvPr>
        <xdr:cNvSpPr/>
      </xdr:nvSpPr>
      <xdr:spPr>
        <a:xfrm>
          <a:off x="20383500" y="684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374" name="フローチャート: 判断 373">
          <a:extLst>
            <a:ext uri="{FF2B5EF4-FFF2-40B4-BE49-F238E27FC236}">
              <a16:creationId xmlns:a16="http://schemas.microsoft.com/office/drawing/2014/main" id="{880507CB-8D54-4375-ACA1-D4805322798E}"/>
            </a:ext>
          </a:extLst>
        </xdr:cNvPr>
        <xdr:cNvSpPr/>
      </xdr:nvSpPr>
      <xdr:spPr>
        <a:xfrm>
          <a:off x="19494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31713</xdr:rowOff>
    </xdr:from>
    <xdr:to>
      <xdr:col>98</xdr:col>
      <xdr:colOff>38100</xdr:colOff>
      <xdr:row>40</xdr:row>
      <xdr:rowOff>133313</xdr:rowOff>
    </xdr:to>
    <xdr:sp macro="" textlink="">
      <xdr:nvSpPr>
        <xdr:cNvPr id="375" name="フローチャート: 判断 374">
          <a:extLst>
            <a:ext uri="{FF2B5EF4-FFF2-40B4-BE49-F238E27FC236}">
              <a16:creationId xmlns:a16="http://schemas.microsoft.com/office/drawing/2014/main" id="{C3875542-DA65-475F-8358-DA24F366BE76}"/>
            </a:ext>
          </a:extLst>
        </xdr:cNvPr>
        <xdr:cNvSpPr/>
      </xdr:nvSpPr>
      <xdr:spPr>
        <a:xfrm>
          <a:off x="18605500" y="688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76" name="テキスト ボックス 375">
          <a:extLst>
            <a:ext uri="{FF2B5EF4-FFF2-40B4-BE49-F238E27FC236}">
              <a16:creationId xmlns:a16="http://schemas.microsoft.com/office/drawing/2014/main" id="{92A2CF62-C9BA-473B-B0B4-D03C4466E3D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B2EED76E-9893-4AAE-9E5F-73CA075D113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id="{38CC81D9-D6E5-45C0-B9AB-163025FA008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430AE026-2AAA-47D5-974E-F4D8F4807D8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32643E68-DFC3-43FA-90D3-5724D622206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21668</xdr:rowOff>
    </xdr:from>
    <xdr:to>
      <xdr:col>116</xdr:col>
      <xdr:colOff>114300</xdr:colOff>
      <xdr:row>39</xdr:row>
      <xdr:rowOff>123268</xdr:rowOff>
    </xdr:to>
    <xdr:sp macro="" textlink="">
      <xdr:nvSpPr>
        <xdr:cNvPr id="381" name="楕円 380">
          <a:extLst>
            <a:ext uri="{FF2B5EF4-FFF2-40B4-BE49-F238E27FC236}">
              <a16:creationId xmlns:a16="http://schemas.microsoft.com/office/drawing/2014/main" id="{B7E787FF-FE4C-4877-862A-C2A5B6DC1912}"/>
            </a:ext>
          </a:extLst>
        </xdr:cNvPr>
        <xdr:cNvSpPr/>
      </xdr:nvSpPr>
      <xdr:spPr>
        <a:xfrm>
          <a:off x="22110700" y="670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44545</xdr:rowOff>
    </xdr:from>
    <xdr:ext cx="599010" cy="259045"/>
    <xdr:sp macro="" textlink="">
      <xdr:nvSpPr>
        <xdr:cNvPr id="382" name="【一般廃棄物処理施設】&#10;一人当たり有形固定資産（償却資産）額該当値テキスト">
          <a:extLst>
            <a:ext uri="{FF2B5EF4-FFF2-40B4-BE49-F238E27FC236}">
              <a16:creationId xmlns:a16="http://schemas.microsoft.com/office/drawing/2014/main" id="{A8ED7C2B-C217-4F33-B2CB-741FF1A3DC56}"/>
            </a:ext>
          </a:extLst>
        </xdr:cNvPr>
        <xdr:cNvSpPr txBox="1"/>
      </xdr:nvSpPr>
      <xdr:spPr>
        <a:xfrm>
          <a:off x="22199600" y="6559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118943</xdr:rowOff>
    </xdr:from>
    <xdr:to>
      <xdr:col>112</xdr:col>
      <xdr:colOff>38100</xdr:colOff>
      <xdr:row>41</xdr:row>
      <xdr:rowOff>49093</xdr:rowOff>
    </xdr:to>
    <xdr:sp macro="" textlink="">
      <xdr:nvSpPr>
        <xdr:cNvPr id="383" name="楕円 382">
          <a:extLst>
            <a:ext uri="{FF2B5EF4-FFF2-40B4-BE49-F238E27FC236}">
              <a16:creationId xmlns:a16="http://schemas.microsoft.com/office/drawing/2014/main" id="{D3F3E531-8EBD-422B-A2DD-4C8554103491}"/>
            </a:ext>
          </a:extLst>
        </xdr:cNvPr>
        <xdr:cNvSpPr/>
      </xdr:nvSpPr>
      <xdr:spPr>
        <a:xfrm>
          <a:off x="21272500" y="697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72468</xdr:rowOff>
    </xdr:from>
    <xdr:to>
      <xdr:col>116</xdr:col>
      <xdr:colOff>63500</xdr:colOff>
      <xdr:row>40</xdr:row>
      <xdr:rowOff>169743</xdr:rowOff>
    </xdr:to>
    <xdr:cxnSp macro="">
      <xdr:nvCxnSpPr>
        <xdr:cNvPr id="384" name="直線コネクタ 383">
          <a:extLst>
            <a:ext uri="{FF2B5EF4-FFF2-40B4-BE49-F238E27FC236}">
              <a16:creationId xmlns:a16="http://schemas.microsoft.com/office/drawing/2014/main" id="{CBA328D5-FECA-4C6A-81B2-7C63F9BE2282}"/>
            </a:ext>
          </a:extLst>
        </xdr:cNvPr>
        <xdr:cNvCxnSpPr/>
      </xdr:nvCxnSpPr>
      <xdr:spPr>
        <a:xfrm flipV="1">
          <a:off x="21323300" y="6759018"/>
          <a:ext cx="838200" cy="26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129760</xdr:rowOff>
    </xdr:from>
    <xdr:to>
      <xdr:col>107</xdr:col>
      <xdr:colOff>101600</xdr:colOff>
      <xdr:row>41</xdr:row>
      <xdr:rowOff>59910</xdr:rowOff>
    </xdr:to>
    <xdr:sp macro="" textlink="">
      <xdr:nvSpPr>
        <xdr:cNvPr id="385" name="楕円 384">
          <a:extLst>
            <a:ext uri="{FF2B5EF4-FFF2-40B4-BE49-F238E27FC236}">
              <a16:creationId xmlns:a16="http://schemas.microsoft.com/office/drawing/2014/main" id="{E80534F3-CE8F-4E5F-BA3C-C95F04FBD4CB}"/>
            </a:ext>
          </a:extLst>
        </xdr:cNvPr>
        <xdr:cNvSpPr/>
      </xdr:nvSpPr>
      <xdr:spPr>
        <a:xfrm>
          <a:off x="20383500" y="698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169743</xdr:rowOff>
    </xdr:from>
    <xdr:to>
      <xdr:col>111</xdr:col>
      <xdr:colOff>177800</xdr:colOff>
      <xdr:row>41</xdr:row>
      <xdr:rowOff>9110</xdr:rowOff>
    </xdr:to>
    <xdr:cxnSp macro="">
      <xdr:nvCxnSpPr>
        <xdr:cNvPr id="386" name="直線コネクタ 385">
          <a:extLst>
            <a:ext uri="{FF2B5EF4-FFF2-40B4-BE49-F238E27FC236}">
              <a16:creationId xmlns:a16="http://schemas.microsoft.com/office/drawing/2014/main" id="{52561054-EA18-4D71-A5ED-1683FCE39107}"/>
            </a:ext>
          </a:extLst>
        </xdr:cNvPr>
        <xdr:cNvCxnSpPr/>
      </xdr:nvCxnSpPr>
      <xdr:spPr>
        <a:xfrm flipV="1">
          <a:off x="20434300" y="7027743"/>
          <a:ext cx="889000" cy="10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164252</xdr:rowOff>
    </xdr:from>
    <xdr:to>
      <xdr:col>102</xdr:col>
      <xdr:colOff>165100</xdr:colOff>
      <xdr:row>41</xdr:row>
      <xdr:rowOff>94402</xdr:rowOff>
    </xdr:to>
    <xdr:sp macro="" textlink="">
      <xdr:nvSpPr>
        <xdr:cNvPr id="387" name="楕円 386">
          <a:extLst>
            <a:ext uri="{FF2B5EF4-FFF2-40B4-BE49-F238E27FC236}">
              <a16:creationId xmlns:a16="http://schemas.microsoft.com/office/drawing/2014/main" id="{B4340521-1B33-4E9D-9903-6EA3343B824F}"/>
            </a:ext>
          </a:extLst>
        </xdr:cNvPr>
        <xdr:cNvSpPr/>
      </xdr:nvSpPr>
      <xdr:spPr>
        <a:xfrm>
          <a:off x="19494500" y="702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9110</xdr:rowOff>
    </xdr:from>
    <xdr:to>
      <xdr:col>107</xdr:col>
      <xdr:colOff>50800</xdr:colOff>
      <xdr:row>41</xdr:row>
      <xdr:rowOff>43602</xdr:rowOff>
    </xdr:to>
    <xdr:cxnSp macro="">
      <xdr:nvCxnSpPr>
        <xdr:cNvPr id="388" name="直線コネクタ 387">
          <a:extLst>
            <a:ext uri="{FF2B5EF4-FFF2-40B4-BE49-F238E27FC236}">
              <a16:creationId xmlns:a16="http://schemas.microsoft.com/office/drawing/2014/main" id="{1EF47C4A-3508-427F-8F85-0C0368D5059C}"/>
            </a:ext>
          </a:extLst>
        </xdr:cNvPr>
        <xdr:cNvCxnSpPr/>
      </xdr:nvCxnSpPr>
      <xdr:spPr>
        <a:xfrm flipV="1">
          <a:off x="19545300" y="7038560"/>
          <a:ext cx="889000" cy="3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167841</xdr:rowOff>
    </xdr:from>
    <xdr:to>
      <xdr:col>98</xdr:col>
      <xdr:colOff>38100</xdr:colOff>
      <xdr:row>41</xdr:row>
      <xdr:rowOff>97991</xdr:rowOff>
    </xdr:to>
    <xdr:sp macro="" textlink="">
      <xdr:nvSpPr>
        <xdr:cNvPr id="389" name="楕円 388">
          <a:extLst>
            <a:ext uri="{FF2B5EF4-FFF2-40B4-BE49-F238E27FC236}">
              <a16:creationId xmlns:a16="http://schemas.microsoft.com/office/drawing/2014/main" id="{AE249DB3-12CE-4196-9116-D4B61D79F351}"/>
            </a:ext>
          </a:extLst>
        </xdr:cNvPr>
        <xdr:cNvSpPr/>
      </xdr:nvSpPr>
      <xdr:spPr>
        <a:xfrm>
          <a:off x="18605500" y="702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43602</xdr:rowOff>
    </xdr:from>
    <xdr:to>
      <xdr:col>102</xdr:col>
      <xdr:colOff>114300</xdr:colOff>
      <xdr:row>41</xdr:row>
      <xdr:rowOff>47191</xdr:rowOff>
    </xdr:to>
    <xdr:cxnSp macro="">
      <xdr:nvCxnSpPr>
        <xdr:cNvPr id="390" name="直線コネクタ 389">
          <a:extLst>
            <a:ext uri="{FF2B5EF4-FFF2-40B4-BE49-F238E27FC236}">
              <a16:creationId xmlns:a16="http://schemas.microsoft.com/office/drawing/2014/main" id="{95B5D4C4-C8E1-4E5C-B43A-F7422018C527}"/>
            </a:ext>
          </a:extLst>
        </xdr:cNvPr>
        <xdr:cNvCxnSpPr/>
      </xdr:nvCxnSpPr>
      <xdr:spPr>
        <a:xfrm flipV="1">
          <a:off x="18656300" y="7073052"/>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124724</xdr:rowOff>
    </xdr:from>
    <xdr:ext cx="599010" cy="259045"/>
    <xdr:sp macro="" textlink="">
      <xdr:nvSpPr>
        <xdr:cNvPr id="391" name="n_1aveValue【一般廃棄物処理施設】&#10;一人当たり有形固定資産（償却資産）額">
          <a:extLst>
            <a:ext uri="{FF2B5EF4-FFF2-40B4-BE49-F238E27FC236}">
              <a16:creationId xmlns:a16="http://schemas.microsoft.com/office/drawing/2014/main" id="{A502D332-3449-4F9C-813B-93FA226A7D25}"/>
            </a:ext>
          </a:extLst>
        </xdr:cNvPr>
        <xdr:cNvSpPr txBox="1"/>
      </xdr:nvSpPr>
      <xdr:spPr>
        <a:xfrm>
          <a:off x="21011095" y="663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102871</xdr:rowOff>
    </xdr:from>
    <xdr:ext cx="599010" cy="259045"/>
    <xdr:sp macro="" textlink="">
      <xdr:nvSpPr>
        <xdr:cNvPr id="392" name="n_2aveValue【一般廃棄物処理施設】&#10;一人当たり有形固定資産（償却資産）額">
          <a:extLst>
            <a:ext uri="{FF2B5EF4-FFF2-40B4-BE49-F238E27FC236}">
              <a16:creationId xmlns:a16="http://schemas.microsoft.com/office/drawing/2014/main" id="{ACE9E5DE-4DE2-4AA4-BEC5-5A2B6BD5F30A}"/>
            </a:ext>
          </a:extLst>
        </xdr:cNvPr>
        <xdr:cNvSpPr txBox="1"/>
      </xdr:nvSpPr>
      <xdr:spPr>
        <a:xfrm>
          <a:off x="20134795" y="661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138899</xdr:rowOff>
    </xdr:from>
    <xdr:ext cx="599010" cy="259045"/>
    <xdr:sp macro="" textlink="">
      <xdr:nvSpPr>
        <xdr:cNvPr id="393" name="n_3aveValue【一般廃棄物処理施設】&#10;一人当たり有形固定資産（償却資産）額">
          <a:extLst>
            <a:ext uri="{FF2B5EF4-FFF2-40B4-BE49-F238E27FC236}">
              <a16:creationId xmlns:a16="http://schemas.microsoft.com/office/drawing/2014/main" id="{E8FDB944-0543-4EC6-8577-A3E495A7B2F5}"/>
            </a:ext>
          </a:extLst>
        </xdr:cNvPr>
        <xdr:cNvSpPr txBox="1"/>
      </xdr:nvSpPr>
      <xdr:spPr>
        <a:xfrm>
          <a:off x="19245795" y="665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149840</xdr:rowOff>
    </xdr:from>
    <xdr:ext cx="599010" cy="259045"/>
    <xdr:sp macro="" textlink="">
      <xdr:nvSpPr>
        <xdr:cNvPr id="394" name="n_4aveValue【一般廃棄物処理施設】&#10;一人当たり有形固定資産（償却資産）額">
          <a:extLst>
            <a:ext uri="{FF2B5EF4-FFF2-40B4-BE49-F238E27FC236}">
              <a16:creationId xmlns:a16="http://schemas.microsoft.com/office/drawing/2014/main" id="{E990A1A5-80ED-4AB2-87CE-2217407EF3A6}"/>
            </a:ext>
          </a:extLst>
        </xdr:cNvPr>
        <xdr:cNvSpPr txBox="1"/>
      </xdr:nvSpPr>
      <xdr:spPr>
        <a:xfrm>
          <a:off x="18356795" y="6664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40220</xdr:rowOff>
    </xdr:from>
    <xdr:ext cx="599010" cy="259045"/>
    <xdr:sp macro="" textlink="">
      <xdr:nvSpPr>
        <xdr:cNvPr id="395" name="n_1mainValue【一般廃棄物処理施設】&#10;一人当たり有形固定資産（償却資産）額">
          <a:extLst>
            <a:ext uri="{FF2B5EF4-FFF2-40B4-BE49-F238E27FC236}">
              <a16:creationId xmlns:a16="http://schemas.microsoft.com/office/drawing/2014/main" id="{FF0D7797-B2B2-40A1-B368-D5AB5BF01375}"/>
            </a:ext>
          </a:extLst>
        </xdr:cNvPr>
        <xdr:cNvSpPr txBox="1"/>
      </xdr:nvSpPr>
      <xdr:spPr>
        <a:xfrm>
          <a:off x="21011095" y="7069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51037</xdr:rowOff>
    </xdr:from>
    <xdr:ext cx="599010" cy="259045"/>
    <xdr:sp macro="" textlink="">
      <xdr:nvSpPr>
        <xdr:cNvPr id="396" name="n_2mainValue【一般廃棄物処理施設】&#10;一人当たり有形固定資産（償却資産）額">
          <a:extLst>
            <a:ext uri="{FF2B5EF4-FFF2-40B4-BE49-F238E27FC236}">
              <a16:creationId xmlns:a16="http://schemas.microsoft.com/office/drawing/2014/main" id="{50693978-C3CF-405C-87B1-D29BCB7AEAF3}"/>
            </a:ext>
          </a:extLst>
        </xdr:cNvPr>
        <xdr:cNvSpPr txBox="1"/>
      </xdr:nvSpPr>
      <xdr:spPr>
        <a:xfrm>
          <a:off x="20134795" y="7080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85529</xdr:rowOff>
    </xdr:from>
    <xdr:ext cx="534377" cy="259045"/>
    <xdr:sp macro="" textlink="">
      <xdr:nvSpPr>
        <xdr:cNvPr id="397" name="n_3mainValue【一般廃棄物処理施設】&#10;一人当たり有形固定資産（償却資産）額">
          <a:extLst>
            <a:ext uri="{FF2B5EF4-FFF2-40B4-BE49-F238E27FC236}">
              <a16:creationId xmlns:a16="http://schemas.microsoft.com/office/drawing/2014/main" id="{1D799A38-3BF1-4F81-8712-98B407440BE1}"/>
            </a:ext>
          </a:extLst>
        </xdr:cNvPr>
        <xdr:cNvSpPr txBox="1"/>
      </xdr:nvSpPr>
      <xdr:spPr>
        <a:xfrm>
          <a:off x="19278111" y="711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89118</xdr:rowOff>
    </xdr:from>
    <xdr:ext cx="534377" cy="259045"/>
    <xdr:sp macro="" textlink="">
      <xdr:nvSpPr>
        <xdr:cNvPr id="398" name="n_4mainValue【一般廃棄物処理施設】&#10;一人当たり有形固定資産（償却資産）額">
          <a:extLst>
            <a:ext uri="{FF2B5EF4-FFF2-40B4-BE49-F238E27FC236}">
              <a16:creationId xmlns:a16="http://schemas.microsoft.com/office/drawing/2014/main" id="{1A87CDB8-D425-4797-ACFF-04A78CD1E4E6}"/>
            </a:ext>
          </a:extLst>
        </xdr:cNvPr>
        <xdr:cNvSpPr txBox="1"/>
      </xdr:nvSpPr>
      <xdr:spPr>
        <a:xfrm>
          <a:off x="18389111" y="711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99" name="正方形/長方形 398">
          <a:extLst>
            <a:ext uri="{FF2B5EF4-FFF2-40B4-BE49-F238E27FC236}">
              <a16:creationId xmlns:a16="http://schemas.microsoft.com/office/drawing/2014/main" id="{FEC31415-5697-44C5-B1E1-D2B5E981911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0" name="正方形/長方形 399">
          <a:extLst>
            <a:ext uri="{FF2B5EF4-FFF2-40B4-BE49-F238E27FC236}">
              <a16:creationId xmlns:a16="http://schemas.microsoft.com/office/drawing/2014/main" id="{36C5B6D0-FC1E-422D-B641-1A6FB691333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1" name="正方形/長方形 400">
          <a:extLst>
            <a:ext uri="{FF2B5EF4-FFF2-40B4-BE49-F238E27FC236}">
              <a16:creationId xmlns:a16="http://schemas.microsoft.com/office/drawing/2014/main" id="{D0FE3391-531D-4DD5-8545-309CDBDC57E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2" name="正方形/長方形 401">
          <a:extLst>
            <a:ext uri="{FF2B5EF4-FFF2-40B4-BE49-F238E27FC236}">
              <a16:creationId xmlns:a16="http://schemas.microsoft.com/office/drawing/2014/main" id="{5C3409B8-661D-4D9B-92E6-8EE98B90629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3" name="正方形/長方形 402">
          <a:extLst>
            <a:ext uri="{FF2B5EF4-FFF2-40B4-BE49-F238E27FC236}">
              <a16:creationId xmlns:a16="http://schemas.microsoft.com/office/drawing/2014/main" id="{A0072BF4-25C2-4E4A-897E-E7224204E18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4" name="正方形/長方形 403">
          <a:extLst>
            <a:ext uri="{FF2B5EF4-FFF2-40B4-BE49-F238E27FC236}">
              <a16:creationId xmlns:a16="http://schemas.microsoft.com/office/drawing/2014/main" id="{3C392A13-447B-444B-A5E8-293D95C765F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5" name="正方形/長方形 404">
          <a:extLst>
            <a:ext uri="{FF2B5EF4-FFF2-40B4-BE49-F238E27FC236}">
              <a16:creationId xmlns:a16="http://schemas.microsoft.com/office/drawing/2014/main" id="{0DABD1C5-2FEA-497D-A3B1-FFCE20E7D69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6" name="正方形/長方形 405">
          <a:extLst>
            <a:ext uri="{FF2B5EF4-FFF2-40B4-BE49-F238E27FC236}">
              <a16:creationId xmlns:a16="http://schemas.microsoft.com/office/drawing/2014/main" id="{99A00C54-2A70-492A-B826-EE3B29D49E6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07" name="正方形/長方形 406">
          <a:extLst>
            <a:ext uri="{FF2B5EF4-FFF2-40B4-BE49-F238E27FC236}">
              <a16:creationId xmlns:a16="http://schemas.microsoft.com/office/drawing/2014/main" id="{B0B43E10-BF6D-4CA9-8CB2-D7EC6E9B301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08" name="正方形/長方形 407">
          <a:extLst>
            <a:ext uri="{FF2B5EF4-FFF2-40B4-BE49-F238E27FC236}">
              <a16:creationId xmlns:a16="http://schemas.microsoft.com/office/drawing/2014/main" id="{B3600972-D641-4F13-A509-65C140D94F2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09" name="正方形/長方形 408">
          <a:extLst>
            <a:ext uri="{FF2B5EF4-FFF2-40B4-BE49-F238E27FC236}">
              <a16:creationId xmlns:a16="http://schemas.microsoft.com/office/drawing/2014/main" id="{9E10C8A0-E8D6-4864-8113-EE5FA19819A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0" name="正方形/長方形 409">
          <a:extLst>
            <a:ext uri="{FF2B5EF4-FFF2-40B4-BE49-F238E27FC236}">
              <a16:creationId xmlns:a16="http://schemas.microsoft.com/office/drawing/2014/main" id="{587220A9-61B8-40C4-8809-D3150DEE7DE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1" name="正方形/長方形 410">
          <a:extLst>
            <a:ext uri="{FF2B5EF4-FFF2-40B4-BE49-F238E27FC236}">
              <a16:creationId xmlns:a16="http://schemas.microsoft.com/office/drawing/2014/main" id="{71F78D10-021E-4ADE-B75D-20CBBD9ECFF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2" name="正方形/長方形 411">
          <a:extLst>
            <a:ext uri="{FF2B5EF4-FFF2-40B4-BE49-F238E27FC236}">
              <a16:creationId xmlns:a16="http://schemas.microsoft.com/office/drawing/2014/main" id="{7A5600B1-2D91-4140-9B17-B26EE98212C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3" name="正方形/長方形 412">
          <a:extLst>
            <a:ext uri="{FF2B5EF4-FFF2-40B4-BE49-F238E27FC236}">
              <a16:creationId xmlns:a16="http://schemas.microsoft.com/office/drawing/2014/main" id="{18945546-7624-4D0C-9A90-DCE219C9441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14" name="正方形/長方形 413">
          <a:extLst>
            <a:ext uri="{FF2B5EF4-FFF2-40B4-BE49-F238E27FC236}">
              <a16:creationId xmlns:a16="http://schemas.microsoft.com/office/drawing/2014/main" id="{C40A9C92-298D-4A5B-B531-5470F46973FF}"/>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15" name="正方形/長方形 414">
          <a:extLst>
            <a:ext uri="{FF2B5EF4-FFF2-40B4-BE49-F238E27FC236}">
              <a16:creationId xmlns:a16="http://schemas.microsoft.com/office/drawing/2014/main" id="{B613B912-76AF-40E8-B405-B7F05EED125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6" name="正方形/長方形 415">
          <a:extLst>
            <a:ext uri="{FF2B5EF4-FFF2-40B4-BE49-F238E27FC236}">
              <a16:creationId xmlns:a16="http://schemas.microsoft.com/office/drawing/2014/main" id="{C658B674-BD98-40BD-9515-89FEFC54155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17" name="正方形/長方形 416">
          <a:extLst>
            <a:ext uri="{FF2B5EF4-FFF2-40B4-BE49-F238E27FC236}">
              <a16:creationId xmlns:a16="http://schemas.microsoft.com/office/drawing/2014/main" id="{1B12BAB1-5155-4899-A5DD-8B6C5BA1B72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18" name="正方形/長方形 417">
          <a:extLst>
            <a:ext uri="{FF2B5EF4-FFF2-40B4-BE49-F238E27FC236}">
              <a16:creationId xmlns:a16="http://schemas.microsoft.com/office/drawing/2014/main" id="{803FD6CF-3CA1-49E0-B40E-81C8B7BA404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19" name="正方形/長方形 418">
          <a:extLst>
            <a:ext uri="{FF2B5EF4-FFF2-40B4-BE49-F238E27FC236}">
              <a16:creationId xmlns:a16="http://schemas.microsoft.com/office/drawing/2014/main" id="{42B92F30-D3D7-4753-BB7E-90C24EFBD42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0" name="正方形/長方形 419">
          <a:extLst>
            <a:ext uri="{FF2B5EF4-FFF2-40B4-BE49-F238E27FC236}">
              <a16:creationId xmlns:a16="http://schemas.microsoft.com/office/drawing/2014/main" id="{2D54ABF9-5E15-4C4C-85FB-F1C13295B3A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1" name="正方形/長方形 420">
          <a:extLst>
            <a:ext uri="{FF2B5EF4-FFF2-40B4-BE49-F238E27FC236}">
              <a16:creationId xmlns:a16="http://schemas.microsoft.com/office/drawing/2014/main" id="{425998A9-0502-4426-9CAA-D55F7CC24B7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2" name="正方形/長方形 421">
          <a:extLst>
            <a:ext uri="{FF2B5EF4-FFF2-40B4-BE49-F238E27FC236}">
              <a16:creationId xmlns:a16="http://schemas.microsoft.com/office/drawing/2014/main" id="{1524A247-09C7-43B8-BCE6-C1435FE521E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3" name="テキスト ボックス 422">
          <a:extLst>
            <a:ext uri="{FF2B5EF4-FFF2-40B4-BE49-F238E27FC236}">
              <a16:creationId xmlns:a16="http://schemas.microsoft.com/office/drawing/2014/main" id="{528194D5-B675-4914-80DF-0F6C700CB84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4" name="直線コネクタ 423">
          <a:extLst>
            <a:ext uri="{FF2B5EF4-FFF2-40B4-BE49-F238E27FC236}">
              <a16:creationId xmlns:a16="http://schemas.microsoft.com/office/drawing/2014/main" id="{3CFB5740-B81E-4C70-863B-1ABF082B95F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25" name="テキスト ボックス 424">
          <a:extLst>
            <a:ext uri="{FF2B5EF4-FFF2-40B4-BE49-F238E27FC236}">
              <a16:creationId xmlns:a16="http://schemas.microsoft.com/office/drawing/2014/main" id="{CCD80048-DD41-4971-AB70-985C4FDAF92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26" name="直線コネクタ 425">
          <a:extLst>
            <a:ext uri="{FF2B5EF4-FFF2-40B4-BE49-F238E27FC236}">
              <a16:creationId xmlns:a16="http://schemas.microsoft.com/office/drawing/2014/main" id="{49E99579-49C2-45E1-AFF0-876023F16FE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27" name="テキスト ボックス 426">
          <a:extLst>
            <a:ext uri="{FF2B5EF4-FFF2-40B4-BE49-F238E27FC236}">
              <a16:creationId xmlns:a16="http://schemas.microsoft.com/office/drawing/2014/main" id="{75D87007-D9B0-4C7C-A54B-FD458433A56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28" name="直線コネクタ 427">
          <a:extLst>
            <a:ext uri="{FF2B5EF4-FFF2-40B4-BE49-F238E27FC236}">
              <a16:creationId xmlns:a16="http://schemas.microsoft.com/office/drawing/2014/main" id="{E70B6E45-BFBE-4AAE-BA80-69E7F58F00FD}"/>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29" name="テキスト ボックス 428">
          <a:extLst>
            <a:ext uri="{FF2B5EF4-FFF2-40B4-BE49-F238E27FC236}">
              <a16:creationId xmlns:a16="http://schemas.microsoft.com/office/drawing/2014/main" id="{A379AC4C-E872-49E9-ACC8-5070115090B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0" name="直線コネクタ 429">
          <a:extLst>
            <a:ext uri="{FF2B5EF4-FFF2-40B4-BE49-F238E27FC236}">
              <a16:creationId xmlns:a16="http://schemas.microsoft.com/office/drawing/2014/main" id="{74375749-562E-476A-B1F9-9B5737CEB229}"/>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1" name="テキスト ボックス 430">
          <a:extLst>
            <a:ext uri="{FF2B5EF4-FFF2-40B4-BE49-F238E27FC236}">
              <a16:creationId xmlns:a16="http://schemas.microsoft.com/office/drawing/2014/main" id="{6C99CE1B-9D2E-4E02-BFAD-40A27DD0FDD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32" name="直線コネクタ 431">
          <a:extLst>
            <a:ext uri="{FF2B5EF4-FFF2-40B4-BE49-F238E27FC236}">
              <a16:creationId xmlns:a16="http://schemas.microsoft.com/office/drawing/2014/main" id="{708ADCAD-DB56-4D16-BF8A-304621B7C92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33" name="テキスト ボックス 432">
          <a:extLst>
            <a:ext uri="{FF2B5EF4-FFF2-40B4-BE49-F238E27FC236}">
              <a16:creationId xmlns:a16="http://schemas.microsoft.com/office/drawing/2014/main" id="{A4431157-BB19-4E2D-9963-9FEBDDF2C38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34" name="直線コネクタ 433">
          <a:extLst>
            <a:ext uri="{FF2B5EF4-FFF2-40B4-BE49-F238E27FC236}">
              <a16:creationId xmlns:a16="http://schemas.microsoft.com/office/drawing/2014/main" id="{39354BB2-FCD3-4381-9AB6-E952F98182D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35" name="テキスト ボックス 434">
          <a:extLst>
            <a:ext uri="{FF2B5EF4-FFF2-40B4-BE49-F238E27FC236}">
              <a16:creationId xmlns:a16="http://schemas.microsoft.com/office/drawing/2014/main" id="{937CE515-DD07-4C19-9EF8-96C978BE733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36" name="直線コネクタ 435">
          <a:extLst>
            <a:ext uri="{FF2B5EF4-FFF2-40B4-BE49-F238E27FC236}">
              <a16:creationId xmlns:a16="http://schemas.microsoft.com/office/drawing/2014/main" id="{28954E88-EAA4-4E38-BAC8-F85022399C7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37" name="テキスト ボックス 436">
          <a:extLst>
            <a:ext uri="{FF2B5EF4-FFF2-40B4-BE49-F238E27FC236}">
              <a16:creationId xmlns:a16="http://schemas.microsoft.com/office/drawing/2014/main" id="{6E8B2FC8-B87D-40A5-8C03-38A67D208B0A}"/>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38" name="直線コネクタ 437">
          <a:extLst>
            <a:ext uri="{FF2B5EF4-FFF2-40B4-BE49-F238E27FC236}">
              <a16:creationId xmlns:a16="http://schemas.microsoft.com/office/drawing/2014/main" id="{26D03BCC-748F-4F9E-87B0-E96923EC966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9" name="【消防施設】&#10;有形固定資産減価償却率グラフ枠">
          <a:extLst>
            <a:ext uri="{FF2B5EF4-FFF2-40B4-BE49-F238E27FC236}">
              <a16:creationId xmlns:a16="http://schemas.microsoft.com/office/drawing/2014/main" id="{39F8E4A9-766F-4B96-9D56-692EE431EF6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440" name="直線コネクタ 439">
          <a:extLst>
            <a:ext uri="{FF2B5EF4-FFF2-40B4-BE49-F238E27FC236}">
              <a16:creationId xmlns:a16="http://schemas.microsoft.com/office/drawing/2014/main" id="{48B29514-1C83-4F06-89E5-C79CE9019EFB}"/>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1" name="【消防施設】&#10;有形固定資産減価償却率最小値テキスト">
          <a:extLst>
            <a:ext uri="{FF2B5EF4-FFF2-40B4-BE49-F238E27FC236}">
              <a16:creationId xmlns:a16="http://schemas.microsoft.com/office/drawing/2014/main" id="{5C35B255-37D1-4A33-8DB8-04F23BA5211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42" name="直線コネクタ 441">
          <a:extLst>
            <a:ext uri="{FF2B5EF4-FFF2-40B4-BE49-F238E27FC236}">
              <a16:creationId xmlns:a16="http://schemas.microsoft.com/office/drawing/2014/main" id="{5531DE7F-29D7-4D4C-AFE7-A704F14C68F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443" name="【消防施設】&#10;有形固定資産減価償却率最大値テキスト">
          <a:extLst>
            <a:ext uri="{FF2B5EF4-FFF2-40B4-BE49-F238E27FC236}">
              <a16:creationId xmlns:a16="http://schemas.microsoft.com/office/drawing/2014/main" id="{033123B5-FA0B-4F35-BFF8-0EB5CBD80F09}"/>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444" name="直線コネクタ 443">
          <a:extLst>
            <a:ext uri="{FF2B5EF4-FFF2-40B4-BE49-F238E27FC236}">
              <a16:creationId xmlns:a16="http://schemas.microsoft.com/office/drawing/2014/main" id="{8ACB981B-6F0F-445F-8A9A-24275B34EDF1}"/>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445" name="【消防施設】&#10;有形固定資産減価償却率平均値テキスト">
          <a:extLst>
            <a:ext uri="{FF2B5EF4-FFF2-40B4-BE49-F238E27FC236}">
              <a16:creationId xmlns:a16="http://schemas.microsoft.com/office/drawing/2014/main" id="{736F4137-B846-4111-B54F-6DFB2F42084B}"/>
            </a:ext>
          </a:extLst>
        </xdr:cNvPr>
        <xdr:cNvSpPr txBox="1"/>
      </xdr:nvSpPr>
      <xdr:spPr>
        <a:xfrm>
          <a:off x="16357600" y="14312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446" name="フローチャート: 判断 445">
          <a:extLst>
            <a:ext uri="{FF2B5EF4-FFF2-40B4-BE49-F238E27FC236}">
              <a16:creationId xmlns:a16="http://schemas.microsoft.com/office/drawing/2014/main" id="{B918881F-8547-417E-9E49-408C50E87A2D}"/>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447" name="フローチャート: 判断 446">
          <a:extLst>
            <a:ext uri="{FF2B5EF4-FFF2-40B4-BE49-F238E27FC236}">
              <a16:creationId xmlns:a16="http://schemas.microsoft.com/office/drawing/2014/main" id="{F1EC6FA6-15D1-495F-9645-1B8981C4D527}"/>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448" name="フローチャート: 判断 447">
          <a:extLst>
            <a:ext uri="{FF2B5EF4-FFF2-40B4-BE49-F238E27FC236}">
              <a16:creationId xmlns:a16="http://schemas.microsoft.com/office/drawing/2014/main" id="{52C2383D-052C-45C6-A7EE-085F10876D09}"/>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449" name="フローチャート: 判断 448">
          <a:extLst>
            <a:ext uri="{FF2B5EF4-FFF2-40B4-BE49-F238E27FC236}">
              <a16:creationId xmlns:a16="http://schemas.microsoft.com/office/drawing/2014/main" id="{7D1F74D2-3FC3-4AA4-9D44-B3D68A9EFC44}"/>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50" name="フローチャート: 判断 449">
          <a:extLst>
            <a:ext uri="{FF2B5EF4-FFF2-40B4-BE49-F238E27FC236}">
              <a16:creationId xmlns:a16="http://schemas.microsoft.com/office/drawing/2014/main" id="{E76FA097-2D67-4158-A2CE-C0ED4DEF86BF}"/>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1" name="テキスト ボックス 450">
          <a:extLst>
            <a:ext uri="{FF2B5EF4-FFF2-40B4-BE49-F238E27FC236}">
              <a16:creationId xmlns:a16="http://schemas.microsoft.com/office/drawing/2014/main" id="{A5BA7684-2EB6-4DA1-A765-5C7A2DE2446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2" name="テキスト ボックス 451">
          <a:extLst>
            <a:ext uri="{FF2B5EF4-FFF2-40B4-BE49-F238E27FC236}">
              <a16:creationId xmlns:a16="http://schemas.microsoft.com/office/drawing/2014/main" id="{AEC4AB0C-DDC1-450C-AE50-2D4627E98B5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3" name="テキスト ボックス 452">
          <a:extLst>
            <a:ext uri="{FF2B5EF4-FFF2-40B4-BE49-F238E27FC236}">
              <a16:creationId xmlns:a16="http://schemas.microsoft.com/office/drawing/2014/main" id="{4DB35C3C-6318-4808-8405-A486CF233B0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4" name="テキスト ボックス 453">
          <a:extLst>
            <a:ext uri="{FF2B5EF4-FFF2-40B4-BE49-F238E27FC236}">
              <a16:creationId xmlns:a16="http://schemas.microsoft.com/office/drawing/2014/main" id="{76742255-D347-4BD1-85BE-CEE6999A313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DB283F5B-8CCE-4AEA-9431-7A4D4385941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6" name="楕円 455">
          <a:extLst>
            <a:ext uri="{FF2B5EF4-FFF2-40B4-BE49-F238E27FC236}">
              <a16:creationId xmlns:a16="http://schemas.microsoft.com/office/drawing/2014/main" id="{607F0050-3E5C-46ED-B82D-1A5AA43F82D6}"/>
            </a:ext>
          </a:extLst>
        </xdr:cNvPr>
        <xdr:cNvSpPr/>
      </xdr:nvSpPr>
      <xdr:spPr>
        <a:xfrm>
          <a:off x="16268700" y="1427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64061</xdr:rowOff>
    </xdr:from>
    <xdr:ext cx="405111" cy="259045"/>
    <xdr:sp macro="" textlink="">
      <xdr:nvSpPr>
        <xdr:cNvPr id="457" name="【消防施設】&#10;有形固定資産減価償却率該当値テキスト">
          <a:extLst>
            <a:ext uri="{FF2B5EF4-FFF2-40B4-BE49-F238E27FC236}">
              <a16:creationId xmlns:a16="http://schemas.microsoft.com/office/drawing/2014/main" id="{0D4C7D10-5FEC-40E2-AA75-F432D9223C8C}"/>
            </a:ext>
          </a:extLst>
        </xdr:cNvPr>
        <xdr:cNvSpPr txBox="1"/>
      </xdr:nvSpPr>
      <xdr:spPr>
        <a:xfrm>
          <a:off x="16357600" y="14122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165281</xdr:rowOff>
    </xdr:from>
    <xdr:to>
      <xdr:col>81</xdr:col>
      <xdr:colOff>101600</xdr:colOff>
      <xdr:row>83</xdr:row>
      <xdr:rowOff>95431</xdr:rowOff>
    </xdr:to>
    <xdr:sp macro="" textlink="">
      <xdr:nvSpPr>
        <xdr:cNvPr id="458" name="楕円 457">
          <a:extLst>
            <a:ext uri="{FF2B5EF4-FFF2-40B4-BE49-F238E27FC236}">
              <a16:creationId xmlns:a16="http://schemas.microsoft.com/office/drawing/2014/main" id="{A8F16E09-2170-420B-A45F-A33275E84668}"/>
            </a:ext>
          </a:extLst>
        </xdr:cNvPr>
        <xdr:cNvSpPr/>
      </xdr:nvSpPr>
      <xdr:spPr>
        <a:xfrm>
          <a:off x="15430500" y="1422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44631</xdr:rowOff>
    </xdr:from>
    <xdr:to>
      <xdr:col>85</xdr:col>
      <xdr:colOff>127000</xdr:colOff>
      <xdr:row>83</xdr:row>
      <xdr:rowOff>91984</xdr:rowOff>
    </xdr:to>
    <xdr:cxnSp macro="">
      <xdr:nvCxnSpPr>
        <xdr:cNvPr id="459" name="直線コネクタ 458">
          <a:extLst>
            <a:ext uri="{FF2B5EF4-FFF2-40B4-BE49-F238E27FC236}">
              <a16:creationId xmlns:a16="http://schemas.microsoft.com/office/drawing/2014/main" id="{50F71DBF-7393-4BEE-A055-B3FD7AACE596}"/>
            </a:ext>
          </a:extLst>
        </xdr:cNvPr>
        <xdr:cNvCxnSpPr/>
      </xdr:nvCxnSpPr>
      <xdr:spPr>
        <a:xfrm>
          <a:off x="15481300" y="14274981"/>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119562</xdr:rowOff>
    </xdr:from>
    <xdr:to>
      <xdr:col>76</xdr:col>
      <xdr:colOff>165100</xdr:colOff>
      <xdr:row>83</xdr:row>
      <xdr:rowOff>49712</xdr:rowOff>
    </xdr:to>
    <xdr:sp macro="" textlink="">
      <xdr:nvSpPr>
        <xdr:cNvPr id="460" name="楕円 459">
          <a:extLst>
            <a:ext uri="{FF2B5EF4-FFF2-40B4-BE49-F238E27FC236}">
              <a16:creationId xmlns:a16="http://schemas.microsoft.com/office/drawing/2014/main" id="{1C9A7FFE-AFBE-453E-9073-3D3C519C75C9}"/>
            </a:ext>
          </a:extLst>
        </xdr:cNvPr>
        <xdr:cNvSpPr/>
      </xdr:nvSpPr>
      <xdr:spPr>
        <a:xfrm>
          <a:off x="14541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170362</xdr:rowOff>
    </xdr:from>
    <xdr:to>
      <xdr:col>81</xdr:col>
      <xdr:colOff>50800</xdr:colOff>
      <xdr:row>83</xdr:row>
      <xdr:rowOff>44631</xdr:rowOff>
    </xdr:to>
    <xdr:cxnSp macro="">
      <xdr:nvCxnSpPr>
        <xdr:cNvPr id="461" name="直線コネクタ 460">
          <a:extLst>
            <a:ext uri="{FF2B5EF4-FFF2-40B4-BE49-F238E27FC236}">
              <a16:creationId xmlns:a16="http://schemas.microsoft.com/office/drawing/2014/main" id="{03CE8318-B9F8-4F21-94E9-DBD0D18285DA}"/>
            </a:ext>
          </a:extLst>
        </xdr:cNvPr>
        <xdr:cNvCxnSpPr/>
      </xdr:nvCxnSpPr>
      <xdr:spPr>
        <a:xfrm>
          <a:off x="14592300" y="14229262"/>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139156</xdr:rowOff>
    </xdr:from>
    <xdr:to>
      <xdr:col>72</xdr:col>
      <xdr:colOff>38100</xdr:colOff>
      <xdr:row>83</xdr:row>
      <xdr:rowOff>69306</xdr:rowOff>
    </xdr:to>
    <xdr:sp macro="" textlink="">
      <xdr:nvSpPr>
        <xdr:cNvPr id="462" name="楕円 461">
          <a:extLst>
            <a:ext uri="{FF2B5EF4-FFF2-40B4-BE49-F238E27FC236}">
              <a16:creationId xmlns:a16="http://schemas.microsoft.com/office/drawing/2014/main" id="{96E12088-216D-48B3-B464-F1B42C2816A1}"/>
            </a:ext>
          </a:extLst>
        </xdr:cNvPr>
        <xdr:cNvSpPr/>
      </xdr:nvSpPr>
      <xdr:spPr>
        <a:xfrm>
          <a:off x="13652500" y="141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170362</xdr:rowOff>
    </xdr:from>
    <xdr:to>
      <xdr:col>76</xdr:col>
      <xdr:colOff>114300</xdr:colOff>
      <xdr:row>83</xdr:row>
      <xdr:rowOff>18506</xdr:rowOff>
    </xdr:to>
    <xdr:cxnSp macro="">
      <xdr:nvCxnSpPr>
        <xdr:cNvPr id="463" name="直線コネクタ 462">
          <a:extLst>
            <a:ext uri="{FF2B5EF4-FFF2-40B4-BE49-F238E27FC236}">
              <a16:creationId xmlns:a16="http://schemas.microsoft.com/office/drawing/2014/main" id="{10B261C5-904B-49CF-9098-20304C677835}"/>
            </a:ext>
          </a:extLst>
        </xdr:cNvPr>
        <xdr:cNvCxnSpPr/>
      </xdr:nvCxnSpPr>
      <xdr:spPr>
        <a:xfrm flipV="1">
          <a:off x="13703300" y="1422926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80373</xdr:rowOff>
    </xdr:from>
    <xdr:to>
      <xdr:col>67</xdr:col>
      <xdr:colOff>101600</xdr:colOff>
      <xdr:row>83</xdr:row>
      <xdr:rowOff>10523</xdr:rowOff>
    </xdr:to>
    <xdr:sp macro="" textlink="">
      <xdr:nvSpPr>
        <xdr:cNvPr id="464" name="楕円 463">
          <a:extLst>
            <a:ext uri="{FF2B5EF4-FFF2-40B4-BE49-F238E27FC236}">
              <a16:creationId xmlns:a16="http://schemas.microsoft.com/office/drawing/2014/main" id="{9431B45F-5452-4179-A8DF-C72688EA759A}"/>
            </a:ext>
          </a:extLst>
        </xdr:cNvPr>
        <xdr:cNvSpPr/>
      </xdr:nvSpPr>
      <xdr:spPr>
        <a:xfrm>
          <a:off x="12763500" y="141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131173</xdr:rowOff>
    </xdr:from>
    <xdr:to>
      <xdr:col>71</xdr:col>
      <xdr:colOff>177800</xdr:colOff>
      <xdr:row>83</xdr:row>
      <xdr:rowOff>18506</xdr:rowOff>
    </xdr:to>
    <xdr:cxnSp macro="">
      <xdr:nvCxnSpPr>
        <xdr:cNvPr id="465" name="直線コネクタ 464">
          <a:extLst>
            <a:ext uri="{FF2B5EF4-FFF2-40B4-BE49-F238E27FC236}">
              <a16:creationId xmlns:a16="http://schemas.microsoft.com/office/drawing/2014/main" id="{8CDB70ED-ADCD-4C79-BE33-38D7CC467895}"/>
            </a:ext>
          </a:extLst>
        </xdr:cNvPr>
        <xdr:cNvCxnSpPr/>
      </xdr:nvCxnSpPr>
      <xdr:spPr>
        <a:xfrm>
          <a:off x="12814300" y="14190073"/>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466" name="n_1aveValue【消防施設】&#10;有形固定資産減価償却率">
          <a:extLst>
            <a:ext uri="{FF2B5EF4-FFF2-40B4-BE49-F238E27FC236}">
              <a16:creationId xmlns:a16="http://schemas.microsoft.com/office/drawing/2014/main" id="{E02BA429-A8A6-4BE7-A42D-08E234D212D6}"/>
            </a:ext>
          </a:extLst>
        </xdr:cNvPr>
        <xdr:cNvSpPr txBox="1"/>
      </xdr:nvSpPr>
      <xdr:spPr>
        <a:xfrm>
          <a:off x="152660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467" name="n_2aveValue【消防施設】&#10;有形固定資産減価償却率">
          <a:extLst>
            <a:ext uri="{FF2B5EF4-FFF2-40B4-BE49-F238E27FC236}">
              <a16:creationId xmlns:a16="http://schemas.microsoft.com/office/drawing/2014/main" id="{A97D9173-BCE9-4ACF-BED3-7447CF742DD0}"/>
            </a:ext>
          </a:extLst>
        </xdr:cNvPr>
        <xdr:cNvSpPr txBox="1"/>
      </xdr:nvSpPr>
      <xdr:spPr>
        <a:xfrm>
          <a:off x="14389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468" name="n_3aveValue【消防施設】&#10;有形固定資産減価償却率">
          <a:extLst>
            <a:ext uri="{FF2B5EF4-FFF2-40B4-BE49-F238E27FC236}">
              <a16:creationId xmlns:a16="http://schemas.microsoft.com/office/drawing/2014/main" id="{68961AB8-1D8A-4BCE-B998-46143D99C8A7}"/>
            </a:ext>
          </a:extLst>
        </xdr:cNvPr>
        <xdr:cNvSpPr txBox="1"/>
      </xdr:nvSpPr>
      <xdr:spPr>
        <a:xfrm>
          <a:off x="13500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469" name="n_4aveValue【消防施設】&#10;有形固定資産減価償却率">
          <a:extLst>
            <a:ext uri="{FF2B5EF4-FFF2-40B4-BE49-F238E27FC236}">
              <a16:creationId xmlns:a16="http://schemas.microsoft.com/office/drawing/2014/main" id="{ADCA56E2-3566-42A6-978E-9C6A3203657B}"/>
            </a:ext>
          </a:extLst>
        </xdr:cNvPr>
        <xdr:cNvSpPr txBox="1"/>
      </xdr:nvSpPr>
      <xdr:spPr>
        <a:xfrm>
          <a:off x="12611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111958</xdr:rowOff>
    </xdr:from>
    <xdr:ext cx="405111" cy="259045"/>
    <xdr:sp macro="" textlink="">
      <xdr:nvSpPr>
        <xdr:cNvPr id="470" name="n_1mainValue【消防施設】&#10;有形固定資産減価償却率">
          <a:extLst>
            <a:ext uri="{FF2B5EF4-FFF2-40B4-BE49-F238E27FC236}">
              <a16:creationId xmlns:a16="http://schemas.microsoft.com/office/drawing/2014/main" id="{3CFF8830-7677-4388-B57D-8FB69A170748}"/>
            </a:ext>
          </a:extLst>
        </xdr:cNvPr>
        <xdr:cNvSpPr txBox="1"/>
      </xdr:nvSpPr>
      <xdr:spPr>
        <a:xfrm>
          <a:off x="15266044" y="1399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66239</xdr:rowOff>
    </xdr:from>
    <xdr:ext cx="405111" cy="259045"/>
    <xdr:sp macro="" textlink="">
      <xdr:nvSpPr>
        <xdr:cNvPr id="471" name="n_2mainValue【消防施設】&#10;有形固定資産減価償却率">
          <a:extLst>
            <a:ext uri="{FF2B5EF4-FFF2-40B4-BE49-F238E27FC236}">
              <a16:creationId xmlns:a16="http://schemas.microsoft.com/office/drawing/2014/main" id="{EFF673A2-4B5F-4822-8507-80C359D8B409}"/>
            </a:ext>
          </a:extLst>
        </xdr:cNvPr>
        <xdr:cNvSpPr txBox="1"/>
      </xdr:nvSpPr>
      <xdr:spPr>
        <a:xfrm>
          <a:off x="14389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85833</xdr:rowOff>
    </xdr:from>
    <xdr:ext cx="405111" cy="259045"/>
    <xdr:sp macro="" textlink="">
      <xdr:nvSpPr>
        <xdr:cNvPr id="472" name="n_3mainValue【消防施設】&#10;有形固定資産減価償却率">
          <a:extLst>
            <a:ext uri="{FF2B5EF4-FFF2-40B4-BE49-F238E27FC236}">
              <a16:creationId xmlns:a16="http://schemas.microsoft.com/office/drawing/2014/main" id="{7D97A614-E53B-42FE-842E-F72F3E42CB39}"/>
            </a:ext>
          </a:extLst>
        </xdr:cNvPr>
        <xdr:cNvSpPr txBox="1"/>
      </xdr:nvSpPr>
      <xdr:spPr>
        <a:xfrm>
          <a:off x="13500744" y="1397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27050</xdr:rowOff>
    </xdr:from>
    <xdr:ext cx="405111" cy="259045"/>
    <xdr:sp macro="" textlink="">
      <xdr:nvSpPr>
        <xdr:cNvPr id="473" name="n_4mainValue【消防施設】&#10;有形固定資産減価償却率">
          <a:extLst>
            <a:ext uri="{FF2B5EF4-FFF2-40B4-BE49-F238E27FC236}">
              <a16:creationId xmlns:a16="http://schemas.microsoft.com/office/drawing/2014/main" id="{6A592A90-47F4-4BE3-A3B7-065C6A50EACC}"/>
            </a:ext>
          </a:extLst>
        </xdr:cNvPr>
        <xdr:cNvSpPr txBox="1"/>
      </xdr:nvSpPr>
      <xdr:spPr>
        <a:xfrm>
          <a:off x="12611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4" name="正方形/長方形 473">
          <a:extLst>
            <a:ext uri="{FF2B5EF4-FFF2-40B4-BE49-F238E27FC236}">
              <a16:creationId xmlns:a16="http://schemas.microsoft.com/office/drawing/2014/main" id="{A7F0632B-DA18-488D-86D6-4683F3416A6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5" name="正方形/長方形 474">
          <a:extLst>
            <a:ext uri="{FF2B5EF4-FFF2-40B4-BE49-F238E27FC236}">
              <a16:creationId xmlns:a16="http://schemas.microsoft.com/office/drawing/2014/main" id="{C244D48C-DCE8-4AE5-9773-F9F169630C0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6" name="正方形/長方形 475">
          <a:extLst>
            <a:ext uri="{FF2B5EF4-FFF2-40B4-BE49-F238E27FC236}">
              <a16:creationId xmlns:a16="http://schemas.microsoft.com/office/drawing/2014/main" id="{29F914B9-2405-4303-A139-7BB0DC4B76E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7" name="正方形/長方形 476">
          <a:extLst>
            <a:ext uri="{FF2B5EF4-FFF2-40B4-BE49-F238E27FC236}">
              <a16:creationId xmlns:a16="http://schemas.microsoft.com/office/drawing/2014/main" id="{09A608D8-9C1C-4790-8F34-749E4B72904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8" name="正方形/長方形 477">
          <a:extLst>
            <a:ext uri="{FF2B5EF4-FFF2-40B4-BE49-F238E27FC236}">
              <a16:creationId xmlns:a16="http://schemas.microsoft.com/office/drawing/2014/main" id="{6BBF1102-49A6-472D-A35B-812B9EE1B40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79" name="正方形/長方形 478">
          <a:extLst>
            <a:ext uri="{FF2B5EF4-FFF2-40B4-BE49-F238E27FC236}">
              <a16:creationId xmlns:a16="http://schemas.microsoft.com/office/drawing/2014/main" id="{BC156605-C26A-4097-AF9D-2111DFF50C6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0" name="正方形/長方形 479">
          <a:extLst>
            <a:ext uri="{FF2B5EF4-FFF2-40B4-BE49-F238E27FC236}">
              <a16:creationId xmlns:a16="http://schemas.microsoft.com/office/drawing/2014/main" id="{40770965-C9EF-44B3-9991-4C9410CB1E6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1" name="正方形/長方形 480">
          <a:extLst>
            <a:ext uri="{FF2B5EF4-FFF2-40B4-BE49-F238E27FC236}">
              <a16:creationId xmlns:a16="http://schemas.microsoft.com/office/drawing/2014/main" id="{A341896E-FDC4-44BC-B41A-BBBABBA8813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2" name="テキスト ボックス 481">
          <a:extLst>
            <a:ext uri="{FF2B5EF4-FFF2-40B4-BE49-F238E27FC236}">
              <a16:creationId xmlns:a16="http://schemas.microsoft.com/office/drawing/2014/main" id="{561B8EB0-8D15-4180-902E-E05B042E6FD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3" name="直線コネクタ 482">
          <a:extLst>
            <a:ext uri="{FF2B5EF4-FFF2-40B4-BE49-F238E27FC236}">
              <a16:creationId xmlns:a16="http://schemas.microsoft.com/office/drawing/2014/main" id="{35D56C07-1511-42BB-9EA9-7DDDCECA9B7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4" name="直線コネクタ 483">
          <a:extLst>
            <a:ext uri="{FF2B5EF4-FFF2-40B4-BE49-F238E27FC236}">
              <a16:creationId xmlns:a16="http://schemas.microsoft.com/office/drawing/2014/main" id="{0FBD4319-E041-4580-966B-91495609BA2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85" name="テキスト ボックス 484">
          <a:extLst>
            <a:ext uri="{FF2B5EF4-FFF2-40B4-BE49-F238E27FC236}">
              <a16:creationId xmlns:a16="http://schemas.microsoft.com/office/drawing/2014/main" id="{01B220F6-FF61-43D0-8CD6-8C23A4A0539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86" name="直線コネクタ 485">
          <a:extLst>
            <a:ext uri="{FF2B5EF4-FFF2-40B4-BE49-F238E27FC236}">
              <a16:creationId xmlns:a16="http://schemas.microsoft.com/office/drawing/2014/main" id="{9F03D8EC-1714-4413-AB30-1744A8C0782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87" name="テキスト ボックス 486">
          <a:extLst>
            <a:ext uri="{FF2B5EF4-FFF2-40B4-BE49-F238E27FC236}">
              <a16:creationId xmlns:a16="http://schemas.microsoft.com/office/drawing/2014/main" id="{DE78C6EE-9BA5-4B9A-AB6B-B3F4B357208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88" name="直線コネクタ 487">
          <a:extLst>
            <a:ext uri="{FF2B5EF4-FFF2-40B4-BE49-F238E27FC236}">
              <a16:creationId xmlns:a16="http://schemas.microsoft.com/office/drawing/2014/main" id="{8CEEE2FB-268E-4BDE-9FC8-BB062541A3F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89" name="テキスト ボックス 488">
          <a:extLst>
            <a:ext uri="{FF2B5EF4-FFF2-40B4-BE49-F238E27FC236}">
              <a16:creationId xmlns:a16="http://schemas.microsoft.com/office/drawing/2014/main" id="{5B65073E-F4ED-44FD-9E70-B31C78BB03B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0" name="直線コネクタ 489">
          <a:extLst>
            <a:ext uri="{FF2B5EF4-FFF2-40B4-BE49-F238E27FC236}">
              <a16:creationId xmlns:a16="http://schemas.microsoft.com/office/drawing/2014/main" id="{79E4E58C-3F42-41E4-9524-CA525AAD39C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1" name="テキスト ボックス 490">
          <a:extLst>
            <a:ext uri="{FF2B5EF4-FFF2-40B4-BE49-F238E27FC236}">
              <a16:creationId xmlns:a16="http://schemas.microsoft.com/office/drawing/2014/main" id="{9F37E5E6-694C-4B0C-84BD-ACB29098500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2" name="直線コネクタ 491">
          <a:extLst>
            <a:ext uri="{FF2B5EF4-FFF2-40B4-BE49-F238E27FC236}">
              <a16:creationId xmlns:a16="http://schemas.microsoft.com/office/drawing/2014/main" id="{863FDA2F-0EF0-49B1-82C6-A1A58BCE89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3" name="テキスト ボックス 492">
          <a:extLst>
            <a:ext uri="{FF2B5EF4-FFF2-40B4-BE49-F238E27FC236}">
              <a16:creationId xmlns:a16="http://schemas.microsoft.com/office/drawing/2014/main" id="{FF383070-4B4C-4007-B1BC-DBCB75A7614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4" name="直線コネクタ 493">
          <a:extLst>
            <a:ext uri="{FF2B5EF4-FFF2-40B4-BE49-F238E27FC236}">
              <a16:creationId xmlns:a16="http://schemas.microsoft.com/office/drawing/2014/main" id="{B6755268-4FC9-45BF-9662-A7D015F75CB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5" name="テキスト ボックス 494">
          <a:extLst>
            <a:ext uri="{FF2B5EF4-FFF2-40B4-BE49-F238E27FC236}">
              <a16:creationId xmlns:a16="http://schemas.microsoft.com/office/drawing/2014/main" id="{0C5DDD03-7864-41D3-916C-8AC2C4B9DCE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6" name="【消防施設】&#10;一人当たり面積グラフ枠">
          <a:extLst>
            <a:ext uri="{FF2B5EF4-FFF2-40B4-BE49-F238E27FC236}">
              <a16:creationId xmlns:a16="http://schemas.microsoft.com/office/drawing/2014/main" id="{005470FF-821D-4EF0-871C-3EAF157C929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497" name="直線コネクタ 496">
          <a:extLst>
            <a:ext uri="{FF2B5EF4-FFF2-40B4-BE49-F238E27FC236}">
              <a16:creationId xmlns:a16="http://schemas.microsoft.com/office/drawing/2014/main" id="{D0753269-3370-4136-9AB7-36BC92549C1A}"/>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498" name="【消防施設】&#10;一人当たり面積最小値テキスト">
          <a:extLst>
            <a:ext uri="{FF2B5EF4-FFF2-40B4-BE49-F238E27FC236}">
              <a16:creationId xmlns:a16="http://schemas.microsoft.com/office/drawing/2014/main" id="{EC9988EB-D926-4289-98B0-402BF1606F1C}"/>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499" name="直線コネクタ 498">
          <a:extLst>
            <a:ext uri="{FF2B5EF4-FFF2-40B4-BE49-F238E27FC236}">
              <a16:creationId xmlns:a16="http://schemas.microsoft.com/office/drawing/2014/main" id="{B6FB3411-B6F6-42C8-9967-B15AA47D4204}"/>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500" name="【消防施設】&#10;一人当たり面積最大値テキスト">
          <a:extLst>
            <a:ext uri="{FF2B5EF4-FFF2-40B4-BE49-F238E27FC236}">
              <a16:creationId xmlns:a16="http://schemas.microsoft.com/office/drawing/2014/main" id="{846EA51E-53B2-470E-8949-06D4C3C2A459}"/>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501" name="直線コネクタ 500">
          <a:extLst>
            <a:ext uri="{FF2B5EF4-FFF2-40B4-BE49-F238E27FC236}">
              <a16:creationId xmlns:a16="http://schemas.microsoft.com/office/drawing/2014/main" id="{E931A8CB-68C6-4BA0-ABD4-6B6C088F37F1}"/>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502" name="【消防施設】&#10;一人当たり面積平均値テキスト">
          <a:extLst>
            <a:ext uri="{FF2B5EF4-FFF2-40B4-BE49-F238E27FC236}">
              <a16:creationId xmlns:a16="http://schemas.microsoft.com/office/drawing/2014/main" id="{1282B640-C554-4CCB-9CF6-911D979E2BBB}"/>
            </a:ext>
          </a:extLst>
        </xdr:cNvPr>
        <xdr:cNvSpPr txBox="1"/>
      </xdr:nvSpPr>
      <xdr:spPr>
        <a:xfrm>
          <a:off x="22199600" y="14290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503" name="フローチャート: 判断 502">
          <a:extLst>
            <a:ext uri="{FF2B5EF4-FFF2-40B4-BE49-F238E27FC236}">
              <a16:creationId xmlns:a16="http://schemas.microsoft.com/office/drawing/2014/main" id="{28B3B5C4-A44C-494C-81F4-2398143772A5}"/>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504" name="フローチャート: 判断 503">
          <a:extLst>
            <a:ext uri="{FF2B5EF4-FFF2-40B4-BE49-F238E27FC236}">
              <a16:creationId xmlns:a16="http://schemas.microsoft.com/office/drawing/2014/main" id="{6F862A22-6140-499C-ACC8-361CEAD0C079}"/>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505" name="フローチャート: 判断 504">
          <a:extLst>
            <a:ext uri="{FF2B5EF4-FFF2-40B4-BE49-F238E27FC236}">
              <a16:creationId xmlns:a16="http://schemas.microsoft.com/office/drawing/2014/main" id="{1EC0B78B-442B-433D-AD8C-4C6D575490E4}"/>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506" name="フローチャート: 判断 505">
          <a:extLst>
            <a:ext uri="{FF2B5EF4-FFF2-40B4-BE49-F238E27FC236}">
              <a16:creationId xmlns:a16="http://schemas.microsoft.com/office/drawing/2014/main" id="{50FDF234-B0C3-4BF6-8059-E0447D8007E1}"/>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36830</xdr:rowOff>
    </xdr:from>
    <xdr:to>
      <xdr:col>98</xdr:col>
      <xdr:colOff>38100</xdr:colOff>
      <xdr:row>84</xdr:row>
      <xdr:rowOff>138430</xdr:rowOff>
    </xdr:to>
    <xdr:sp macro="" textlink="">
      <xdr:nvSpPr>
        <xdr:cNvPr id="507" name="フローチャート: 判断 506">
          <a:extLst>
            <a:ext uri="{FF2B5EF4-FFF2-40B4-BE49-F238E27FC236}">
              <a16:creationId xmlns:a16="http://schemas.microsoft.com/office/drawing/2014/main" id="{5D5A4117-B740-40E9-A9A6-43CDFF023946}"/>
            </a:ext>
          </a:extLst>
        </xdr:cNvPr>
        <xdr:cNvSpPr/>
      </xdr:nvSpPr>
      <xdr:spPr>
        <a:xfrm>
          <a:off x="186055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8" name="テキスト ボックス 507">
          <a:extLst>
            <a:ext uri="{FF2B5EF4-FFF2-40B4-BE49-F238E27FC236}">
              <a16:creationId xmlns:a16="http://schemas.microsoft.com/office/drawing/2014/main" id="{388DF487-07B2-4311-97A1-6553746C36B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09" name="テキスト ボックス 508">
          <a:extLst>
            <a:ext uri="{FF2B5EF4-FFF2-40B4-BE49-F238E27FC236}">
              <a16:creationId xmlns:a16="http://schemas.microsoft.com/office/drawing/2014/main" id="{DAEB33EE-5E20-4879-BDC5-5E0E06A31AB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0" name="テキスト ボックス 509">
          <a:extLst>
            <a:ext uri="{FF2B5EF4-FFF2-40B4-BE49-F238E27FC236}">
              <a16:creationId xmlns:a16="http://schemas.microsoft.com/office/drawing/2014/main" id="{A296C766-D926-4DDA-8E0F-E79617BB8BB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1" name="テキスト ボックス 510">
          <a:extLst>
            <a:ext uri="{FF2B5EF4-FFF2-40B4-BE49-F238E27FC236}">
              <a16:creationId xmlns:a16="http://schemas.microsoft.com/office/drawing/2014/main" id="{7C7ECF42-6B9F-4DA9-9BA5-638DF45CA4E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0AEC0CDA-AA00-41D8-8056-A10F8659B52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125730</xdr:rowOff>
    </xdr:from>
    <xdr:to>
      <xdr:col>116</xdr:col>
      <xdr:colOff>114300</xdr:colOff>
      <xdr:row>85</xdr:row>
      <xdr:rowOff>55880</xdr:rowOff>
    </xdr:to>
    <xdr:sp macro="" textlink="">
      <xdr:nvSpPr>
        <xdr:cNvPr id="513" name="楕円 512">
          <a:extLst>
            <a:ext uri="{FF2B5EF4-FFF2-40B4-BE49-F238E27FC236}">
              <a16:creationId xmlns:a16="http://schemas.microsoft.com/office/drawing/2014/main" id="{F4372E10-6859-4627-8FD6-DA60327CDFFB}"/>
            </a:ext>
          </a:extLst>
        </xdr:cNvPr>
        <xdr:cNvSpPr/>
      </xdr:nvSpPr>
      <xdr:spPr>
        <a:xfrm>
          <a:off x="22110700" y="1452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104157</xdr:rowOff>
    </xdr:from>
    <xdr:ext cx="469744" cy="259045"/>
    <xdr:sp macro="" textlink="">
      <xdr:nvSpPr>
        <xdr:cNvPr id="514" name="【消防施設】&#10;一人当たり面積該当値テキスト">
          <a:extLst>
            <a:ext uri="{FF2B5EF4-FFF2-40B4-BE49-F238E27FC236}">
              <a16:creationId xmlns:a16="http://schemas.microsoft.com/office/drawing/2014/main" id="{0107D7AF-A959-42EB-9634-129FDE975A64}"/>
            </a:ext>
          </a:extLst>
        </xdr:cNvPr>
        <xdr:cNvSpPr txBox="1"/>
      </xdr:nvSpPr>
      <xdr:spPr>
        <a:xfrm>
          <a:off x="22199600" y="1450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143511</xdr:rowOff>
    </xdr:from>
    <xdr:to>
      <xdr:col>112</xdr:col>
      <xdr:colOff>38100</xdr:colOff>
      <xdr:row>85</xdr:row>
      <xdr:rowOff>73661</xdr:rowOff>
    </xdr:to>
    <xdr:sp macro="" textlink="">
      <xdr:nvSpPr>
        <xdr:cNvPr id="515" name="楕円 514">
          <a:extLst>
            <a:ext uri="{FF2B5EF4-FFF2-40B4-BE49-F238E27FC236}">
              <a16:creationId xmlns:a16="http://schemas.microsoft.com/office/drawing/2014/main" id="{D9BE139A-7A0C-4684-B240-D56D6CE5A9F6}"/>
            </a:ext>
          </a:extLst>
        </xdr:cNvPr>
        <xdr:cNvSpPr/>
      </xdr:nvSpPr>
      <xdr:spPr>
        <a:xfrm>
          <a:off x="21272500" y="1454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5080</xdr:rowOff>
    </xdr:from>
    <xdr:to>
      <xdr:col>116</xdr:col>
      <xdr:colOff>63500</xdr:colOff>
      <xdr:row>85</xdr:row>
      <xdr:rowOff>22861</xdr:rowOff>
    </xdr:to>
    <xdr:cxnSp macro="">
      <xdr:nvCxnSpPr>
        <xdr:cNvPr id="516" name="直線コネクタ 515">
          <a:extLst>
            <a:ext uri="{FF2B5EF4-FFF2-40B4-BE49-F238E27FC236}">
              <a16:creationId xmlns:a16="http://schemas.microsoft.com/office/drawing/2014/main" id="{610EFBF2-CBA3-4F33-B7CC-96B869A59A93}"/>
            </a:ext>
          </a:extLst>
        </xdr:cNvPr>
        <xdr:cNvCxnSpPr/>
      </xdr:nvCxnSpPr>
      <xdr:spPr>
        <a:xfrm flipV="1">
          <a:off x="21323300" y="14578330"/>
          <a:ext cx="8382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153670</xdr:rowOff>
    </xdr:from>
    <xdr:to>
      <xdr:col>107</xdr:col>
      <xdr:colOff>101600</xdr:colOff>
      <xdr:row>85</xdr:row>
      <xdr:rowOff>83820</xdr:rowOff>
    </xdr:to>
    <xdr:sp macro="" textlink="">
      <xdr:nvSpPr>
        <xdr:cNvPr id="517" name="楕円 516">
          <a:extLst>
            <a:ext uri="{FF2B5EF4-FFF2-40B4-BE49-F238E27FC236}">
              <a16:creationId xmlns:a16="http://schemas.microsoft.com/office/drawing/2014/main" id="{07BEBC29-C4A6-412A-8C57-8041E9A0915E}"/>
            </a:ext>
          </a:extLst>
        </xdr:cNvPr>
        <xdr:cNvSpPr/>
      </xdr:nvSpPr>
      <xdr:spPr>
        <a:xfrm>
          <a:off x="20383500" y="1455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22861</xdr:rowOff>
    </xdr:from>
    <xdr:to>
      <xdr:col>111</xdr:col>
      <xdr:colOff>177800</xdr:colOff>
      <xdr:row>85</xdr:row>
      <xdr:rowOff>33020</xdr:rowOff>
    </xdr:to>
    <xdr:cxnSp macro="">
      <xdr:nvCxnSpPr>
        <xdr:cNvPr id="518" name="直線コネクタ 517">
          <a:extLst>
            <a:ext uri="{FF2B5EF4-FFF2-40B4-BE49-F238E27FC236}">
              <a16:creationId xmlns:a16="http://schemas.microsoft.com/office/drawing/2014/main" id="{20339EFD-009C-4F8B-AB27-D048CC1AA02B}"/>
            </a:ext>
          </a:extLst>
        </xdr:cNvPr>
        <xdr:cNvCxnSpPr/>
      </xdr:nvCxnSpPr>
      <xdr:spPr>
        <a:xfrm flipV="1">
          <a:off x="20434300" y="14596111"/>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156211</xdr:rowOff>
    </xdr:from>
    <xdr:to>
      <xdr:col>102</xdr:col>
      <xdr:colOff>165100</xdr:colOff>
      <xdr:row>85</xdr:row>
      <xdr:rowOff>86361</xdr:rowOff>
    </xdr:to>
    <xdr:sp macro="" textlink="">
      <xdr:nvSpPr>
        <xdr:cNvPr id="519" name="楕円 518">
          <a:extLst>
            <a:ext uri="{FF2B5EF4-FFF2-40B4-BE49-F238E27FC236}">
              <a16:creationId xmlns:a16="http://schemas.microsoft.com/office/drawing/2014/main" id="{4C4AFF34-5B65-4BA5-8A67-156ED61862FD}"/>
            </a:ext>
          </a:extLst>
        </xdr:cNvPr>
        <xdr:cNvSpPr/>
      </xdr:nvSpPr>
      <xdr:spPr>
        <a:xfrm>
          <a:off x="19494500" y="1455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33020</xdr:rowOff>
    </xdr:from>
    <xdr:to>
      <xdr:col>107</xdr:col>
      <xdr:colOff>50800</xdr:colOff>
      <xdr:row>85</xdr:row>
      <xdr:rowOff>35561</xdr:rowOff>
    </xdr:to>
    <xdr:cxnSp macro="">
      <xdr:nvCxnSpPr>
        <xdr:cNvPr id="520" name="直線コネクタ 519">
          <a:extLst>
            <a:ext uri="{FF2B5EF4-FFF2-40B4-BE49-F238E27FC236}">
              <a16:creationId xmlns:a16="http://schemas.microsoft.com/office/drawing/2014/main" id="{2C424B0E-6F97-47C9-A116-050F46E9C4E5}"/>
            </a:ext>
          </a:extLst>
        </xdr:cNvPr>
        <xdr:cNvCxnSpPr/>
      </xdr:nvCxnSpPr>
      <xdr:spPr>
        <a:xfrm flipV="1">
          <a:off x="19545300" y="1460627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140970</xdr:rowOff>
    </xdr:from>
    <xdr:to>
      <xdr:col>98</xdr:col>
      <xdr:colOff>38100</xdr:colOff>
      <xdr:row>84</xdr:row>
      <xdr:rowOff>71120</xdr:rowOff>
    </xdr:to>
    <xdr:sp macro="" textlink="">
      <xdr:nvSpPr>
        <xdr:cNvPr id="521" name="楕円 520">
          <a:extLst>
            <a:ext uri="{FF2B5EF4-FFF2-40B4-BE49-F238E27FC236}">
              <a16:creationId xmlns:a16="http://schemas.microsoft.com/office/drawing/2014/main" id="{2B412F06-F5D7-4F26-83EB-8CE3D47B0564}"/>
            </a:ext>
          </a:extLst>
        </xdr:cNvPr>
        <xdr:cNvSpPr/>
      </xdr:nvSpPr>
      <xdr:spPr>
        <a:xfrm>
          <a:off x="18605500" y="1437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20320</xdr:rowOff>
    </xdr:from>
    <xdr:to>
      <xdr:col>102</xdr:col>
      <xdr:colOff>114300</xdr:colOff>
      <xdr:row>85</xdr:row>
      <xdr:rowOff>35561</xdr:rowOff>
    </xdr:to>
    <xdr:cxnSp macro="">
      <xdr:nvCxnSpPr>
        <xdr:cNvPr id="522" name="直線コネクタ 521">
          <a:extLst>
            <a:ext uri="{FF2B5EF4-FFF2-40B4-BE49-F238E27FC236}">
              <a16:creationId xmlns:a16="http://schemas.microsoft.com/office/drawing/2014/main" id="{7F070B65-D6E3-4720-A810-B1146270A512}"/>
            </a:ext>
          </a:extLst>
        </xdr:cNvPr>
        <xdr:cNvCxnSpPr/>
      </xdr:nvCxnSpPr>
      <xdr:spPr>
        <a:xfrm>
          <a:off x="18656300" y="14422120"/>
          <a:ext cx="889000" cy="18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523" name="n_1aveValue【消防施設】&#10;一人当たり面積">
          <a:extLst>
            <a:ext uri="{FF2B5EF4-FFF2-40B4-BE49-F238E27FC236}">
              <a16:creationId xmlns:a16="http://schemas.microsoft.com/office/drawing/2014/main" id="{FD9CB9F4-A4DA-4AB5-80F9-EC93F90349F5}"/>
            </a:ext>
          </a:extLst>
        </xdr:cNvPr>
        <xdr:cNvSpPr txBox="1"/>
      </xdr:nvSpPr>
      <xdr:spPr>
        <a:xfrm>
          <a:off x="210757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524" name="n_2aveValue【消防施設】&#10;一人当たり面積">
          <a:extLst>
            <a:ext uri="{FF2B5EF4-FFF2-40B4-BE49-F238E27FC236}">
              <a16:creationId xmlns:a16="http://schemas.microsoft.com/office/drawing/2014/main" id="{5D26C712-B45E-482A-B84F-65EAAC224DB7}"/>
            </a:ext>
          </a:extLst>
        </xdr:cNvPr>
        <xdr:cNvSpPr txBox="1"/>
      </xdr:nvSpPr>
      <xdr:spPr>
        <a:xfrm>
          <a:off x="20199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525" name="n_3aveValue【消防施設】&#10;一人当たり面積">
          <a:extLst>
            <a:ext uri="{FF2B5EF4-FFF2-40B4-BE49-F238E27FC236}">
              <a16:creationId xmlns:a16="http://schemas.microsoft.com/office/drawing/2014/main" id="{E8D5C89B-550D-408F-B66B-259887A4BD55}"/>
            </a:ext>
          </a:extLst>
        </xdr:cNvPr>
        <xdr:cNvSpPr txBox="1"/>
      </xdr:nvSpPr>
      <xdr:spPr>
        <a:xfrm>
          <a:off x="1931042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129557</xdr:rowOff>
    </xdr:from>
    <xdr:ext cx="469744" cy="259045"/>
    <xdr:sp macro="" textlink="">
      <xdr:nvSpPr>
        <xdr:cNvPr id="526" name="n_4aveValue【消防施設】&#10;一人当たり面積">
          <a:extLst>
            <a:ext uri="{FF2B5EF4-FFF2-40B4-BE49-F238E27FC236}">
              <a16:creationId xmlns:a16="http://schemas.microsoft.com/office/drawing/2014/main" id="{A942E27E-BD8F-4C0B-A43D-1CAC2FEC9F31}"/>
            </a:ext>
          </a:extLst>
        </xdr:cNvPr>
        <xdr:cNvSpPr txBox="1"/>
      </xdr:nvSpPr>
      <xdr:spPr>
        <a:xfrm>
          <a:off x="18421427" y="1453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64788</xdr:rowOff>
    </xdr:from>
    <xdr:ext cx="469744" cy="259045"/>
    <xdr:sp macro="" textlink="">
      <xdr:nvSpPr>
        <xdr:cNvPr id="527" name="n_1mainValue【消防施設】&#10;一人当たり面積">
          <a:extLst>
            <a:ext uri="{FF2B5EF4-FFF2-40B4-BE49-F238E27FC236}">
              <a16:creationId xmlns:a16="http://schemas.microsoft.com/office/drawing/2014/main" id="{5E4D6B36-5434-4896-8243-701F153C5D2C}"/>
            </a:ext>
          </a:extLst>
        </xdr:cNvPr>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74947</xdr:rowOff>
    </xdr:from>
    <xdr:ext cx="469744" cy="259045"/>
    <xdr:sp macro="" textlink="">
      <xdr:nvSpPr>
        <xdr:cNvPr id="528" name="n_2mainValue【消防施設】&#10;一人当たり面積">
          <a:extLst>
            <a:ext uri="{FF2B5EF4-FFF2-40B4-BE49-F238E27FC236}">
              <a16:creationId xmlns:a16="http://schemas.microsoft.com/office/drawing/2014/main" id="{B9D5D3F8-E134-48B9-9FD5-0B9E34E6A6E1}"/>
            </a:ext>
          </a:extLst>
        </xdr:cNvPr>
        <xdr:cNvSpPr txBox="1"/>
      </xdr:nvSpPr>
      <xdr:spPr>
        <a:xfrm>
          <a:off x="20199427" y="1464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77488</xdr:rowOff>
    </xdr:from>
    <xdr:ext cx="469744" cy="259045"/>
    <xdr:sp macro="" textlink="">
      <xdr:nvSpPr>
        <xdr:cNvPr id="529" name="n_3mainValue【消防施設】&#10;一人当たり面積">
          <a:extLst>
            <a:ext uri="{FF2B5EF4-FFF2-40B4-BE49-F238E27FC236}">
              <a16:creationId xmlns:a16="http://schemas.microsoft.com/office/drawing/2014/main" id="{D4C4E45A-326C-428F-A75A-0CECAF1A072C}"/>
            </a:ext>
          </a:extLst>
        </xdr:cNvPr>
        <xdr:cNvSpPr txBox="1"/>
      </xdr:nvSpPr>
      <xdr:spPr>
        <a:xfrm>
          <a:off x="19310427" y="14650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87647</xdr:rowOff>
    </xdr:from>
    <xdr:ext cx="469744" cy="259045"/>
    <xdr:sp macro="" textlink="">
      <xdr:nvSpPr>
        <xdr:cNvPr id="530" name="n_4mainValue【消防施設】&#10;一人当たり面積">
          <a:extLst>
            <a:ext uri="{FF2B5EF4-FFF2-40B4-BE49-F238E27FC236}">
              <a16:creationId xmlns:a16="http://schemas.microsoft.com/office/drawing/2014/main" id="{307E9325-7BCF-4DB4-B19D-465AED698C53}"/>
            </a:ext>
          </a:extLst>
        </xdr:cNvPr>
        <xdr:cNvSpPr txBox="1"/>
      </xdr:nvSpPr>
      <xdr:spPr>
        <a:xfrm>
          <a:off x="18421427" y="1414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1" name="正方形/長方形 530">
          <a:extLst>
            <a:ext uri="{FF2B5EF4-FFF2-40B4-BE49-F238E27FC236}">
              <a16:creationId xmlns:a16="http://schemas.microsoft.com/office/drawing/2014/main" id="{73CF80A1-6475-4A64-87FA-EEE22F8437C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2" name="正方形/長方形 531">
          <a:extLst>
            <a:ext uri="{FF2B5EF4-FFF2-40B4-BE49-F238E27FC236}">
              <a16:creationId xmlns:a16="http://schemas.microsoft.com/office/drawing/2014/main" id="{5D2C89C3-E450-403B-A6B8-72245F7FFED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3" name="正方形/長方形 532">
          <a:extLst>
            <a:ext uri="{FF2B5EF4-FFF2-40B4-BE49-F238E27FC236}">
              <a16:creationId xmlns:a16="http://schemas.microsoft.com/office/drawing/2014/main" id="{48FF5A04-EAA6-4854-8447-E9C1DBBD32A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4" name="正方形/長方形 533">
          <a:extLst>
            <a:ext uri="{FF2B5EF4-FFF2-40B4-BE49-F238E27FC236}">
              <a16:creationId xmlns:a16="http://schemas.microsoft.com/office/drawing/2014/main" id="{E31F9441-9D9E-4FB7-966D-23E99386D8D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5" name="正方形/長方形 534">
          <a:extLst>
            <a:ext uri="{FF2B5EF4-FFF2-40B4-BE49-F238E27FC236}">
              <a16:creationId xmlns:a16="http://schemas.microsoft.com/office/drawing/2014/main" id="{E6D63E8E-C3B4-437E-BA08-1807EE1B842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6" name="正方形/長方形 535">
          <a:extLst>
            <a:ext uri="{FF2B5EF4-FFF2-40B4-BE49-F238E27FC236}">
              <a16:creationId xmlns:a16="http://schemas.microsoft.com/office/drawing/2014/main" id="{9D10805D-FA33-49C1-933E-21F48C51259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7" name="正方形/長方形 536">
          <a:extLst>
            <a:ext uri="{FF2B5EF4-FFF2-40B4-BE49-F238E27FC236}">
              <a16:creationId xmlns:a16="http://schemas.microsoft.com/office/drawing/2014/main" id="{9ECAC2C2-CC45-4F4E-B0BB-C741166E76E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8" name="正方形/長方形 537">
          <a:extLst>
            <a:ext uri="{FF2B5EF4-FFF2-40B4-BE49-F238E27FC236}">
              <a16:creationId xmlns:a16="http://schemas.microsoft.com/office/drawing/2014/main" id="{5A6074BA-5D83-4237-9A4C-4662EC54657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39" name="テキスト ボックス 538">
          <a:extLst>
            <a:ext uri="{FF2B5EF4-FFF2-40B4-BE49-F238E27FC236}">
              <a16:creationId xmlns:a16="http://schemas.microsoft.com/office/drawing/2014/main" id="{55F9B208-9292-4B50-A7C8-A364406ACDA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0" name="直線コネクタ 539">
          <a:extLst>
            <a:ext uri="{FF2B5EF4-FFF2-40B4-BE49-F238E27FC236}">
              <a16:creationId xmlns:a16="http://schemas.microsoft.com/office/drawing/2014/main" id="{205B70A5-E08C-4AFF-9263-29077522F6C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1" name="テキスト ボックス 540">
          <a:extLst>
            <a:ext uri="{FF2B5EF4-FFF2-40B4-BE49-F238E27FC236}">
              <a16:creationId xmlns:a16="http://schemas.microsoft.com/office/drawing/2014/main" id="{E614F1E0-AFBE-44CC-AABC-5BA7E4B5CDB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2" name="直線コネクタ 541">
          <a:extLst>
            <a:ext uri="{FF2B5EF4-FFF2-40B4-BE49-F238E27FC236}">
              <a16:creationId xmlns:a16="http://schemas.microsoft.com/office/drawing/2014/main" id="{349392CC-05F5-4550-92AC-95056929E1D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3" name="テキスト ボックス 542">
          <a:extLst>
            <a:ext uri="{FF2B5EF4-FFF2-40B4-BE49-F238E27FC236}">
              <a16:creationId xmlns:a16="http://schemas.microsoft.com/office/drawing/2014/main" id="{B6C41515-49D3-4FD3-8122-6501363D4CE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4" name="直線コネクタ 543">
          <a:extLst>
            <a:ext uri="{FF2B5EF4-FFF2-40B4-BE49-F238E27FC236}">
              <a16:creationId xmlns:a16="http://schemas.microsoft.com/office/drawing/2014/main" id="{B641141E-64B5-4831-B29E-327AFC8755F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5" name="テキスト ボックス 544">
          <a:extLst>
            <a:ext uri="{FF2B5EF4-FFF2-40B4-BE49-F238E27FC236}">
              <a16:creationId xmlns:a16="http://schemas.microsoft.com/office/drawing/2014/main" id="{840E7E93-88C5-43C3-A666-9A76A9D7984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46" name="直線コネクタ 545">
          <a:extLst>
            <a:ext uri="{FF2B5EF4-FFF2-40B4-BE49-F238E27FC236}">
              <a16:creationId xmlns:a16="http://schemas.microsoft.com/office/drawing/2014/main" id="{29EFC67C-E747-4495-9503-83641B3B736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47" name="テキスト ボックス 546">
          <a:extLst>
            <a:ext uri="{FF2B5EF4-FFF2-40B4-BE49-F238E27FC236}">
              <a16:creationId xmlns:a16="http://schemas.microsoft.com/office/drawing/2014/main" id="{6FA570B7-98DC-476E-A8A3-30628161C76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48" name="直線コネクタ 547">
          <a:extLst>
            <a:ext uri="{FF2B5EF4-FFF2-40B4-BE49-F238E27FC236}">
              <a16:creationId xmlns:a16="http://schemas.microsoft.com/office/drawing/2014/main" id="{1550D082-C286-4988-A49C-E98CBD51C33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49" name="テキスト ボックス 548">
          <a:extLst>
            <a:ext uri="{FF2B5EF4-FFF2-40B4-BE49-F238E27FC236}">
              <a16:creationId xmlns:a16="http://schemas.microsoft.com/office/drawing/2014/main" id="{A8294DF7-23FF-4CC1-A1EB-515150AD2AC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0" name="直線コネクタ 549">
          <a:extLst>
            <a:ext uri="{FF2B5EF4-FFF2-40B4-BE49-F238E27FC236}">
              <a16:creationId xmlns:a16="http://schemas.microsoft.com/office/drawing/2014/main" id="{676A282A-1221-47E7-BEC7-0B120B810BC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1" name="テキスト ボックス 550">
          <a:extLst>
            <a:ext uri="{FF2B5EF4-FFF2-40B4-BE49-F238E27FC236}">
              <a16:creationId xmlns:a16="http://schemas.microsoft.com/office/drawing/2014/main" id="{ADDA26BC-9786-47AA-9AF6-6448D726A08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2" name="直線コネクタ 551">
          <a:extLst>
            <a:ext uri="{FF2B5EF4-FFF2-40B4-BE49-F238E27FC236}">
              <a16:creationId xmlns:a16="http://schemas.microsoft.com/office/drawing/2014/main" id="{782FE44F-A5E3-414C-B546-CD191D15EE4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3" name="テキスト ボックス 552">
          <a:extLst>
            <a:ext uri="{FF2B5EF4-FFF2-40B4-BE49-F238E27FC236}">
              <a16:creationId xmlns:a16="http://schemas.microsoft.com/office/drawing/2014/main" id="{98DB7E0D-8A56-4711-8965-A65C2B2BEFF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4" name="直線コネクタ 553">
          <a:extLst>
            <a:ext uri="{FF2B5EF4-FFF2-40B4-BE49-F238E27FC236}">
              <a16:creationId xmlns:a16="http://schemas.microsoft.com/office/drawing/2014/main" id="{33ED5AD5-4FF8-481B-9807-940C3CC3902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5" name="【庁舎】&#10;有形固定資産減価償却率グラフ枠">
          <a:extLst>
            <a:ext uri="{FF2B5EF4-FFF2-40B4-BE49-F238E27FC236}">
              <a16:creationId xmlns:a16="http://schemas.microsoft.com/office/drawing/2014/main" id="{B12EF5CC-F6AB-40B6-9E3C-A44C6DA310A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556" name="直線コネクタ 555">
          <a:extLst>
            <a:ext uri="{FF2B5EF4-FFF2-40B4-BE49-F238E27FC236}">
              <a16:creationId xmlns:a16="http://schemas.microsoft.com/office/drawing/2014/main" id="{F56F007E-1507-46EB-92D1-FFE78ED0C5F9}"/>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557" name="【庁舎】&#10;有形固定資産減価償却率最小値テキスト">
          <a:extLst>
            <a:ext uri="{FF2B5EF4-FFF2-40B4-BE49-F238E27FC236}">
              <a16:creationId xmlns:a16="http://schemas.microsoft.com/office/drawing/2014/main" id="{050ECBCC-56C4-4504-BE60-7497D8EB6479}"/>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558" name="直線コネクタ 557">
          <a:extLst>
            <a:ext uri="{FF2B5EF4-FFF2-40B4-BE49-F238E27FC236}">
              <a16:creationId xmlns:a16="http://schemas.microsoft.com/office/drawing/2014/main" id="{C22707CB-CC7B-40D0-B3AD-EF83FF323608}"/>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559" name="【庁舎】&#10;有形固定資産減価償却率最大値テキスト">
          <a:extLst>
            <a:ext uri="{FF2B5EF4-FFF2-40B4-BE49-F238E27FC236}">
              <a16:creationId xmlns:a16="http://schemas.microsoft.com/office/drawing/2014/main" id="{464E71F4-8833-44CF-B719-AAA1E82B7333}"/>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560" name="直線コネクタ 559">
          <a:extLst>
            <a:ext uri="{FF2B5EF4-FFF2-40B4-BE49-F238E27FC236}">
              <a16:creationId xmlns:a16="http://schemas.microsoft.com/office/drawing/2014/main" id="{D0FBE7BB-08A5-49CD-B5F0-5FFEE279926D}"/>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561" name="【庁舎】&#10;有形固定資産減価償却率平均値テキスト">
          <a:extLst>
            <a:ext uri="{FF2B5EF4-FFF2-40B4-BE49-F238E27FC236}">
              <a16:creationId xmlns:a16="http://schemas.microsoft.com/office/drawing/2014/main" id="{2EE9E9FB-B50A-4982-AB74-AA613A339205}"/>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562" name="フローチャート: 判断 561">
          <a:extLst>
            <a:ext uri="{FF2B5EF4-FFF2-40B4-BE49-F238E27FC236}">
              <a16:creationId xmlns:a16="http://schemas.microsoft.com/office/drawing/2014/main" id="{0FF99AD5-6E04-428C-91A1-D61E2FAB0ABB}"/>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563" name="フローチャート: 判断 562">
          <a:extLst>
            <a:ext uri="{FF2B5EF4-FFF2-40B4-BE49-F238E27FC236}">
              <a16:creationId xmlns:a16="http://schemas.microsoft.com/office/drawing/2014/main" id="{2DC1CB9F-A088-40AF-9260-59C756FA9AC3}"/>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64" name="フローチャート: 判断 563">
          <a:extLst>
            <a:ext uri="{FF2B5EF4-FFF2-40B4-BE49-F238E27FC236}">
              <a16:creationId xmlns:a16="http://schemas.microsoft.com/office/drawing/2014/main" id="{5390D77F-D8C1-44FA-9A0A-27EB20921EE9}"/>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565" name="フローチャート: 判断 564">
          <a:extLst>
            <a:ext uri="{FF2B5EF4-FFF2-40B4-BE49-F238E27FC236}">
              <a16:creationId xmlns:a16="http://schemas.microsoft.com/office/drawing/2014/main" id="{B15B45DD-95B4-4805-B0A3-81AE69BC1371}"/>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66" name="フローチャート: 判断 565">
          <a:extLst>
            <a:ext uri="{FF2B5EF4-FFF2-40B4-BE49-F238E27FC236}">
              <a16:creationId xmlns:a16="http://schemas.microsoft.com/office/drawing/2014/main" id="{4A612E4B-EDBE-4FEB-B76C-999935F21BE5}"/>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7" name="テキスト ボックス 566">
          <a:extLst>
            <a:ext uri="{FF2B5EF4-FFF2-40B4-BE49-F238E27FC236}">
              <a16:creationId xmlns:a16="http://schemas.microsoft.com/office/drawing/2014/main" id="{01DB7BCB-7725-4392-8D9C-43FAA151D6C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8" name="テキスト ボックス 567">
          <a:extLst>
            <a:ext uri="{FF2B5EF4-FFF2-40B4-BE49-F238E27FC236}">
              <a16:creationId xmlns:a16="http://schemas.microsoft.com/office/drawing/2014/main" id="{0BB8ECA6-1DE7-4BA8-AA46-F1297542A5E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69" name="テキスト ボックス 568">
          <a:extLst>
            <a:ext uri="{FF2B5EF4-FFF2-40B4-BE49-F238E27FC236}">
              <a16:creationId xmlns:a16="http://schemas.microsoft.com/office/drawing/2014/main" id="{4F6D429F-8D4E-4BD6-B1B3-6A34C425216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8024B1A7-1AEB-4AF9-819B-0C1789B943F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8259F7C4-412F-4386-9C49-D0FB89B00AD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30299</xdr:rowOff>
    </xdr:from>
    <xdr:to>
      <xdr:col>85</xdr:col>
      <xdr:colOff>177800</xdr:colOff>
      <xdr:row>105</xdr:row>
      <xdr:rowOff>131899</xdr:rowOff>
    </xdr:to>
    <xdr:sp macro="" textlink="">
      <xdr:nvSpPr>
        <xdr:cNvPr id="572" name="楕円 571">
          <a:extLst>
            <a:ext uri="{FF2B5EF4-FFF2-40B4-BE49-F238E27FC236}">
              <a16:creationId xmlns:a16="http://schemas.microsoft.com/office/drawing/2014/main" id="{4530E15B-8590-44E1-888E-FCF964A0CA28}"/>
            </a:ext>
          </a:extLst>
        </xdr:cNvPr>
        <xdr:cNvSpPr/>
      </xdr:nvSpPr>
      <xdr:spPr>
        <a:xfrm>
          <a:off x="162687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8726</xdr:rowOff>
    </xdr:from>
    <xdr:ext cx="405111" cy="259045"/>
    <xdr:sp macro="" textlink="">
      <xdr:nvSpPr>
        <xdr:cNvPr id="573" name="【庁舎】&#10;有形固定資産減価償却率該当値テキスト">
          <a:extLst>
            <a:ext uri="{FF2B5EF4-FFF2-40B4-BE49-F238E27FC236}">
              <a16:creationId xmlns:a16="http://schemas.microsoft.com/office/drawing/2014/main" id="{763D3AA9-58D8-4819-9B04-D5AA2043E3ED}"/>
            </a:ext>
          </a:extLst>
        </xdr:cNvPr>
        <xdr:cNvSpPr txBox="1"/>
      </xdr:nvSpPr>
      <xdr:spPr>
        <a:xfrm>
          <a:off x="16357600" y="1801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167458</xdr:rowOff>
    </xdr:from>
    <xdr:to>
      <xdr:col>81</xdr:col>
      <xdr:colOff>101600</xdr:colOff>
      <xdr:row>105</xdr:row>
      <xdr:rowOff>97608</xdr:rowOff>
    </xdr:to>
    <xdr:sp macro="" textlink="">
      <xdr:nvSpPr>
        <xdr:cNvPr id="574" name="楕円 573">
          <a:extLst>
            <a:ext uri="{FF2B5EF4-FFF2-40B4-BE49-F238E27FC236}">
              <a16:creationId xmlns:a16="http://schemas.microsoft.com/office/drawing/2014/main" id="{FBFF5DBD-606B-46FA-A95F-46E3E3C125FA}"/>
            </a:ext>
          </a:extLst>
        </xdr:cNvPr>
        <xdr:cNvSpPr/>
      </xdr:nvSpPr>
      <xdr:spPr>
        <a:xfrm>
          <a:off x="15430500" y="1799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46808</xdr:rowOff>
    </xdr:from>
    <xdr:to>
      <xdr:col>85</xdr:col>
      <xdr:colOff>127000</xdr:colOff>
      <xdr:row>105</xdr:row>
      <xdr:rowOff>81099</xdr:rowOff>
    </xdr:to>
    <xdr:cxnSp macro="">
      <xdr:nvCxnSpPr>
        <xdr:cNvPr id="575" name="直線コネクタ 574">
          <a:extLst>
            <a:ext uri="{FF2B5EF4-FFF2-40B4-BE49-F238E27FC236}">
              <a16:creationId xmlns:a16="http://schemas.microsoft.com/office/drawing/2014/main" id="{B364AB4A-6E08-4361-B2F3-0039C2742D25}"/>
            </a:ext>
          </a:extLst>
        </xdr:cNvPr>
        <xdr:cNvCxnSpPr/>
      </xdr:nvCxnSpPr>
      <xdr:spPr>
        <a:xfrm>
          <a:off x="15481300" y="18049058"/>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134801</xdr:rowOff>
    </xdr:from>
    <xdr:to>
      <xdr:col>76</xdr:col>
      <xdr:colOff>165100</xdr:colOff>
      <xdr:row>105</xdr:row>
      <xdr:rowOff>64951</xdr:rowOff>
    </xdr:to>
    <xdr:sp macro="" textlink="">
      <xdr:nvSpPr>
        <xdr:cNvPr id="576" name="楕円 575">
          <a:extLst>
            <a:ext uri="{FF2B5EF4-FFF2-40B4-BE49-F238E27FC236}">
              <a16:creationId xmlns:a16="http://schemas.microsoft.com/office/drawing/2014/main" id="{FDF9D7A5-7B6F-40DE-8314-FD65E9F4C403}"/>
            </a:ext>
          </a:extLst>
        </xdr:cNvPr>
        <xdr:cNvSpPr/>
      </xdr:nvSpPr>
      <xdr:spPr>
        <a:xfrm>
          <a:off x="14541500" y="1796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14151</xdr:rowOff>
    </xdr:from>
    <xdr:to>
      <xdr:col>81</xdr:col>
      <xdr:colOff>50800</xdr:colOff>
      <xdr:row>105</xdr:row>
      <xdr:rowOff>46808</xdr:rowOff>
    </xdr:to>
    <xdr:cxnSp macro="">
      <xdr:nvCxnSpPr>
        <xdr:cNvPr id="577" name="直線コネクタ 576">
          <a:extLst>
            <a:ext uri="{FF2B5EF4-FFF2-40B4-BE49-F238E27FC236}">
              <a16:creationId xmlns:a16="http://schemas.microsoft.com/office/drawing/2014/main" id="{C9C05527-C30F-4F4B-ACA6-7A930CF415A5}"/>
            </a:ext>
          </a:extLst>
        </xdr:cNvPr>
        <xdr:cNvCxnSpPr/>
      </xdr:nvCxnSpPr>
      <xdr:spPr>
        <a:xfrm>
          <a:off x="14592300" y="1801640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102144</xdr:rowOff>
    </xdr:from>
    <xdr:to>
      <xdr:col>72</xdr:col>
      <xdr:colOff>38100</xdr:colOff>
      <xdr:row>105</xdr:row>
      <xdr:rowOff>32294</xdr:rowOff>
    </xdr:to>
    <xdr:sp macro="" textlink="">
      <xdr:nvSpPr>
        <xdr:cNvPr id="578" name="楕円 577">
          <a:extLst>
            <a:ext uri="{FF2B5EF4-FFF2-40B4-BE49-F238E27FC236}">
              <a16:creationId xmlns:a16="http://schemas.microsoft.com/office/drawing/2014/main" id="{5C974833-420E-4D03-A71D-B5FE95F4940B}"/>
            </a:ext>
          </a:extLst>
        </xdr:cNvPr>
        <xdr:cNvSpPr/>
      </xdr:nvSpPr>
      <xdr:spPr>
        <a:xfrm>
          <a:off x="13652500" y="1793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152944</xdr:rowOff>
    </xdr:from>
    <xdr:to>
      <xdr:col>76</xdr:col>
      <xdr:colOff>114300</xdr:colOff>
      <xdr:row>105</xdr:row>
      <xdr:rowOff>14151</xdr:rowOff>
    </xdr:to>
    <xdr:cxnSp macro="">
      <xdr:nvCxnSpPr>
        <xdr:cNvPr id="579" name="直線コネクタ 578">
          <a:extLst>
            <a:ext uri="{FF2B5EF4-FFF2-40B4-BE49-F238E27FC236}">
              <a16:creationId xmlns:a16="http://schemas.microsoft.com/office/drawing/2014/main" id="{EFDD1050-DA8E-4A03-A043-1285D3DA8F22}"/>
            </a:ext>
          </a:extLst>
        </xdr:cNvPr>
        <xdr:cNvCxnSpPr/>
      </xdr:nvCxnSpPr>
      <xdr:spPr>
        <a:xfrm>
          <a:off x="13703300" y="1798374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58057</xdr:rowOff>
    </xdr:from>
    <xdr:to>
      <xdr:col>67</xdr:col>
      <xdr:colOff>101600</xdr:colOff>
      <xdr:row>104</xdr:row>
      <xdr:rowOff>159657</xdr:rowOff>
    </xdr:to>
    <xdr:sp macro="" textlink="">
      <xdr:nvSpPr>
        <xdr:cNvPr id="580" name="楕円 579">
          <a:extLst>
            <a:ext uri="{FF2B5EF4-FFF2-40B4-BE49-F238E27FC236}">
              <a16:creationId xmlns:a16="http://schemas.microsoft.com/office/drawing/2014/main" id="{C2CA4D8A-6C51-4F88-9508-AF9A09B2D44D}"/>
            </a:ext>
          </a:extLst>
        </xdr:cNvPr>
        <xdr:cNvSpPr/>
      </xdr:nvSpPr>
      <xdr:spPr>
        <a:xfrm>
          <a:off x="12763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108857</xdr:rowOff>
    </xdr:from>
    <xdr:to>
      <xdr:col>71</xdr:col>
      <xdr:colOff>177800</xdr:colOff>
      <xdr:row>104</xdr:row>
      <xdr:rowOff>152944</xdr:rowOff>
    </xdr:to>
    <xdr:cxnSp macro="">
      <xdr:nvCxnSpPr>
        <xdr:cNvPr id="581" name="直線コネクタ 580">
          <a:extLst>
            <a:ext uri="{FF2B5EF4-FFF2-40B4-BE49-F238E27FC236}">
              <a16:creationId xmlns:a16="http://schemas.microsoft.com/office/drawing/2014/main" id="{7A28AF6D-FE53-49AB-89A8-F9AD8A456442}"/>
            </a:ext>
          </a:extLst>
        </xdr:cNvPr>
        <xdr:cNvCxnSpPr/>
      </xdr:nvCxnSpPr>
      <xdr:spPr>
        <a:xfrm>
          <a:off x="12814300" y="1793965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582" name="n_1aveValue【庁舎】&#10;有形固定資産減価償却率">
          <a:extLst>
            <a:ext uri="{FF2B5EF4-FFF2-40B4-BE49-F238E27FC236}">
              <a16:creationId xmlns:a16="http://schemas.microsoft.com/office/drawing/2014/main" id="{4AB65181-EDB8-428D-8807-A81676B1936E}"/>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583" name="n_2aveValue【庁舎】&#10;有形固定資産減価償却率">
          <a:extLst>
            <a:ext uri="{FF2B5EF4-FFF2-40B4-BE49-F238E27FC236}">
              <a16:creationId xmlns:a16="http://schemas.microsoft.com/office/drawing/2014/main" id="{A2179CEE-8968-4380-B4A9-70674BB5D409}"/>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584" name="n_3aveValue【庁舎】&#10;有形固定資産減価償却率">
          <a:extLst>
            <a:ext uri="{FF2B5EF4-FFF2-40B4-BE49-F238E27FC236}">
              <a16:creationId xmlns:a16="http://schemas.microsoft.com/office/drawing/2014/main" id="{8D668DEB-AE89-4223-BEFC-2C4B8E08E7AA}"/>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585" name="n_4aveValue【庁舎】&#10;有形固定資産減価償却率">
          <a:extLst>
            <a:ext uri="{FF2B5EF4-FFF2-40B4-BE49-F238E27FC236}">
              <a16:creationId xmlns:a16="http://schemas.microsoft.com/office/drawing/2014/main" id="{04925EBF-B647-4150-A608-B2EF677B0A9C}"/>
            </a:ext>
          </a:extLst>
        </xdr:cNvPr>
        <xdr:cNvSpPr txBox="1"/>
      </xdr:nvSpPr>
      <xdr:spPr>
        <a:xfrm>
          <a:off x="12611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88735</xdr:rowOff>
    </xdr:from>
    <xdr:ext cx="405111" cy="259045"/>
    <xdr:sp macro="" textlink="">
      <xdr:nvSpPr>
        <xdr:cNvPr id="586" name="n_1mainValue【庁舎】&#10;有形固定資産減価償却率">
          <a:extLst>
            <a:ext uri="{FF2B5EF4-FFF2-40B4-BE49-F238E27FC236}">
              <a16:creationId xmlns:a16="http://schemas.microsoft.com/office/drawing/2014/main" id="{F72590A9-78CA-4E82-9318-4B78BC2A4089}"/>
            </a:ext>
          </a:extLst>
        </xdr:cNvPr>
        <xdr:cNvSpPr txBox="1"/>
      </xdr:nvSpPr>
      <xdr:spPr>
        <a:xfrm>
          <a:off x="15266044" y="180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56078</xdr:rowOff>
    </xdr:from>
    <xdr:ext cx="405111" cy="259045"/>
    <xdr:sp macro="" textlink="">
      <xdr:nvSpPr>
        <xdr:cNvPr id="587" name="n_2mainValue【庁舎】&#10;有形固定資産減価償却率">
          <a:extLst>
            <a:ext uri="{FF2B5EF4-FFF2-40B4-BE49-F238E27FC236}">
              <a16:creationId xmlns:a16="http://schemas.microsoft.com/office/drawing/2014/main" id="{FACADDCA-8CCA-43B7-A14F-C76E5D656797}"/>
            </a:ext>
          </a:extLst>
        </xdr:cNvPr>
        <xdr:cNvSpPr txBox="1"/>
      </xdr:nvSpPr>
      <xdr:spPr>
        <a:xfrm>
          <a:off x="14389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23421</xdr:rowOff>
    </xdr:from>
    <xdr:ext cx="405111" cy="259045"/>
    <xdr:sp macro="" textlink="">
      <xdr:nvSpPr>
        <xdr:cNvPr id="588" name="n_3mainValue【庁舎】&#10;有形固定資産減価償却率">
          <a:extLst>
            <a:ext uri="{FF2B5EF4-FFF2-40B4-BE49-F238E27FC236}">
              <a16:creationId xmlns:a16="http://schemas.microsoft.com/office/drawing/2014/main" id="{F720C77F-1424-465C-8AE1-F49A680D8D4E}"/>
            </a:ext>
          </a:extLst>
        </xdr:cNvPr>
        <xdr:cNvSpPr txBox="1"/>
      </xdr:nvSpPr>
      <xdr:spPr>
        <a:xfrm>
          <a:off x="13500744" y="1802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589" name="n_4mainValue【庁舎】&#10;有形固定資産減価償却率">
          <a:extLst>
            <a:ext uri="{FF2B5EF4-FFF2-40B4-BE49-F238E27FC236}">
              <a16:creationId xmlns:a16="http://schemas.microsoft.com/office/drawing/2014/main" id="{C484641E-0744-43D5-B34A-44DFCDB027C9}"/>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0" name="正方形/長方形 589">
          <a:extLst>
            <a:ext uri="{FF2B5EF4-FFF2-40B4-BE49-F238E27FC236}">
              <a16:creationId xmlns:a16="http://schemas.microsoft.com/office/drawing/2014/main" id="{78539ECE-F844-4080-BA15-EDDCF0CA2D2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1" name="正方形/長方形 590">
          <a:extLst>
            <a:ext uri="{FF2B5EF4-FFF2-40B4-BE49-F238E27FC236}">
              <a16:creationId xmlns:a16="http://schemas.microsoft.com/office/drawing/2014/main" id="{E2DA4D96-EA8D-4BAF-876E-8630A006571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2" name="正方形/長方形 591">
          <a:extLst>
            <a:ext uri="{FF2B5EF4-FFF2-40B4-BE49-F238E27FC236}">
              <a16:creationId xmlns:a16="http://schemas.microsoft.com/office/drawing/2014/main" id="{1D460D17-C169-4B7B-ADA8-1676E26A4B8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3" name="正方形/長方形 592">
          <a:extLst>
            <a:ext uri="{FF2B5EF4-FFF2-40B4-BE49-F238E27FC236}">
              <a16:creationId xmlns:a16="http://schemas.microsoft.com/office/drawing/2014/main" id="{95564A8F-33C7-428D-B4EB-98D1C974E16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4" name="正方形/長方形 593">
          <a:extLst>
            <a:ext uri="{FF2B5EF4-FFF2-40B4-BE49-F238E27FC236}">
              <a16:creationId xmlns:a16="http://schemas.microsoft.com/office/drawing/2014/main" id="{0C358B11-39EF-4AEB-8CEC-7100526F198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5" name="正方形/長方形 594">
          <a:extLst>
            <a:ext uri="{FF2B5EF4-FFF2-40B4-BE49-F238E27FC236}">
              <a16:creationId xmlns:a16="http://schemas.microsoft.com/office/drawing/2014/main" id="{F77C2A68-8BB1-42C5-843A-687A6EEA0A5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6" name="正方形/長方形 595">
          <a:extLst>
            <a:ext uri="{FF2B5EF4-FFF2-40B4-BE49-F238E27FC236}">
              <a16:creationId xmlns:a16="http://schemas.microsoft.com/office/drawing/2014/main" id="{A6A2FCE7-06AC-447E-830B-6CD2F568CFD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7" name="正方形/長方形 596">
          <a:extLst>
            <a:ext uri="{FF2B5EF4-FFF2-40B4-BE49-F238E27FC236}">
              <a16:creationId xmlns:a16="http://schemas.microsoft.com/office/drawing/2014/main" id="{D3FCF431-78C5-4499-9A6F-C7AED0D7B0E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8" name="テキスト ボックス 597">
          <a:extLst>
            <a:ext uri="{FF2B5EF4-FFF2-40B4-BE49-F238E27FC236}">
              <a16:creationId xmlns:a16="http://schemas.microsoft.com/office/drawing/2014/main" id="{C829E9D2-C996-40A1-944C-412E2DFAA91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99" name="直線コネクタ 598">
          <a:extLst>
            <a:ext uri="{FF2B5EF4-FFF2-40B4-BE49-F238E27FC236}">
              <a16:creationId xmlns:a16="http://schemas.microsoft.com/office/drawing/2014/main" id="{9432FE94-2A7D-4FBF-9C6F-3CEDA8E15C8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0" name="直線コネクタ 599">
          <a:extLst>
            <a:ext uri="{FF2B5EF4-FFF2-40B4-BE49-F238E27FC236}">
              <a16:creationId xmlns:a16="http://schemas.microsoft.com/office/drawing/2014/main" id="{B08767D2-9A51-419B-B6E6-344E2406703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1" name="テキスト ボックス 600">
          <a:extLst>
            <a:ext uri="{FF2B5EF4-FFF2-40B4-BE49-F238E27FC236}">
              <a16:creationId xmlns:a16="http://schemas.microsoft.com/office/drawing/2014/main" id="{F3A51EB8-E903-4221-9B08-5CA2144CD5C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02" name="直線コネクタ 601">
          <a:extLst>
            <a:ext uri="{FF2B5EF4-FFF2-40B4-BE49-F238E27FC236}">
              <a16:creationId xmlns:a16="http://schemas.microsoft.com/office/drawing/2014/main" id="{7874F07D-E1C3-4080-B89C-BFFEEA2807CA}"/>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03" name="テキスト ボックス 602">
          <a:extLst>
            <a:ext uri="{FF2B5EF4-FFF2-40B4-BE49-F238E27FC236}">
              <a16:creationId xmlns:a16="http://schemas.microsoft.com/office/drawing/2014/main" id="{6AF8BAD4-72B8-49C8-9118-3A6DCF5B145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04" name="直線コネクタ 603">
          <a:extLst>
            <a:ext uri="{FF2B5EF4-FFF2-40B4-BE49-F238E27FC236}">
              <a16:creationId xmlns:a16="http://schemas.microsoft.com/office/drawing/2014/main" id="{1446B319-863A-43E3-887B-6BD75C23545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05" name="テキスト ボックス 604">
          <a:extLst>
            <a:ext uri="{FF2B5EF4-FFF2-40B4-BE49-F238E27FC236}">
              <a16:creationId xmlns:a16="http://schemas.microsoft.com/office/drawing/2014/main" id="{2D63E9E7-F984-45FE-B25E-6CE3278F6E8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06" name="直線コネクタ 605">
          <a:extLst>
            <a:ext uri="{FF2B5EF4-FFF2-40B4-BE49-F238E27FC236}">
              <a16:creationId xmlns:a16="http://schemas.microsoft.com/office/drawing/2014/main" id="{73093AAE-E50A-43FC-A20F-37BD8BF3B87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07" name="テキスト ボックス 606">
          <a:extLst>
            <a:ext uri="{FF2B5EF4-FFF2-40B4-BE49-F238E27FC236}">
              <a16:creationId xmlns:a16="http://schemas.microsoft.com/office/drawing/2014/main" id="{9093D4B9-9DAD-48D3-91F1-38A4B109FDC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8" name="直線コネクタ 607">
          <a:extLst>
            <a:ext uri="{FF2B5EF4-FFF2-40B4-BE49-F238E27FC236}">
              <a16:creationId xmlns:a16="http://schemas.microsoft.com/office/drawing/2014/main" id="{81CC9363-8DC6-4BA4-809E-1B287395677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09" name="テキスト ボックス 608">
          <a:extLst>
            <a:ext uri="{FF2B5EF4-FFF2-40B4-BE49-F238E27FC236}">
              <a16:creationId xmlns:a16="http://schemas.microsoft.com/office/drawing/2014/main" id="{95BFF7C9-FF5C-402C-B689-43B926B41BC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0" name="【庁舎】&#10;一人当たり面積グラフ枠">
          <a:extLst>
            <a:ext uri="{FF2B5EF4-FFF2-40B4-BE49-F238E27FC236}">
              <a16:creationId xmlns:a16="http://schemas.microsoft.com/office/drawing/2014/main" id="{5BA10133-E78A-4640-9ADE-DB61D1ECC41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611" name="直線コネクタ 610">
          <a:extLst>
            <a:ext uri="{FF2B5EF4-FFF2-40B4-BE49-F238E27FC236}">
              <a16:creationId xmlns:a16="http://schemas.microsoft.com/office/drawing/2014/main" id="{658D8670-7351-4A13-90BE-8BA8B394E001}"/>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612" name="【庁舎】&#10;一人当たり面積最小値テキスト">
          <a:extLst>
            <a:ext uri="{FF2B5EF4-FFF2-40B4-BE49-F238E27FC236}">
              <a16:creationId xmlns:a16="http://schemas.microsoft.com/office/drawing/2014/main" id="{9B9A39DE-C625-47C3-B41B-4CBFCB67B06A}"/>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613" name="直線コネクタ 612">
          <a:extLst>
            <a:ext uri="{FF2B5EF4-FFF2-40B4-BE49-F238E27FC236}">
              <a16:creationId xmlns:a16="http://schemas.microsoft.com/office/drawing/2014/main" id="{4CA5731F-1F35-4610-B16B-0989F44B8EB8}"/>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614" name="【庁舎】&#10;一人当たり面積最大値テキスト">
          <a:extLst>
            <a:ext uri="{FF2B5EF4-FFF2-40B4-BE49-F238E27FC236}">
              <a16:creationId xmlns:a16="http://schemas.microsoft.com/office/drawing/2014/main" id="{26C8F93A-B41A-4932-90FD-01F1ACC336A9}"/>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615" name="直線コネクタ 614">
          <a:extLst>
            <a:ext uri="{FF2B5EF4-FFF2-40B4-BE49-F238E27FC236}">
              <a16:creationId xmlns:a16="http://schemas.microsoft.com/office/drawing/2014/main" id="{A04BDEA9-956D-4DD7-BAF2-0817290444F9}"/>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616" name="【庁舎】&#10;一人当たり面積平均値テキスト">
          <a:extLst>
            <a:ext uri="{FF2B5EF4-FFF2-40B4-BE49-F238E27FC236}">
              <a16:creationId xmlns:a16="http://schemas.microsoft.com/office/drawing/2014/main" id="{62717EBD-97DF-48A4-9073-12B605FCA526}"/>
            </a:ext>
          </a:extLst>
        </xdr:cNvPr>
        <xdr:cNvSpPr txBox="1"/>
      </xdr:nvSpPr>
      <xdr:spPr>
        <a:xfrm>
          <a:off x="22199600" y="17920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617" name="フローチャート: 判断 616">
          <a:extLst>
            <a:ext uri="{FF2B5EF4-FFF2-40B4-BE49-F238E27FC236}">
              <a16:creationId xmlns:a16="http://schemas.microsoft.com/office/drawing/2014/main" id="{8C1B3691-42AF-419F-8935-F54ED0458AA5}"/>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618" name="フローチャート: 判断 617">
          <a:extLst>
            <a:ext uri="{FF2B5EF4-FFF2-40B4-BE49-F238E27FC236}">
              <a16:creationId xmlns:a16="http://schemas.microsoft.com/office/drawing/2014/main" id="{E8943CF1-3705-4A20-BA2E-30700860ABDC}"/>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619" name="フローチャート: 判断 618">
          <a:extLst>
            <a:ext uri="{FF2B5EF4-FFF2-40B4-BE49-F238E27FC236}">
              <a16:creationId xmlns:a16="http://schemas.microsoft.com/office/drawing/2014/main" id="{659AEA36-3730-4A0B-B7CA-CB2D2633BC04}"/>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620" name="フローチャート: 判断 619">
          <a:extLst>
            <a:ext uri="{FF2B5EF4-FFF2-40B4-BE49-F238E27FC236}">
              <a16:creationId xmlns:a16="http://schemas.microsoft.com/office/drawing/2014/main" id="{B7F67A01-2D4E-4A55-8709-89E1BB5A8D76}"/>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621" name="フローチャート: 判断 620">
          <a:extLst>
            <a:ext uri="{FF2B5EF4-FFF2-40B4-BE49-F238E27FC236}">
              <a16:creationId xmlns:a16="http://schemas.microsoft.com/office/drawing/2014/main" id="{3C144503-D500-444D-840D-E10E216D6DB0}"/>
            </a:ext>
          </a:extLst>
        </xdr:cNvPr>
        <xdr:cNvSpPr/>
      </xdr:nvSpPr>
      <xdr:spPr>
        <a:xfrm>
          <a:off x="18605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2" name="テキスト ボックス 621">
          <a:extLst>
            <a:ext uri="{FF2B5EF4-FFF2-40B4-BE49-F238E27FC236}">
              <a16:creationId xmlns:a16="http://schemas.microsoft.com/office/drawing/2014/main" id="{6D945987-D7E5-47F4-BEC3-5224CD00313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3" name="テキスト ボックス 622">
          <a:extLst>
            <a:ext uri="{FF2B5EF4-FFF2-40B4-BE49-F238E27FC236}">
              <a16:creationId xmlns:a16="http://schemas.microsoft.com/office/drawing/2014/main" id="{704A04DE-DF85-4B55-9EF2-03C6A1034A3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4" name="テキスト ボックス 623">
          <a:extLst>
            <a:ext uri="{FF2B5EF4-FFF2-40B4-BE49-F238E27FC236}">
              <a16:creationId xmlns:a16="http://schemas.microsoft.com/office/drawing/2014/main" id="{5979FB7B-18B5-439B-9962-A9E4AB41E67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25" name="テキスト ボックス 624">
          <a:extLst>
            <a:ext uri="{FF2B5EF4-FFF2-40B4-BE49-F238E27FC236}">
              <a16:creationId xmlns:a16="http://schemas.microsoft.com/office/drawing/2014/main" id="{8FF56EC0-9831-47BE-9895-DDDC229EED7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26" name="テキスト ボックス 625">
          <a:extLst>
            <a:ext uri="{FF2B5EF4-FFF2-40B4-BE49-F238E27FC236}">
              <a16:creationId xmlns:a16="http://schemas.microsoft.com/office/drawing/2014/main" id="{68C91392-6544-4BC5-BD13-089E616107C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112268</xdr:rowOff>
    </xdr:from>
    <xdr:to>
      <xdr:col>116</xdr:col>
      <xdr:colOff>114300</xdr:colOff>
      <xdr:row>107</xdr:row>
      <xdr:rowOff>42418</xdr:rowOff>
    </xdr:to>
    <xdr:sp macro="" textlink="">
      <xdr:nvSpPr>
        <xdr:cNvPr id="627" name="楕円 626">
          <a:extLst>
            <a:ext uri="{FF2B5EF4-FFF2-40B4-BE49-F238E27FC236}">
              <a16:creationId xmlns:a16="http://schemas.microsoft.com/office/drawing/2014/main" id="{BA743160-10CD-438C-A853-646A5C7396F9}"/>
            </a:ext>
          </a:extLst>
        </xdr:cNvPr>
        <xdr:cNvSpPr/>
      </xdr:nvSpPr>
      <xdr:spPr>
        <a:xfrm>
          <a:off x="22110700" y="1828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27195</xdr:rowOff>
    </xdr:from>
    <xdr:ext cx="469744" cy="259045"/>
    <xdr:sp macro="" textlink="">
      <xdr:nvSpPr>
        <xdr:cNvPr id="628" name="【庁舎】&#10;一人当たり面積該当値テキスト">
          <a:extLst>
            <a:ext uri="{FF2B5EF4-FFF2-40B4-BE49-F238E27FC236}">
              <a16:creationId xmlns:a16="http://schemas.microsoft.com/office/drawing/2014/main" id="{8250DA40-3CC4-491E-AA85-DF53F8DAF2D1}"/>
            </a:ext>
          </a:extLst>
        </xdr:cNvPr>
        <xdr:cNvSpPr txBox="1"/>
      </xdr:nvSpPr>
      <xdr:spPr>
        <a:xfrm>
          <a:off x="22199600" y="18200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118669</xdr:rowOff>
    </xdr:from>
    <xdr:to>
      <xdr:col>112</xdr:col>
      <xdr:colOff>38100</xdr:colOff>
      <xdr:row>107</xdr:row>
      <xdr:rowOff>48819</xdr:rowOff>
    </xdr:to>
    <xdr:sp macro="" textlink="">
      <xdr:nvSpPr>
        <xdr:cNvPr id="629" name="楕円 628">
          <a:extLst>
            <a:ext uri="{FF2B5EF4-FFF2-40B4-BE49-F238E27FC236}">
              <a16:creationId xmlns:a16="http://schemas.microsoft.com/office/drawing/2014/main" id="{380A9495-EB63-4DDC-B3DA-B0DF2690FD12}"/>
            </a:ext>
          </a:extLst>
        </xdr:cNvPr>
        <xdr:cNvSpPr/>
      </xdr:nvSpPr>
      <xdr:spPr>
        <a:xfrm>
          <a:off x="21272500" y="1829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163068</xdr:rowOff>
    </xdr:from>
    <xdr:to>
      <xdr:col>116</xdr:col>
      <xdr:colOff>63500</xdr:colOff>
      <xdr:row>106</xdr:row>
      <xdr:rowOff>169469</xdr:rowOff>
    </xdr:to>
    <xdr:cxnSp macro="">
      <xdr:nvCxnSpPr>
        <xdr:cNvPr id="630" name="直線コネクタ 629">
          <a:extLst>
            <a:ext uri="{FF2B5EF4-FFF2-40B4-BE49-F238E27FC236}">
              <a16:creationId xmlns:a16="http://schemas.microsoft.com/office/drawing/2014/main" id="{AA7A7030-445F-4DF5-933E-083D793FCB0F}"/>
            </a:ext>
          </a:extLst>
        </xdr:cNvPr>
        <xdr:cNvCxnSpPr/>
      </xdr:nvCxnSpPr>
      <xdr:spPr>
        <a:xfrm flipV="1">
          <a:off x="21323300" y="18336768"/>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125527</xdr:rowOff>
    </xdr:from>
    <xdr:to>
      <xdr:col>107</xdr:col>
      <xdr:colOff>101600</xdr:colOff>
      <xdr:row>107</xdr:row>
      <xdr:rowOff>55677</xdr:rowOff>
    </xdr:to>
    <xdr:sp macro="" textlink="">
      <xdr:nvSpPr>
        <xdr:cNvPr id="631" name="楕円 630">
          <a:extLst>
            <a:ext uri="{FF2B5EF4-FFF2-40B4-BE49-F238E27FC236}">
              <a16:creationId xmlns:a16="http://schemas.microsoft.com/office/drawing/2014/main" id="{D8806968-09DA-4D87-9423-207FD35B1815}"/>
            </a:ext>
          </a:extLst>
        </xdr:cNvPr>
        <xdr:cNvSpPr/>
      </xdr:nvSpPr>
      <xdr:spPr>
        <a:xfrm>
          <a:off x="20383500" y="1829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169469</xdr:rowOff>
    </xdr:from>
    <xdr:to>
      <xdr:col>111</xdr:col>
      <xdr:colOff>177800</xdr:colOff>
      <xdr:row>107</xdr:row>
      <xdr:rowOff>4877</xdr:rowOff>
    </xdr:to>
    <xdr:cxnSp macro="">
      <xdr:nvCxnSpPr>
        <xdr:cNvPr id="632" name="直線コネクタ 631">
          <a:extLst>
            <a:ext uri="{FF2B5EF4-FFF2-40B4-BE49-F238E27FC236}">
              <a16:creationId xmlns:a16="http://schemas.microsoft.com/office/drawing/2014/main" id="{17ADBC50-B21E-4A9C-94EA-D0BB368C70CA}"/>
            </a:ext>
          </a:extLst>
        </xdr:cNvPr>
        <xdr:cNvCxnSpPr/>
      </xdr:nvCxnSpPr>
      <xdr:spPr>
        <a:xfrm flipV="1">
          <a:off x="20434300" y="18343169"/>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134671</xdr:rowOff>
    </xdr:from>
    <xdr:to>
      <xdr:col>102</xdr:col>
      <xdr:colOff>165100</xdr:colOff>
      <xdr:row>107</xdr:row>
      <xdr:rowOff>64821</xdr:rowOff>
    </xdr:to>
    <xdr:sp macro="" textlink="">
      <xdr:nvSpPr>
        <xdr:cNvPr id="633" name="楕円 632">
          <a:extLst>
            <a:ext uri="{FF2B5EF4-FFF2-40B4-BE49-F238E27FC236}">
              <a16:creationId xmlns:a16="http://schemas.microsoft.com/office/drawing/2014/main" id="{EC03747D-C421-4B60-8D07-9FBF2C1C2257}"/>
            </a:ext>
          </a:extLst>
        </xdr:cNvPr>
        <xdr:cNvSpPr/>
      </xdr:nvSpPr>
      <xdr:spPr>
        <a:xfrm>
          <a:off x="19494500" y="1830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4877</xdr:rowOff>
    </xdr:from>
    <xdr:to>
      <xdr:col>107</xdr:col>
      <xdr:colOff>50800</xdr:colOff>
      <xdr:row>107</xdr:row>
      <xdr:rowOff>14021</xdr:rowOff>
    </xdr:to>
    <xdr:cxnSp macro="">
      <xdr:nvCxnSpPr>
        <xdr:cNvPr id="634" name="直線コネクタ 633">
          <a:extLst>
            <a:ext uri="{FF2B5EF4-FFF2-40B4-BE49-F238E27FC236}">
              <a16:creationId xmlns:a16="http://schemas.microsoft.com/office/drawing/2014/main" id="{4B9E2F54-BC16-4DE7-A6F5-D38CF7F5CF42}"/>
            </a:ext>
          </a:extLst>
        </xdr:cNvPr>
        <xdr:cNvCxnSpPr/>
      </xdr:nvCxnSpPr>
      <xdr:spPr>
        <a:xfrm flipV="1">
          <a:off x="19545300" y="18350027"/>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89866</xdr:rowOff>
    </xdr:from>
    <xdr:to>
      <xdr:col>98</xdr:col>
      <xdr:colOff>38100</xdr:colOff>
      <xdr:row>107</xdr:row>
      <xdr:rowOff>20016</xdr:rowOff>
    </xdr:to>
    <xdr:sp macro="" textlink="">
      <xdr:nvSpPr>
        <xdr:cNvPr id="635" name="楕円 634">
          <a:extLst>
            <a:ext uri="{FF2B5EF4-FFF2-40B4-BE49-F238E27FC236}">
              <a16:creationId xmlns:a16="http://schemas.microsoft.com/office/drawing/2014/main" id="{D5E09105-18A6-4392-AFEC-6638F73D1EDB}"/>
            </a:ext>
          </a:extLst>
        </xdr:cNvPr>
        <xdr:cNvSpPr/>
      </xdr:nvSpPr>
      <xdr:spPr>
        <a:xfrm>
          <a:off x="18605500" y="1826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140666</xdr:rowOff>
    </xdr:from>
    <xdr:to>
      <xdr:col>102</xdr:col>
      <xdr:colOff>114300</xdr:colOff>
      <xdr:row>107</xdr:row>
      <xdr:rowOff>14021</xdr:rowOff>
    </xdr:to>
    <xdr:cxnSp macro="">
      <xdr:nvCxnSpPr>
        <xdr:cNvPr id="636" name="直線コネクタ 635">
          <a:extLst>
            <a:ext uri="{FF2B5EF4-FFF2-40B4-BE49-F238E27FC236}">
              <a16:creationId xmlns:a16="http://schemas.microsoft.com/office/drawing/2014/main" id="{ABFE4A03-AE5F-4A52-BF1C-4CA3657D27AE}"/>
            </a:ext>
          </a:extLst>
        </xdr:cNvPr>
        <xdr:cNvCxnSpPr/>
      </xdr:nvCxnSpPr>
      <xdr:spPr>
        <a:xfrm>
          <a:off x="18656300" y="18314366"/>
          <a:ext cx="8890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637" name="n_1aveValue【庁舎】&#10;一人当たり面積">
          <a:extLst>
            <a:ext uri="{FF2B5EF4-FFF2-40B4-BE49-F238E27FC236}">
              <a16:creationId xmlns:a16="http://schemas.microsoft.com/office/drawing/2014/main" id="{570E3A47-0347-4DF0-8986-B51690022A52}"/>
            </a:ext>
          </a:extLst>
        </xdr:cNvPr>
        <xdr:cNvSpPr txBox="1"/>
      </xdr:nvSpPr>
      <xdr:spPr>
        <a:xfrm>
          <a:off x="21075727" y="1788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80891</xdr:rowOff>
    </xdr:from>
    <xdr:ext cx="469744" cy="259045"/>
    <xdr:sp macro="" textlink="">
      <xdr:nvSpPr>
        <xdr:cNvPr id="638" name="n_2aveValue【庁舎】&#10;一人当たり面積">
          <a:extLst>
            <a:ext uri="{FF2B5EF4-FFF2-40B4-BE49-F238E27FC236}">
              <a16:creationId xmlns:a16="http://schemas.microsoft.com/office/drawing/2014/main" id="{CDAAA1DC-3AA8-454E-A78F-FFE4239646CA}"/>
            </a:ext>
          </a:extLst>
        </xdr:cNvPr>
        <xdr:cNvSpPr txBox="1"/>
      </xdr:nvSpPr>
      <xdr:spPr>
        <a:xfrm>
          <a:off x="20199427" y="179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639" name="n_3aveValue【庁舎】&#10;一人当たり面積">
          <a:extLst>
            <a:ext uri="{FF2B5EF4-FFF2-40B4-BE49-F238E27FC236}">
              <a16:creationId xmlns:a16="http://schemas.microsoft.com/office/drawing/2014/main" id="{D899BD6A-12DB-4A58-B67D-5959FFFB65BA}"/>
            </a:ext>
          </a:extLst>
        </xdr:cNvPr>
        <xdr:cNvSpPr txBox="1"/>
      </xdr:nvSpPr>
      <xdr:spPr>
        <a:xfrm>
          <a:off x="193104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65803</xdr:rowOff>
    </xdr:from>
    <xdr:ext cx="469744" cy="259045"/>
    <xdr:sp macro="" textlink="">
      <xdr:nvSpPr>
        <xdr:cNvPr id="640" name="n_4aveValue【庁舎】&#10;一人当たり面積">
          <a:extLst>
            <a:ext uri="{FF2B5EF4-FFF2-40B4-BE49-F238E27FC236}">
              <a16:creationId xmlns:a16="http://schemas.microsoft.com/office/drawing/2014/main" id="{DF093432-E5A8-4C7E-959F-A50169457806}"/>
            </a:ext>
          </a:extLst>
        </xdr:cNvPr>
        <xdr:cNvSpPr txBox="1"/>
      </xdr:nvSpPr>
      <xdr:spPr>
        <a:xfrm>
          <a:off x="18421427" y="178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39946</xdr:rowOff>
    </xdr:from>
    <xdr:ext cx="469744" cy="259045"/>
    <xdr:sp macro="" textlink="">
      <xdr:nvSpPr>
        <xdr:cNvPr id="641" name="n_1mainValue【庁舎】&#10;一人当たり面積">
          <a:extLst>
            <a:ext uri="{FF2B5EF4-FFF2-40B4-BE49-F238E27FC236}">
              <a16:creationId xmlns:a16="http://schemas.microsoft.com/office/drawing/2014/main" id="{7FC0D7AE-0DD4-421A-AD51-15ABED3B70F8}"/>
            </a:ext>
          </a:extLst>
        </xdr:cNvPr>
        <xdr:cNvSpPr txBox="1"/>
      </xdr:nvSpPr>
      <xdr:spPr>
        <a:xfrm>
          <a:off x="21075727" y="1838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46804</xdr:rowOff>
    </xdr:from>
    <xdr:ext cx="469744" cy="259045"/>
    <xdr:sp macro="" textlink="">
      <xdr:nvSpPr>
        <xdr:cNvPr id="642" name="n_2mainValue【庁舎】&#10;一人当たり面積">
          <a:extLst>
            <a:ext uri="{FF2B5EF4-FFF2-40B4-BE49-F238E27FC236}">
              <a16:creationId xmlns:a16="http://schemas.microsoft.com/office/drawing/2014/main" id="{F60BF9FD-8D0E-4708-B7E2-CAF85BE0D03E}"/>
            </a:ext>
          </a:extLst>
        </xdr:cNvPr>
        <xdr:cNvSpPr txBox="1"/>
      </xdr:nvSpPr>
      <xdr:spPr>
        <a:xfrm>
          <a:off x="20199427" y="18391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55948</xdr:rowOff>
    </xdr:from>
    <xdr:ext cx="469744" cy="259045"/>
    <xdr:sp macro="" textlink="">
      <xdr:nvSpPr>
        <xdr:cNvPr id="643" name="n_3mainValue【庁舎】&#10;一人当たり面積">
          <a:extLst>
            <a:ext uri="{FF2B5EF4-FFF2-40B4-BE49-F238E27FC236}">
              <a16:creationId xmlns:a16="http://schemas.microsoft.com/office/drawing/2014/main" id="{EFC6134C-FB0D-4783-9431-17D3164729EC}"/>
            </a:ext>
          </a:extLst>
        </xdr:cNvPr>
        <xdr:cNvSpPr txBox="1"/>
      </xdr:nvSpPr>
      <xdr:spPr>
        <a:xfrm>
          <a:off x="19310427" y="1840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11143</xdr:rowOff>
    </xdr:from>
    <xdr:ext cx="469744" cy="259045"/>
    <xdr:sp macro="" textlink="">
      <xdr:nvSpPr>
        <xdr:cNvPr id="644" name="n_4mainValue【庁舎】&#10;一人当たり面積">
          <a:extLst>
            <a:ext uri="{FF2B5EF4-FFF2-40B4-BE49-F238E27FC236}">
              <a16:creationId xmlns:a16="http://schemas.microsoft.com/office/drawing/2014/main" id="{BB19A719-D308-4FA4-840F-88A107742A04}"/>
            </a:ext>
          </a:extLst>
        </xdr:cNvPr>
        <xdr:cNvSpPr txBox="1"/>
      </xdr:nvSpPr>
      <xdr:spPr>
        <a:xfrm>
          <a:off x="18421427" y="18356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5" name="正方形/長方形 644">
          <a:extLst>
            <a:ext uri="{FF2B5EF4-FFF2-40B4-BE49-F238E27FC236}">
              <a16:creationId xmlns:a16="http://schemas.microsoft.com/office/drawing/2014/main" id="{7CBCD652-D3D2-4B6E-BA39-2705DC821AE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6" name="正方形/長方形 645">
          <a:extLst>
            <a:ext uri="{FF2B5EF4-FFF2-40B4-BE49-F238E27FC236}">
              <a16:creationId xmlns:a16="http://schemas.microsoft.com/office/drawing/2014/main" id="{99E24EDA-266A-4B66-9C1A-C9C8955E920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7" name="テキスト ボックス 646">
          <a:extLst>
            <a:ext uri="{FF2B5EF4-FFF2-40B4-BE49-F238E27FC236}">
              <a16:creationId xmlns:a16="http://schemas.microsoft.com/office/drawing/2014/main" id="{5C13FEDA-1EE4-4333-A4D5-4D2B592F565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一部の施設を除き、有形固定資産減価償却率は類似団体と同程度となっている。東日本大震災により被災した建物の解体が進んでくると数値は下がっていくものと思われる。</a:t>
          </a:r>
          <a:endParaRPr kumimoji="1" lang="en-US" altLang="ja-JP" sz="1100">
            <a:solidFill>
              <a:schemeClr val="dk1"/>
            </a:solidFill>
            <a:effectLst/>
            <a:latin typeface="+mn-ea"/>
            <a:ea typeface="+mn-ea"/>
            <a:cs typeface="+mn-cs"/>
          </a:endParaRPr>
        </a:p>
        <a:p>
          <a:r>
            <a:rPr lang="ja-JP" altLang="en-US" sz="1100">
              <a:effectLst/>
              <a:latin typeface="+mn-ea"/>
              <a:ea typeface="+mn-ea"/>
            </a:rPr>
            <a:t>一般廃棄物処理施設の有形固定資産減価償却率が下がったのは、双葉地方広域市町村圏組合において整備していた南部衛生センター焼却施設更新工事が完了し、当該施設が令和</a:t>
          </a:r>
          <a:r>
            <a:rPr lang="en-US" altLang="ja-JP" sz="1100">
              <a:effectLst/>
              <a:latin typeface="+mn-ea"/>
              <a:ea typeface="+mn-ea"/>
            </a:rPr>
            <a:t>7</a:t>
          </a:r>
          <a:r>
            <a:rPr lang="ja-JP" altLang="en-US" sz="1100">
              <a:effectLst/>
              <a:latin typeface="+mn-ea"/>
              <a:ea typeface="+mn-ea"/>
            </a:rPr>
            <a:t>年</a:t>
          </a:r>
          <a:r>
            <a:rPr lang="en-US" altLang="ja-JP" sz="1100">
              <a:effectLst/>
              <a:latin typeface="+mn-ea"/>
              <a:ea typeface="+mn-ea"/>
            </a:rPr>
            <a:t>4</a:t>
          </a:r>
          <a:r>
            <a:rPr lang="ja-JP" altLang="en-US" sz="1100">
              <a:effectLst/>
              <a:latin typeface="+mn-ea"/>
              <a:ea typeface="+mn-ea"/>
            </a:rPr>
            <a:t>月から供用開始となったことに伴い、有形固定資産の取得価格が増加したためである。</a:t>
          </a:r>
          <a:endParaRPr lang="ja-JP" altLang="ja-JP" sz="1100">
            <a:effectLst/>
            <a:latin typeface="+mn-ea"/>
            <a:ea typeface="+mn-ea"/>
          </a:endParaRPr>
        </a:p>
        <a:p>
          <a:r>
            <a:rPr kumimoji="1" lang="ja-JP" altLang="en-US" sz="1100">
              <a:solidFill>
                <a:schemeClr val="dk1"/>
              </a:solidFill>
              <a:effectLst/>
              <a:latin typeface="+mn-ea"/>
              <a:ea typeface="+mn-ea"/>
              <a:cs typeface="+mn-cs"/>
            </a:rPr>
            <a:t>その他、</a:t>
          </a:r>
          <a:r>
            <a:rPr kumimoji="1" lang="ja-JP" altLang="ja-JP" sz="1100">
              <a:solidFill>
                <a:schemeClr val="dk1"/>
              </a:solidFill>
              <a:effectLst/>
              <a:latin typeface="+mn-ea"/>
              <a:ea typeface="+mn-ea"/>
              <a:cs typeface="+mn-cs"/>
            </a:rPr>
            <a:t>東日本大震災により被災した建物の解体が進む一方で、新たな施設の整備も進めており、公共施設等総合管理計画に基づき適切な財産の管理・運用に努めていく。</a:t>
          </a:r>
          <a:endParaRPr lang="ja-JP" altLang="ja-JP" sz="1100">
            <a:effectLst/>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32291649</v>
      </c>
      <c r="BO4" s="462"/>
      <c r="BP4" s="462"/>
      <c r="BQ4" s="462"/>
      <c r="BR4" s="462"/>
      <c r="BS4" s="462"/>
      <c r="BT4" s="462"/>
      <c r="BU4" s="463"/>
      <c r="BV4" s="461">
        <v>30753948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15.9</v>
      </c>
      <c r="CU4" s="602"/>
      <c r="CV4" s="602"/>
      <c r="CW4" s="602"/>
      <c r="CX4" s="602"/>
      <c r="CY4" s="602"/>
      <c r="CZ4" s="602"/>
      <c r="DA4" s="603"/>
      <c r="DB4" s="601">
        <v>14.6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30362240</v>
      </c>
      <c r="BO5" s="433"/>
      <c r="BP5" s="433"/>
      <c r="BQ5" s="433"/>
      <c r="BR5" s="433"/>
      <c r="BS5" s="433"/>
      <c r="BT5" s="433"/>
      <c r="BU5" s="434"/>
      <c r="BV5" s="432">
        <v>27709336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83.9</v>
      </c>
      <c r="CU5" s="430"/>
      <c r="CV5" s="430"/>
      <c r="CW5" s="430"/>
      <c r="CX5" s="430"/>
      <c r="CY5" s="430"/>
      <c r="CZ5" s="430"/>
      <c r="DA5" s="431"/>
      <c r="DB5" s="429">
        <v>85.4</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1929409</v>
      </c>
      <c r="BO6" s="433"/>
      <c r="BP6" s="433"/>
      <c r="BQ6" s="433"/>
      <c r="BR6" s="433"/>
      <c r="BS6" s="433"/>
      <c r="BT6" s="433"/>
      <c r="BU6" s="434"/>
      <c r="BV6" s="432">
        <v>3044612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83.9</v>
      </c>
      <c r="CU6" s="576"/>
      <c r="CV6" s="576"/>
      <c r="CW6" s="576"/>
      <c r="CX6" s="576"/>
      <c r="CY6" s="576"/>
      <c r="CZ6" s="576"/>
      <c r="DA6" s="577"/>
      <c r="DB6" s="575">
        <v>85.4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1090308</v>
      </c>
      <c r="BO7" s="433"/>
      <c r="BP7" s="433"/>
      <c r="BQ7" s="433"/>
      <c r="BR7" s="433"/>
      <c r="BS7" s="433"/>
      <c r="BT7" s="433"/>
      <c r="BU7" s="434"/>
      <c r="BV7" s="432">
        <v>2282043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5286663</v>
      </c>
      <c r="CU7" s="433"/>
      <c r="CV7" s="433"/>
      <c r="CW7" s="433"/>
      <c r="CX7" s="433"/>
      <c r="CY7" s="433"/>
      <c r="CZ7" s="433"/>
      <c r="DA7" s="434"/>
      <c r="DB7" s="432">
        <v>5224937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839101</v>
      </c>
      <c r="BO8" s="433"/>
      <c r="BP8" s="433"/>
      <c r="BQ8" s="433"/>
      <c r="BR8" s="433"/>
      <c r="BS8" s="433"/>
      <c r="BT8" s="433"/>
      <c r="BU8" s="434"/>
      <c r="BV8" s="432">
        <v>762569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0.41</v>
      </c>
      <c r="CU8" s="536"/>
      <c r="CV8" s="536"/>
      <c r="CW8" s="536"/>
      <c r="CX8" s="536"/>
      <c r="CY8" s="536"/>
      <c r="CZ8" s="536"/>
      <c r="DA8" s="537"/>
      <c r="DB8" s="535">
        <v>0.42</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1923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76532</v>
      </c>
      <c r="BO9" s="433"/>
      <c r="BP9" s="433"/>
      <c r="BQ9" s="433"/>
      <c r="BR9" s="433"/>
      <c r="BS9" s="433"/>
      <c r="BT9" s="433"/>
      <c r="BU9" s="434"/>
      <c r="BV9" s="432">
        <v>-58329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1.7</v>
      </c>
      <c r="CU9" s="430"/>
      <c r="CV9" s="430"/>
      <c r="CW9" s="430"/>
      <c r="CX9" s="430"/>
      <c r="CY9" s="430"/>
      <c r="CZ9" s="430"/>
      <c r="DA9" s="431"/>
      <c r="DB9" s="429">
        <v>1.6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0</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391022</v>
      </c>
      <c r="BO10" s="433"/>
      <c r="BP10" s="433"/>
      <c r="BQ10" s="433"/>
      <c r="BR10" s="433"/>
      <c r="BS10" s="433"/>
      <c r="BT10" s="433"/>
      <c r="BU10" s="434"/>
      <c r="BV10" s="432">
        <v>421051</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14632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700000</v>
      </c>
      <c r="BO12" s="433"/>
      <c r="BP12" s="433"/>
      <c r="BQ12" s="433"/>
      <c r="BR12" s="433"/>
      <c r="BS12" s="433"/>
      <c r="BT12" s="433"/>
      <c r="BU12" s="434"/>
      <c r="BV12" s="432">
        <v>1000000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14558</v>
      </c>
      <c r="S13" s="520"/>
      <c r="T13" s="520"/>
      <c r="U13" s="520"/>
      <c r="V13" s="521"/>
      <c r="W13" s="522" t="s">
        <v>131</v>
      </c>
      <c r="X13" s="418"/>
      <c r="Y13" s="418"/>
      <c r="Z13" s="418"/>
      <c r="AA13" s="418"/>
      <c r="AB13" s="419"/>
      <c r="AC13" s="385">
        <v>63</v>
      </c>
      <c r="AD13" s="386"/>
      <c r="AE13" s="386"/>
      <c r="AF13" s="386"/>
      <c r="AG13" s="387"/>
      <c r="AH13" s="385" t="s">
        <v>122</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-232446</v>
      </c>
      <c r="BO13" s="433"/>
      <c r="BP13" s="433"/>
      <c r="BQ13" s="433"/>
      <c r="BR13" s="433"/>
      <c r="BS13" s="433"/>
      <c r="BT13" s="433"/>
      <c r="BU13" s="434"/>
      <c r="BV13" s="432">
        <v>-637278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0.9</v>
      </c>
      <c r="CU13" s="430"/>
      <c r="CV13" s="430"/>
      <c r="CW13" s="430"/>
      <c r="CX13" s="430"/>
      <c r="CY13" s="430"/>
      <c r="CZ13" s="430"/>
      <c r="DA13" s="431"/>
      <c r="DB13" s="429">
        <v>1.8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15174</v>
      </c>
      <c r="S14" s="520"/>
      <c r="T14" s="520"/>
      <c r="U14" s="520"/>
      <c r="V14" s="521"/>
      <c r="W14" s="523"/>
      <c r="X14" s="421"/>
      <c r="Y14" s="421"/>
      <c r="Z14" s="421"/>
      <c r="AA14" s="421"/>
      <c r="AB14" s="422"/>
      <c r="AC14" s="512">
        <v>6.2</v>
      </c>
      <c r="AD14" s="513"/>
      <c r="AE14" s="513"/>
      <c r="AF14" s="513"/>
      <c r="AG14" s="514"/>
      <c r="AH14" s="512" t="s">
        <v>122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15096</v>
      </c>
      <c r="S15" s="520"/>
      <c r="T15" s="520"/>
      <c r="U15" s="520"/>
      <c r="V15" s="521"/>
      <c r="W15" s="522" t="s">
        <v>137</v>
      </c>
      <c r="X15" s="418"/>
      <c r="Y15" s="418"/>
      <c r="Z15" s="418"/>
      <c r="AA15" s="418"/>
      <c r="AB15" s="419"/>
      <c r="AC15" s="385">
        <v>525</v>
      </c>
      <c r="AD15" s="386"/>
      <c r="AE15" s="386"/>
      <c r="AF15" s="386"/>
      <c r="AG15" s="387"/>
      <c r="AH15" s="385" t="s">
        <v>122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1867077</v>
      </c>
      <c r="BO15" s="462"/>
      <c r="BP15" s="462"/>
      <c r="BQ15" s="462"/>
      <c r="BR15" s="462"/>
      <c r="BS15" s="462"/>
      <c r="BT15" s="462"/>
      <c r="BU15" s="463"/>
      <c r="BV15" s="461">
        <v>1926416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51.4</v>
      </c>
      <c r="AD16" s="513"/>
      <c r="AE16" s="513"/>
      <c r="AF16" s="513"/>
      <c r="AG16" s="514"/>
      <c r="AH16" s="512" t="s">
        <v>122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4801123</v>
      </c>
      <c r="BO16" s="433"/>
      <c r="BP16" s="433"/>
      <c r="BQ16" s="433"/>
      <c r="BR16" s="433"/>
      <c r="BS16" s="433"/>
      <c r="BT16" s="433"/>
      <c r="BU16" s="434"/>
      <c r="BV16" s="432">
        <v>4713313</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434</v>
      </c>
      <c r="AD17" s="386"/>
      <c r="AE17" s="386"/>
      <c r="AF17" s="386"/>
      <c r="AG17" s="387"/>
      <c r="AH17" s="385" t="s">
        <v>122</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2332294</v>
      </c>
      <c r="BO17" s="433"/>
      <c r="BP17" s="433"/>
      <c r="BQ17" s="433"/>
      <c r="BR17" s="433"/>
      <c r="BS17" s="433"/>
      <c r="BT17" s="433"/>
      <c r="BU17" s="434"/>
      <c r="BV17" s="432">
        <v>2408928</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223.14</v>
      </c>
      <c r="M18" s="485"/>
      <c r="N18" s="485"/>
      <c r="O18" s="485"/>
      <c r="P18" s="485"/>
      <c r="Q18" s="485"/>
      <c r="R18" s="486"/>
      <c r="S18" s="486"/>
      <c r="T18" s="486"/>
      <c r="U18" s="486"/>
      <c r="V18" s="487"/>
      <c r="W18" s="503"/>
      <c r="X18" s="504"/>
      <c r="Y18" s="504"/>
      <c r="Z18" s="504"/>
      <c r="AA18" s="504"/>
      <c r="AB18" s="528"/>
      <c r="AC18" s="402">
        <v>42.5</v>
      </c>
      <c r="AD18" s="403"/>
      <c r="AE18" s="403"/>
      <c r="AF18" s="403"/>
      <c r="AG18" s="488"/>
      <c r="AH18" s="402" t="s">
        <v>122</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4255661</v>
      </c>
      <c r="BO18" s="433"/>
      <c r="BP18" s="433"/>
      <c r="BQ18" s="433"/>
      <c r="BR18" s="433"/>
      <c r="BS18" s="433"/>
      <c r="BT18" s="433"/>
      <c r="BU18" s="434"/>
      <c r="BV18" s="432">
        <v>4198790</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12717391</v>
      </c>
      <c r="BO19" s="433"/>
      <c r="BP19" s="433"/>
      <c r="BQ19" s="433"/>
      <c r="BR19" s="433"/>
      <c r="BS19" s="433"/>
      <c r="BT19" s="433"/>
      <c r="BU19" s="434"/>
      <c r="BV19" s="432">
        <v>15580311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1405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1900383</v>
      </c>
      <c r="BO22" s="462"/>
      <c r="BP22" s="462"/>
      <c r="BQ22" s="462"/>
      <c r="BR22" s="462"/>
      <c r="BS22" s="462"/>
      <c r="BT22" s="462"/>
      <c r="BU22" s="463"/>
      <c r="BV22" s="461">
        <v>2033018</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1873470</v>
      </c>
      <c r="BO23" s="433"/>
      <c r="BP23" s="433"/>
      <c r="BQ23" s="433"/>
      <c r="BR23" s="433"/>
      <c r="BS23" s="433"/>
      <c r="BT23" s="433"/>
      <c r="BU23" s="434"/>
      <c r="BV23" s="432">
        <v>1996641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7980</v>
      </c>
      <c r="R24" s="386"/>
      <c r="S24" s="386"/>
      <c r="T24" s="386"/>
      <c r="U24" s="386"/>
      <c r="V24" s="387"/>
      <c r="W24" s="475"/>
      <c r="X24" s="412"/>
      <c r="Y24" s="413"/>
      <c r="Z24" s="388" t="s">
        <v>161</v>
      </c>
      <c r="AA24" s="389"/>
      <c r="AB24" s="389"/>
      <c r="AC24" s="389"/>
      <c r="AD24" s="389"/>
      <c r="AE24" s="389"/>
      <c r="AF24" s="389"/>
      <c r="AG24" s="390"/>
      <c r="AH24" s="385">
        <v>193</v>
      </c>
      <c r="AI24" s="386"/>
      <c r="AJ24" s="386"/>
      <c r="AK24" s="386"/>
      <c r="AL24" s="387"/>
      <c r="AM24" s="385">
        <v>575526</v>
      </c>
      <c r="AN24" s="386"/>
      <c r="AO24" s="386"/>
      <c r="AP24" s="386"/>
      <c r="AQ24" s="386"/>
      <c r="AR24" s="387"/>
      <c r="AS24" s="385">
        <v>2982</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853992</v>
      </c>
      <c r="BO24" s="433"/>
      <c r="BP24" s="433"/>
      <c r="BQ24" s="433"/>
      <c r="BR24" s="433"/>
      <c r="BS24" s="433"/>
      <c r="BT24" s="433"/>
      <c r="BU24" s="434"/>
      <c r="BV24" s="432">
        <v>804108</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2</v>
      </c>
      <c r="M25" s="386"/>
      <c r="N25" s="386"/>
      <c r="O25" s="386"/>
      <c r="P25" s="387"/>
      <c r="Q25" s="385">
        <v>6300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t="s">
        <v>122</v>
      </c>
      <c r="BO25" s="462"/>
      <c r="BP25" s="462"/>
      <c r="BQ25" s="462"/>
      <c r="BR25" s="462"/>
      <c r="BS25" s="462"/>
      <c r="BT25" s="462"/>
      <c r="BU25" s="463"/>
      <c r="BV25" s="461" t="s">
        <v>122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5870</v>
      </c>
      <c r="R26" s="386"/>
      <c r="S26" s="386"/>
      <c r="T26" s="386"/>
      <c r="U26" s="386"/>
      <c r="V26" s="387"/>
      <c r="W26" s="475"/>
      <c r="X26" s="412"/>
      <c r="Y26" s="413"/>
      <c r="Z26" s="388" t="s">
        <v>167</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3020</v>
      </c>
      <c r="R27" s="386"/>
      <c r="S27" s="386"/>
      <c r="T27" s="386"/>
      <c r="U27" s="386"/>
      <c r="V27" s="387"/>
      <c r="W27" s="475"/>
      <c r="X27" s="412"/>
      <c r="Y27" s="413"/>
      <c r="Z27" s="388" t="s">
        <v>170</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v>491817</v>
      </c>
      <c r="BO27" s="467"/>
      <c r="BP27" s="467"/>
      <c r="BQ27" s="467"/>
      <c r="BR27" s="467"/>
      <c r="BS27" s="467"/>
      <c r="BT27" s="467"/>
      <c r="BU27" s="468"/>
      <c r="BV27" s="466">
        <v>491756</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172</v>
      </c>
      <c r="F28" s="389"/>
      <c r="G28" s="389"/>
      <c r="H28" s="389"/>
      <c r="I28" s="389"/>
      <c r="J28" s="389"/>
      <c r="K28" s="390"/>
      <c r="L28" s="385">
        <v>1</v>
      </c>
      <c r="M28" s="386"/>
      <c r="N28" s="386"/>
      <c r="O28" s="386"/>
      <c r="P28" s="387"/>
      <c r="Q28" s="385">
        <v>2560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3326847</v>
      </c>
      <c r="BO28" s="462"/>
      <c r="BP28" s="462"/>
      <c r="BQ28" s="462"/>
      <c r="BR28" s="462"/>
      <c r="BS28" s="462"/>
      <c r="BT28" s="462"/>
      <c r="BU28" s="463"/>
      <c r="BV28" s="461">
        <v>3635825</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175</v>
      </c>
      <c r="F29" s="389"/>
      <c r="G29" s="389"/>
      <c r="H29" s="389"/>
      <c r="I29" s="389"/>
      <c r="J29" s="389"/>
      <c r="K29" s="390"/>
      <c r="L29" s="385">
        <v>14</v>
      </c>
      <c r="M29" s="386"/>
      <c r="N29" s="386"/>
      <c r="O29" s="386"/>
      <c r="P29" s="387"/>
      <c r="Q29" s="385">
        <v>2350</v>
      </c>
      <c r="R29" s="386"/>
      <c r="S29" s="386"/>
      <c r="T29" s="386"/>
      <c r="U29" s="386"/>
      <c r="V29" s="387"/>
      <c r="W29" s="476"/>
      <c r="X29" s="477"/>
      <c r="Y29" s="478"/>
      <c r="Z29" s="388" t="s">
        <v>176</v>
      </c>
      <c r="AA29" s="389"/>
      <c r="AB29" s="389"/>
      <c r="AC29" s="389"/>
      <c r="AD29" s="389"/>
      <c r="AE29" s="389"/>
      <c r="AF29" s="389"/>
      <c r="AG29" s="390"/>
      <c r="AH29" s="385">
        <v>193</v>
      </c>
      <c r="AI29" s="386"/>
      <c r="AJ29" s="386"/>
      <c r="AK29" s="386"/>
      <c r="AL29" s="387"/>
      <c r="AM29" s="385">
        <v>575526</v>
      </c>
      <c r="AN29" s="386"/>
      <c r="AO29" s="386"/>
      <c r="AP29" s="386"/>
      <c r="AQ29" s="386"/>
      <c r="AR29" s="387"/>
      <c r="AS29" s="385">
        <v>2982</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620157</v>
      </c>
      <c r="BO29" s="433"/>
      <c r="BP29" s="433"/>
      <c r="BQ29" s="433"/>
      <c r="BR29" s="433"/>
      <c r="BS29" s="433"/>
      <c r="BT29" s="433"/>
      <c r="BU29" s="434"/>
      <c r="BV29" s="432">
        <v>590072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93.8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39416482</v>
      </c>
      <c r="BO30" s="467"/>
      <c r="BP30" s="467"/>
      <c r="BQ30" s="467"/>
      <c r="BR30" s="467"/>
      <c r="BS30" s="467"/>
      <c r="BT30" s="467"/>
      <c r="BU30" s="468"/>
      <c r="BV30" s="466">
        <v>36741322</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185</v>
      </c>
      <c r="D33" s="384"/>
      <c r="E33" s="383" t="s">
        <v>186</v>
      </c>
      <c r="F33" s="383"/>
      <c r="G33" s="383"/>
      <c r="H33" s="383"/>
      <c r="I33" s="383"/>
      <c r="J33" s="383"/>
      <c r="K33" s="383"/>
      <c r="L33" s="383"/>
      <c r="M33" s="383"/>
      <c r="N33" s="383"/>
      <c r="O33" s="383"/>
      <c r="P33" s="383"/>
      <c r="Q33" s="383"/>
      <c r="R33" s="383"/>
      <c r="S33" s="383"/>
      <c r="T33" s="188"/>
      <c r="U33" s="384" t="s">
        <v>185</v>
      </c>
      <c r="V33" s="384"/>
      <c r="W33" s="383" t="s">
        <v>186</v>
      </c>
      <c r="X33" s="383"/>
      <c r="Y33" s="383"/>
      <c r="Z33" s="383"/>
      <c r="AA33" s="383"/>
      <c r="AB33" s="383"/>
      <c r="AC33" s="383"/>
      <c r="AD33" s="383"/>
      <c r="AE33" s="383"/>
      <c r="AF33" s="383"/>
      <c r="AG33" s="383"/>
      <c r="AH33" s="383"/>
      <c r="AI33" s="383"/>
      <c r="AJ33" s="383"/>
      <c r="AK33" s="383"/>
      <c r="AL33" s="188"/>
      <c r="AM33" s="384" t="s">
        <v>185</v>
      </c>
      <c r="AN33" s="384"/>
      <c r="AO33" s="383" t="s">
        <v>186</v>
      </c>
      <c r="AP33" s="383"/>
      <c r="AQ33" s="383"/>
      <c r="AR33" s="383"/>
      <c r="AS33" s="383"/>
      <c r="AT33" s="383"/>
      <c r="AU33" s="383"/>
      <c r="AV33" s="383"/>
      <c r="AW33" s="383"/>
      <c r="AX33" s="383"/>
      <c r="AY33" s="383"/>
      <c r="AZ33" s="383"/>
      <c r="BA33" s="383"/>
      <c r="BB33" s="383"/>
      <c r="BC33" s="383"/>
      <c r="BD33" s="189"/>
      <c r="BE33" s="383" t="s">
        <v>187</v>
      </c>
      <c r="BF33" s="383"/>
      <c r="BG33" s="383" t="s">
        <v>188</v>
      </c>
      <c r="BH33" s="383"/>
      <c r="BI33" s="383"/>
      <c r="BJ33" s="383"/>
      <c r="BK33" s="383"/>
      <c r="BL33" s="383"/>
      <c r="BM33" s="383"/>
      <c r="BN33" s="383"/>
      <c r="BO33" s="383"/>
      <c r="BP33" s="383"/>
      <c r="BQ33" s="383"/>
      <c r="BR33" s="383"/>
      <c r="BS33" s="383"/>
      <c r="BT33" s="383"/>
      <c r="BU33" s="383"/>
      <c r="BV33" s="189"/>
      <c r="BW33" s="384" t="s">
        <v>187</v>
      </c>
      <c r="BX33" s="384"/>
      <c r="BY33" s="383" t="s">
        <v>189</v>
      </c>
      <c r="BZ33" s="383"/>
      <c r="CA33" s="383"/>
      <c r="CB33" s="383"/>
      <c r="CC33" s="383"/>
      <c r="CD33" s="383"/>
      <c r="CE33" s="383"/>
      <c r="CF33" s="383"/>
      <c r="CG33" s="383"/>
      <c r="CH33" s="383"/>
      <c r="CI33" s="383"/>
      <c r="CJ33" s="383"/>
      <c r="CK33" s="383"/>
      <c r="CL33" s="383"/>
      <c r="CM33" s="383"/>
      <c r="CN33" s="188"/>
      <c r="CO33" s="384" t="s">
        <v>185</v>
      </c>
      <c r="CP33" s="384"/>
      <c r="CQ33" s="383" t="s">
        <v>190</v>
      </c>
      <c r="CR33" s="383"/>
      <c r="CS33" s="383"/>
      <c r="CT33" s="383"/>
      <c r="CU33" s="383"/>
      <c r="CV33" s="383"/>
      <c r="CW33" s="383"/>
      <c r="CX33" s="383"/>
      <c r="CY33" s="383"/>
      <c r="CZ33" s="383"/>
      <c r="DA33" s="383"/>
      <c r="DB33" s="383"/>
      <c r="DC33" s="383"/>
      <c r="DD33" s="383"/>
      <c r="DE33" s="383"/>
      <c r="DF33" s="188"/>
      <c r="DG33" s="382" t="s">
        <v>191</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f>IF(BG34="","",MAX(C34:D43,U34:V43,AM34:AN43)+1)</f>
        <v>9</v>
      </c>
      <c r="BF34" s="380"/>
      <c r="BG34" s="381" t="str">
        <f>IF('各会計、関係団体の財政状況及び健全化判断比率'!B34="","",'各会計、関係団体の財政状況及び健全化判断比率'!B34)</f>
        <v>工業団地造成事業</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福島県後期高齢者医療広域連合一般会計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文化及びスポーツ振興育成事業</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国民健康保険直営診療施設事業会計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IF('各会計、関係団体の財政状況及び健全化判断比率'!B33="","",'各会計、関係団体の財政状況及び健全化判断比率'!B33)</f>
        <v>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福島県後期高齢者医療広域連合後期高齢者医療特別会計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介護保険事業会計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福島県市町村総合事務組合一般会計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後期高齢者医療事業会計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福島県市町村総合事務組合消防補償等特別会計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福島県市町村総合事務組合消防賞じゅつ金特別会計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福島県市町村総合事務組合非常勤職員公務災害補償特別会計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福島県市町村総合事務組合自治会館管理特別会計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双葉地方広域市町村圏組合一般会計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双葉地方広域市町村圏組合下水道事業特別会計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oacNOUkjLImh9lp9ILXRx1FFb+De1asRkLHX0TJeLEjty0m7NVx66sDvv/pVc0DBuOXmGjWZjMciJlBn6TksIw==" saltValue="WLdp4a9Kk16zNS1BlumQy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214</v>
      </c>
      <c r="C5" s="693"/>
      <c r="D5" s="693"/>
      <c r="E5" s="693"/>
      <c r="F5" s="693"/>
      <c r="G5" s="693"/>
      <c r="H5" s="693"/>
      <c r="I5" s="693"/>
      <c r="J5" s="693"/>
      <c r="K5" s="693"/>
      <c r="L5" s="693"/>
      <c r="M5" s="693"/>
      <c r="N5" s="693"/>
      <c r="O5" s="693"/>
      <c r="P5" s="693"/>
      <c r="Q5" s="694"/>
      <c r="R5" s="689">
        <v>1397708</v>
      </c>
      <c r="S5" s="690"/>
      <c r="T5" s="690"/>
      <c r="U5" s="690"/>
      <c r="V5" s="690"/>
      <c r="W5" s="690"/>
      <c r="X5" s="690"/>
      <c r="Y5" s="715"/>
      <c r="Z5" s="728">
        <v>4.3</v>
      </c>
      <c r="AA5" s="728"/>
      <c r="AB5" s="728"/>
      <c r="AC5" s="728"/>
      <c r="AD5" s="729">
        <v>1397708</v>
      </c>
      <c r="AE5" s="729"/>
      <c r="AF5" s="729"/>
      <c r="AG5" s="729"/>
      <c r="AH5" s="729"/>
      <c r="AI5" s="729"/>
      <c r="AJ5" s="729"/>
      <c r="AK5" s="729"/>
      <c r="AL5" s="716">
        <v>27.6</v>
      </c>
      <c r="AM5" s="698"/>
      <c r="AN5" s="698"/>
      <c r="AO5" s="717"/>
      <c r="AP5" s="692" t="s">
        <v>215</v>
      </c>
      <c r="AQ5" s="693"/>
      <c r="AR5" s="693"/>
      <c r="AS5" s="693"/>
      <c r="AT5" s="693"/>
      <c r="AU5" s="693"/>
      <c r="AV5" s="693"/>
      <c r="AW5" s="693"/>
      <c r="AX5" s="693"/>
      <c r="AY5" s="693"/>
      <c r="AZ5" s="693"/>
      <c r="BA5" s="693"/>
      <c r="BB5" s="693"/>
      <c r="BC5" s="693"/>
      <c r="BD5" s="693"/>
      <c r="BE5" s="693"/>
      <c r="BF5" s="694"/>
      <c r="BG5" s="634">
        <v>1397708</v>
      </c>
      <c r="BH5" s="635"/>
      <c r="BI5" s="635"/>
      <c r="BJ5" s="635"/>
      <c r="BK5" s="635"/>
      <c r="BL5" s="635"/>
      <c r="BM5" s="635"/>
      <c r="BN5" s="636"/>
      <c r="BO5" s="672">
        <v>100</v>
      </c>
      <c r="BP5" s="672"/>
      <c r="BQ5" s="672"/>
      <c r="BR5" s="672"/>
      <c r="BS5" s="673" t="s">
        <v>122</v>
      </c>
      <c r="BT5" s="673"/>
      <c r="BU5" s="673"/>
      <c r="BV5" s="673"/>
      <c r="BW5" s="673"/>
      <c r="BX5" s="673"/>
      <c r="BY5" s="673"/>
      <c r="BZ5" s="673"/>
      <c r="CA5" s="673"/>
      <c r="CB5" s="708"/>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2">
      <c r="B6" s="631" t="s">
        <v>219</v>
      </c>
      <c r="C6" s="632"/>
      <c r="D6" s="632"/>
      <c r="E6" s="632"/>
      <c r="F6" s="632"/>
      <c r="G6" s="632"/>
      <c r="H6" s="632"/>
      <c r="I6" s="632"/>
      <c r="J6" s="632"/>
      <c r="K6" s="632"/>
      <c r="L6" s="632"/>
      <c r="M6" s="632"/>
      <c r="N6" s="632"/>
      <c r="O6" s="632"/>
      <c r="P6" s="632"/>
      <c r="Q6" s="633"/>
      <c r="R6" s="634">
        <v>138365</v>
      </c>
      <c r="S6" s="635"/>
      <c r="T6" s="635"/>
      <c r="U6" s="635"/>
      <c r="V6" s="635"/>
      <c r="W6" s="635"/>
      <c r="X6" s="635"/>
      <c r="Y6" s="636"/>
      <c r="Z6" s="672">
        <v>0.4</v>
      </c>
      <c r="AA6" s="672"/>
      <c r="AB6" s="672"/>
      <c r="AC6" s="672"/>
      <c r="AD6" s="673">
        <v>138365</v>
      </c>
      <c r="AE6" s="673"/>
      <c r="AF6" s="673"/>
      <c r="AG6" s="673"/>
      <c r="AH6" s="673"/>
      <c r="AI6" s="673"/>
      <c r="AJ6" s="673"/>
      <c r="AK6" s="673"/>
      <c r="AL6" s="637">
        <v>2.7</v>
      </c>
      <c r="AM6" s="638"/>
      <c r="AN6" s="638"/>
      <c r="AO6" s="674"/>
      <c r="AP6" s="631" t="s">
        <v>220</v>
      </c>
      <c r="AQ6" s="632"/>
      <c r="AR6" s="632"/>
      <c r="AS6" s="632"/>
      <c r="AT6" s="632"/>
      <c r="AU6" s="632"/>
      <c r="AV6" s="632"/>
      <c r="AW6" s="632"/>
      <c r="AX6" s="632"/>
      <c r="AY6" s="632"/>
      <c r="AZ6" s="632"/>
      <c r="BA6" s="632"/>
      <c r="BB6" s="632"/>
      <c r="BC6" s="632"/>
      <c r="BD6" s="632"/>
      <c r="BE6" s="632"/>
      <c r="BF6" s="633"/>
      <c r="BG6" s="634">
        <v>1397708</v>
      </c>
      <c r="BH6" s="635"/>
      <c r="BI6" s="635"/>
      <c r="BJ6" s="635"/>
      <c r="BK6" s="635"/>
      <c r="BL6" s="635"/>
      <c r="BM6" s="635"/>
      <c r="BN6" s="636"/>
      <c r="BO6" s="672">
        <v>100</v>
      </c>
      <c r="BP6" s="672"/>
      <c r="BQ6" s="672"/>
      <c r="BR6" s="672"/>
      <c r="BS6" s="673" t="s">
        <v>122</v>
      </c>
      <c r="BT6" s="673"/>
      <c r="BU6" s="673"/>
      <c r="BV6" s="673"/>
      <c r="BW6" s="673"/>
      <c r="BX6" s="673"/>
      <c r="BY6" s="673"/>
      <c r="BZ6" s="673"/>
      <c r="CA6" s="673"/>
      <c r="CB6" s="708"/>
      <c r="CD6" s="692" t="s">
        <v>221</v>
      </c>
      <c r="CE6" s="693"/>
      <c r="CF6" s="693"/>
      <c r="CG6" s="693"/>
      <c r="CH6" s="693"/>
      <c r="CI6" s="693"/>
      <c r="CJ6" s="693"/>
      <c r="CK6" s="693"/>
      <c r="CL6" s="693"/>
      <c r="CM6" s="693"/>
      <c r="CN6" s="693"/>
      <c r="CO6" s="693"/>
      <c r="CP6" s="693"/>
      <c r="CQ6" s="694"/>
      <c r="CR6" s="634">
        <v>102809</v>
      </c>
      <c r="CS6" s="635"/>
      <c r="CT6" s="635"/>
      <c r="CU6" s="635"/>
      <c r="CV6" s="635"/>
      <c r="CW6" s="635"/>
      <c r="CX6" s="635"/>
      <c r="CY6" s="636"/>
      <c r="CZ6" s="716">
        <v>0.3</v>
      </c>
      <c r="DA6" s="698"/>
      <c r="DB6" s="698"/>
      <c r="DC6" s="718"/>
      <c r="DD6" s="640" t="s">
        <v>122</v>
      </c>
      <c r="DE6" s="635"/>
      <c r="DF6" s="635"/>
      <c r="DG6" s="635"/>
      <c r="DH6" s="635"/>
      <c r="DI6" s="635"/>
      <c r="DJ6" s="635"/>
      <c r="DK6" s="635"/>
      <c r="DL6" s="635"/>
      <c r="DM6" s="635"/>
      <c r="DN6" s="635"/>
      <c r="DO6" s="635"/>
      <c r="DP6" s="636"/>
      <c r="DQ6" s="640">
        <v>102809</v>
      </c>
      <c r="DR6" s="635"/>
      <c r="DS6" s="635"/>
      <c r="DT6" s="635"/>
      <c r="DU6" s="635"/>
      <c r="DV6" s="635"/>
      <c r="DW6" s="635"/>
      <c r="DX6" s="635"/>
      <c r="DY6" s="635"/>
      <c r="DZ6" s="635"/>
      <c r="EA6" s="635"/>
      <c r="EB6" s="635"/>
      <c r="EC6" s="671"/>
    </row>
    <row r="7" spans="2:143" ht="11.25" customHeight="1" x14ac:dyDescent="0.2">
      <c r="B7" s="631" t="s">
        <v>222</v>
      </c>
      <c r="C7" s="632"/>
      <c r="D7" s="632"/>
      <c r="E7" s="632"/>
      <c r="F7" s="632"/>
      <c r="G7" s="632"/>
      <c r="H7" s="632"/>
      <c r="I7" s="632"/>
      <c r="J7" s="632"/>
      <c r="K7" s="632"/>
      <c r="L7" s="632"/>
      <c r="M7" s="632"/>
      <c r="N7" s="632"/>
      <c r="O7" s="632"/>
      <c r="P7" s="632"/>
      <c r="Q7" s="633"/>
      <c r="R7" s="634">
        <v>639</v>
      </c>
      <c r="S7" s="635"/>
      <c r="T7" s="635"/>
      <c r="U7" s="635"/>
      <c r="V7" s="635"/>
      <c r="W7" s="635"/>
      <c r="X7" s="635"/>
      <c r="Y7" s="636"/>
      <c r="Z7" s="672">
        <v>0</v>
      </c>
      <c r="AA7" s="672"/>
      <c r="AB7" s="672"/>
      <c r="AC7" s="672"/>
      <c r="AD7" s="673">
        <v>639</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707118</v>
      </c>
      <c r="BH7" s="635"/>
      <c r="BI7" s="635"/>
      <c r="BJ7" s="635"/>
      <c r="BK7" s="635"/>
      <c r="BL7" s="635"/>
      <c r="BM7" s="635"/>
      <c r="BN7" s="636"/>
      <c r="BO7" s="672">
        <v>50.6</v>
      </c>
      <c r="BP7" s="672"/>
      <c r="BQ7" s="672"/>
      <c r="BR7" s="672"/>
      <c r="BS7" s="673" t="s">
        <v>122</v>
      </c>
      <c r="BT7" s="673"/>
      <c r="BU7" s="673"/>
      <c r="BV7" s="673"/>
      <c r="BW7" s="673"/>
      <c r="BX7" s="673"/>
      <c r="BY7" s="673"/>
      <c r="BZ7" s="673"/>
      <c r="CA7" s="673"/>
      <c r="CB7" s="708"/>
      <c r="CD7" s="631" t="s">
        <v>224</v>
      </c>
      <c r="CE7" s="632"/>
      <c r="CF7" s="632"/>
      <c r="CG7" s="632"/>
      <c r="CH7" s="632"/>
      <c r="CI7" s="632"/>
      <c r="CJ7" s="632"/>
      <c r="CK7" s="632"/>
      <c r="CL7" s="632"/>
      <c r="CM7" s="632"/>
      <c r="CN7" s="632"/>
      <c r="CO7" s="632"/>
      <c r="CP7" s="632"/>
      <c r="CQ7" s="633"/>
      <c r="CR7" s="634">
        <v>11043110</v>
      </c>
      <c r="CS7" s="635"/>
      <c r="CT7" s="635"/>
      <c r="CU7" s="635"/>
      <c r="CV7" s="635"/>
      <c r="CW7" s="635"/>
      <c r="CX7" s="635"/>
      <c r="CY7" s="636"/>
      <c r="CZ7" s="672">
        <v>36.4</v>
      </c>
      <c r="DA7" s="672"/>
      <c r="DB7" s="672"/>
      <c r="DC7" s="672"/>
      <c r="DD7" s="640">
        <v>115613</v>
      </c>
      <c r="DE7" s="635"/>
      <c r="DF7" s="635"/>
      <c r="DG7" s="635"/>
      <c r="DH7" s="635"/>
      <c r="DI7" s="635"/>
      <c r="DJ7" s="635"/>
      <c r="DK7" s="635"/>
      <c r="DL7" s="635"/>
      <c r="DM7" s="635"/>
      <c r="DN7" s="635"/>
      <c r="DO7" s="635"/>
      <c r="DP7" s="636"/>
      <c r="DQ7" s="640">
        <v>5231066</v>
      </c>
      <c r="DR7" s="635"/>
      <c r="DS7" s="635"/>
      <c r="DT7" s="635"/>
      <c r="DU7" s="635"/>
      <c r="DV7" s="635"/>
      <c r="DW7" s="635"/>
      <c r="DX7" s="635"/>
      <c r="DY7" s="635"/>
      <c r="DZ7" s="635"/>
      <c r="EA7" s="635"/>
      <c r="EB7" s="635"/>
      <c r="EC7" s="671"/>
    </row>
    <row r="8" spans="2:143" ht="11.25" customHeight="1" x14ac:dyDescent="0.2">
      <c r="B8" s="631" t="s">
        <v>225</v>
      </c>
      <c r="C8" s="632"/>
      <c r="D8" s="632"/>
      <c r="E8" s="632"/>
      <c r="F8" s="632"/>
      <c r="G8" s="632"/>
      <c r="H8" s="632"/>
      <c r="I8" s="632"/>
      <c r="J8" s="632"/>
      <c r="K8" s="632"/>
      <c r="L8" s="632"/>
      <c r="M8" s="632"/>
      <c r="N8" s="632"/>
      <c r="O8" s="632"/>
      <c r="P8" s="632"/>
      <c r="Q8" s="633"/>
      <c r="R8" s="634">
        <v>10441</v>
      </c>
      <c r="S8" s="635"/>
      <c r="T8" s="635"/>
      <c r="U8" s="635"/>
      <c r="V8" s="635"/>
      <c r="W8" s="635"/>
      <c r="X8" s="635"/>
      <c r="Y8" s="636"/>
      <c r="Z8" s="672">
        <v>0</v>
      </c>
      <c r="AA8" s="672"/>
      <c r="AB8" s="672"/>
      <c r="AC8" s="672"/>
      <c r="AD8" s="673">
        <v>10441</v>
      </c>
      <c r="AE8" s="673"/>
      <c r="AF8" s="673"/>
      <c r="AG8" s="673"/>
      <c r="AH8" s="673"/>
      <c r="AI8" s="673"/>
      <c r="AJ8" s="673"/>
      <c r="AK8" s="673"/>
      <c r="AL8" s="637">
        <v>0.2</v>
      </c>
      <c r="AM8" s="638"/>
      <c r="AN8" s="638"/>
      <c r="AO8" s="674"/>
      <c r="AP8" s="631" t="s">
        <v>226</v>
      </c>
      <c r="AQ8" s="632"/>
      <c r="AR8" s="632"/>
      <c r="AS8" s="632"/>
      <c r="AT8" s="632"/>
      <c r="AU8" s="632"/>
      <c r="AV8" s="632"/>
      <c r="AW8" s="632"/>
      <c r="AX8" s="632"/>
      <c r="AY8" s="632"/>
      <c r="AZ8" s="632"/>
      <c r="BA8" s="632"/>
      <c r="BB8" s="632"/>
      <c r="BC8" s="632"/>
      <c r="BD8" s="632"/>
      <c r="BE8" s="632"/>
      <c r="BF8" s="633"/>
      <c r="BG8" s="634">
        <v>19368</v>
      </c>
      <c r="BH8" s="635"/>
      <c r="BI8" s="635"/>
      <c r="BJ8" s="635"/>
      <c r="BK8" s="635"/>
      <c r="BL8" s="635"/>
      <c r="BM8" s="635"/>
      <c r="BN8" s="636"/>
      <c r="BO8" s="672">
        <v>1.4</v>
      </c>
      <c r="BP8" s="672"/>
      <c r="BQ8" s="672"/>
      <c r="BR8" s="672"/>
      <c r="BS8" s="673" t="s">
        <v>122</v>
      </c>
      <c r="BT8" s="673"/>
      <c r="BU8" s="673"/>
      <c r="BV8" s="673"/>
      <c r="BW8" s="673"/>
      <c r="BX8" s="673"/>
      <c r="BY8" s="673"/>
      <c r="BZ8" s="673"/>
      <c r="CA8" s="673"/>
      <c r="CB8" s="708"/>
      <c r="CD8" s="631" t="s">
        <v>227</v>
      </c>
      <c r="CE8" s="632"/>
      <c r="CF8" s="632"/>
      <c r="CG8" s="632"/>
      <c r="CH8" s="632"/>
      <c r="CI8" s="632"/>
      <c r="CJ8" s="632"/>
      <c r="CK8" s="632"/>
      <c r="CL8" s="632"/>
      <c r="CM8" s="632"/>
      <c r="CN8" s="632"/>
      <c r="CO8" s="632"/>
      <c r="CP8" s="632"/>
      <c r="CQ8" s="633"/>
      <c r="CR8" s="634">
        <v>2606098</v>
      </c>
      <c r="CS8" s="635"/>
      <c r="CT8" s="635"/>
      <c r="CU8" s="635"/>
      <c r="CV8" s="635"/>
      <c r="CW8" s="635"/>
      <c r="CX8" s="635"/>
      <c r="CY8" s="636"/>
      <c r="CZ8" s="672">
        <v>8.6</v>
      </c>
      <c r="DA8" s="672"/>
      <c r="DB8" s="672"/>
      <c r="DC8" s="672"/>
      <c r="DD8" s="640">
        <v>36714</v>
      </c>
      <c r="DE8" s="635"/>
      <c r="DF8" s="635"/>
      <c r="DG8" s="635"/>
      <c r="DH8" s="635"/>
      <c r="DI8" s="635"/>
      <c r="DJ8" s="635"/>
      <c r="DK8" s="635"/>
      <c r="DL8" s="635"/>
      <c r="DM8" s="635"/>
      <c r="DN8" s="635"/>
      <c r="DO8" s="635"/>
      <c r="DP8" s="636"/>
      <c r="DQ8" s="640">
        <v>1482922</v>
      </c>
      <c r="DR8" s="635"/>
      <c r="DS8" s="635"/>
      <c r="DT8" s="635"/>
      <c r="DU8" s="635"/>
      <c r="DV8" s="635"/>
      <c r="DW8" s="635"/>
      <c r="DX8" s="635"/>
      <c r="DY8" s="635"/>
      <c r="DZ8" s="635"/>
      <c r="EA8" s="635"/>
      <c r="EB8" s="635"/>
      <c r="EC8" s="671"/>
    </row>
    <row r="9" spans="2:143" ht="11.25" customHeight="1" x14ac:dyDescent="0.2">
      <c r="B9" s="631" t="s">
        <v>228</v>
      </c>
      <c r="C9" s="632"/>
      <c r="D9" s="632"/>
      <c r="E9" s="632"/>
      <c r="F9" s="632"/>
      <c r="G9" s="632"/>
      <c r="H9" s="632"/>
      <c r="I9" s="632"/>
      <c r="J9" s="632"/>
      <c r="K9" s="632"/>
      <c r="L9" s="632"/>
      <c r="M9" s="632"/>
      <c r="N9" s="632"/>
      <c r="O9" s="632"/>
      <c r="P9" s="632"/>
      <c r="Q9" s="633"/>
      <c r="R9" s="634">
        <v>13696</v>
      </c>
      <c r="S9" s="635"/>
      <c r="T9" s="635"/>
      <c r="U9" s="635"/>
      <c r="V9" s="635"/>
      <c r="W9" s="635"/>
      <c r="X9" s="635"/>
      <c r="Y9" s="636"/>
      <c r="Z9" s="672">
        <v>0</v>
      </c>
      <c r="AA9" s="672"/>
      <c r="AB9" s="672"/>
      <c r="AC9" s="672"/>
      <c r="AD9" s="673">
        <v>13696</v>
      </c>
      <c r="AE9" s="673"/>
      <c r="AF9" s="673"/>
      <c r="AG9" s="673"/>
      <c r="AH9" s="673"/>
      <c r="AI9" s="673"/>
      <c r="AJ9" s="673"/>
      <c r="AK9" s="673"/>
      <c r="AL9" s="637">
        <v>0.3</v>
      </c>
      <c r="AM9" s="638"/>
      <c r="AN9" s="638"/>
      <c r="AO9" s="674"/>
      <c r="AP9" s="631" t="s">
        <v>229</v>
      </c>
      <c r="AQ9" s="632"/>
      <c r="AR9" s="632"/>
      <c r="AS9" s="632"/>
      <c r="AT9" s="632"/>
      <c r="AU9" s="632"/>
      <c r="AV9" s="632"/>
      <c r="AW9" s="632"/>
      <c r="AX9" s="632"/>
      <c r="AY9" s="632"/>
      <c r="AZ9" s="632"/>
      <c r="BA9" s="632"/>
      <c r="BB9" s="632"/>
      <c r="BC9" s="632"/>
      <c r="BD9" s="632"/>
      <c r="BE9" s="632"/>
      <c r="BF9" s="633"/>
      <c r="BG9" s="634">
        <v>601351</v>
      </c>
      <c r="BH9" s="635"/>
      <c r="BI9" s="635"/>
      <c r="BJ9" s="635"/>
      <c r="BK9" s="635"/>
      <c r="BL9" s="635"/>
      <c r="BM9" s="635"/>
      <c r="BN9" s="636"/>
      <c r="BO9" s="672">
        <v>43</v>
      </c>
      <c r="BP9" s="672"/>
      <c r="BQ9" s="672"/>
      <c r="BR9" s="672"/>
      <c r="BS9" s="673" t="s">
        <v>122</v>
      </c>
      <c r="BT9" s="673"/>
      <c r="BU9" s="673"/>
      <c r="BV9" s="673"/>
      <c r="BW9" s="673"/>
      <c r="BX9" s="673"/>
      <c r="BY9" s="673"/>
      <c r="BZ9" s="673"/>
      <c r="CA9" s="673"/>
      <c r="CB9" s="708"/>
      <c r="CD9" s="631" t="s">
        <v>230</v>
      </c>
      <c r="CE9" s="632"/>
      <c r="CF9" s="632"/>
      <c r="CG9" s="632"/>
      <c r="CH9" s="632"/>
      <c r="CI9" s="632"/>
      <c r="CJ9" s="632"/>
      <c r="CK9" s="632"/>
      <c r="CL9" s="632"/>
      <c r="CM9" s="632"/>
      <c r="CN9" s="632"/>
      <c r="CO9" s="632"/>
      <c r="CP9" s="632"/>
      <c r="CQ9" s="633"/>
      <c r="CR9" s="634">
        <v>3046964</v>
      </c>
      <c r="CS9" s="635"/>
      <c r="CT9" s="635"/>
      <c r="CU9" s="635"/>
      <c r="CV9" s="635"/>
      <c r="CW9" s="635"/>
      <c r="CX9" s="635"/>
      <c r="CY9" s="636"/>
      <c r="CZ9" s="672">
        <v>10</v>
      </c>
      <c r="DA9" s="672"/>
      <c r="DB9" s="672"/>
      <c r="DC9" s="672"/>
      <c r="DD9" s="640">
        <v>86653</v>
      </c>
      <c r="DE9" s="635"/>
      <c r="DF9" s="635"/>
      <c r="DG9" s="635"/>
      <c r="DH9" s="635"/>
      <c r="DI9" s="635"/>
      <c r="DJ9" s="635"/>
      <c r="DK9" s="635"/>
      <c r="DL9" s="635"/>
      <c r="DM9" s="635"/>
      <c r="DN9" s="635"/>
      <c r="DO9" s="635"/>
      <c r="DP9" s="636"/>
      <c r="DQ9" s="640">
        <v>1145140</v>
      </c>
      <c r="DR9" s="635"/>
      <c r="DS9" s="635"/>
      <c r="DT9" s="635"/>
      <c r="DU9" s="635"/>
      <c r="DV9" s="635"/>
      <c r="DW9" s="635"/>
      <c r="DX9" s="635"/>
      <c r="DY9" s="635"/>
      <c r="DZ9" s="635"/>
      <c r="EA9" s="635"/>
      <c r="EB9" s="635"/>
      <c r="EC9" s="671"/>
    </row>
    <row r="10" spans="2:143" ht="11.25" customHeight="1" x14ac:dyDescent="0.2">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42802</v>
      </c>
      <c r="BH10" s="635"/>
      <c r="BI10" s="635"/>
      <c r="BJ10" s="635"/>
      <c r="BK10" s="635"/>
      <c r="BL10" s="635"/>
      <c r="BM10" s="635"/>
      <c r="BN10" s="636"/>
      <c r="BO10" s="672">
        <v>3.1</v>
      </c>
      <c r="BP10" s="672"/>
      <c r="BQ10" s="672"/>
      <c r="BR10" s="672"/>
      <c r="BS10" s="673" t="s">
        <v>122</v>
      </c>
      <c r="BT10" s="673"/>
      <c r="BU10" s="673"/>
      <c r="BV10" s="673"/>
      <c r="BW10" s="673"/>
      <c r="BX10" s="673"/>
      <c r="BY10" s="673"/>
      <c r="BZ10" s="673"/>
      <c r="CA10" s="673"/>
      <c r="CB10" s="708"/>
      <c r="CD10" s="631" t="s">
        <v>233</v>
      </c>
      <c r="CE10" s="632"/>
      <c r="CF10" s="632"/>
      <c r="CG10" s="632"/>
      <c r="CH10" s="632"/>
      <c r="CI10" s="632"/>
      <c r="CJ10" s="632"/>
      <c r="CK10" s="632"/>
      <c r="CL10" s="632"/>
      <c r="CM10" s="632"/>
      <c r="CN10" s="632"/>
      <c r="CO10" s="632"/>
      <c r="CP10" s="632"/>
      <c r="CQ10" s="633"/>
      <c r="CR10" s="634">
        <v>27032</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9416</v>
      </c>
      <c r="DR10" s="635"/>
      <c r="DS10" s="635"/>
      <c r="DT10" s="635"/>
      <c r="DU10" s="635"/>
      <c r="DV10" s="635"/>
      <c r="DW10" s="635"/>
      <c r="DX10" s="635"/>
      <c r="DY10" s="635"/>
      <c r="DZ10" s="635"/>
      <c r="EA10" s="635"/>
      <c r="EB10" s="635"/>
      <c r="EC10" s="671"/>
    </row>
    <row r="11" spans="2:143" ht="11.25" customHeight="1" x14ac:dyDescent="0.2">
      <c r="B11" s="631" t="s">
        <v>234</v>
      </c>
      <c r="C11" s="632"/>
      <c r="D11" s="632"/>
      <c r="E11" s="632"/>
      <c r="F11" s="632"/>
      <c r="G11" s="632"/>
      <c r="H11" s="632"/>
      <c r="I11" s="632"/>
      <c r="J11" s="632"/>
      <c r="K11" s="632"/>
      <c r="L11" s="632"/>
      <c r="M11" s="632"/>
      <c r="N11" s="632"/>
      <c r="O11" s="632"/>
      <c r="P11" s="632"/>
      <c r="Q11" s="633"/>
      <c r="R11" s="634">
        <v>417804</v>
      </c>
      <c r="S11" s="635"/>
      <c r="T11" s="635"/>
      <c r="U11" s="635"/>
      <c r="V11" s="635"/>
      <c r="W11" s="635"/>
      <c r="X11" s="635"/>
      <c r="Y11" s="636"/>
      <c r="Z11" s="637">
        <v>1.3</v>
      </c>
      <c r="AA11" s="638"/>
      <c r="AB11" s="638"/>
      <c r="AC11" s="639"/>
      <c r="AD11" s="640">
        <v>417804</v>
      </c>
      <c r="AE11" s="635"/>
      <c r="AF11" s="635"/>
      <c r="AG11" s="635"/>
      <c r="AH11" s="635"/>
      <c r="AI11" s="635"/>
      <c r="AJ11" s="635"/>
      <c r="AK11" s="636"/>
      <c r="AL11" s="637">
        <v>8.1999999999999993</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43597</v>
      </c>
      <c r="BH11" s="635"/>
      <c r="BI11" s="635"/>
      <c r="BJ11" s="635"/>
      <c r="BK11" s="635"/>
      <c r="BL11" s="635"/>
      <c r="BM11" s="635"/>
      <c r="BN11" s="636"/>
      <c r="BO11" s="672">
        <v>3.1</v>
      </c>
      <c r="BP11" s="672"/>
      <c r="BQ11" s="672"/>
      <c r="BR11" s="672"/>
      <c r="BS11" s="673" t="s">
        <v>122</v>
      </c>
      <c r="BT11" s="673"/>
      <c r="BU11" s="673"/>
      <c r="BV11" s="673"/>
      <c r="BW11" s="673"/>
      <c r="BX11" s="673"/>
      <c r="BY11" s="673"/>
      <c r="BZ11" s="673"/>
      <c r="CA11" s="673"/>
      <c r="CB11" s="708"/>
      <c r="CD11" s="631" t="s">
        <v>236</v>
      </c>
      <c r="CE11" s="632"/>
      <c r="CF11" s="632"/>
      <c r="CG11" s="632"/>
      <c r="CH11" s="632"/>
      <c r="CI11" s="632"/>
      <c r="CJ11" s="632"/>
      <c r="CK11" s="632"/>
      <c r="CL11" s="632"/>
      <c r="CM11" s="632"/>
      <c r="CN11" s="632"/>
      <c r="CO11" s="632"/>
      <c r="CP11" s="632"/>
      <c r="CQ11" s="633"/>
      <c r="CR11" s="634">
        <v>6580214</v>
      </c>
      <c r="CS11" s="635"/>
      <c r="CT11" s="635"/>
      <c r="CU11" s="635"/>
      <c r="CV11" s="635"/>
      <c r="CW11" s="635"/>
      <c r="CX11" s="635"/>
      <c r="CY11" s="636"/>
      <c r="CZ11" s="672">
        <v>21.7</v>
      </c>
      <c r="DA11" s="672"/>
      <c r="DB11" s="672"/>
      <c r="DC11" s="672"/>
      <c r="DD11" s="640">
        <v>5491518</v>
      </c>
      <c r="DE11" s="635"/>
      <c r="DF11" s="635"/>
      <c r="DG11" s="635"/>
      <c r="DH11" s="635"/>
      <c r="DI11" s="635"/>
      <c r="DJ11" s="635"/>
      <c r="DK11" s="635"/>
      <c r="DL11" s="635"/>
      <c r="DM11" s="635"/>
      <c r="DN11" s="635"/>
      <c r="DO11" s="635"/>
      <c r="DP11" s="636"/>
      <c r="DQ11" s="640">
        <v>758725</v>
      </c>
      <c r="DR11" s="635"/>
      <c r="DS11" s="635"/>
      <c r="DT11" s="635"/>
      <c r="DU11" s="635"/>
      <c r="DV11" s="635"/>
      <c r="DW11" s="635"/>
      <c r="DX11" s="635"/>
      <c r="DY11" s="635"/>
      <c r="DZ11" s="635"/>
      <c r="EA11" s="635"/>
      <c r="EB11" s="635"/>
      <c r="EC11" s="671"/>
    </row>
    <row r="12" spans="2:143" ht="11.25" customHeight="1" x14ac:dyDescent="0.2">
      <c r="B12" s="631" t="s">
        <v>237</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615849</v>
      </c>
      <c r="BH12" s="635"/>
      <c r="BI12" s="635"/>
      <c r="BJ12" s="635"/>
      <c r="BK12" s="635"/>
      <c r="BL12" s="635"/>
      <c r="BM12" s="635"/>
      <c r="BN12" s="636"/>
      <c r="BO12" s="672">
        <v>44.1</v>
      </c>
      <c r="BP12" s="672"/>
      <c r="BQ12" s="672"/>
      <c r="BR12" s="672"/>
      <c r="BS12" s="673" t="s">
        <v>122</v>
      </c>
      <c r="BT12" s="673"/>
      <c r="BU12" s="673"/>
      <c r="BV12" s="673"/>
      <c r="BW12" s="673"/>
      <c r="BX12" s="673"/>
      <c r="BY12" s="673"/>
      <c r="BZ12" s="673"/>
      <c r="CA12" s="673"/>
      <c r="CB12" s="708"/>
      <c r="CD12" s="631" t="s">
        <v>239</v>
      </c>
      <c r="CE12" s="632"/>
      <c r="CF12" s="632"/>
      <c r="CG12" s="632"/>
      <c r="CH12" s="632"/>
      <c r="CI12" s="632"/>
      <c r="CJ12" s="632"/>
      <c r="CK12" s="632"/>
      <c r="CL12" s="632"/>
      <c r="CM12" s="632"/>
      <c r="CN12" s="632"/>
      <c r="CO12" s="632"/>
      <c r="CP12" s="632"/>
      <c r="CQ12" s="633"/>
      <c r="CR12" s="634">
        <v>1676765</v>
      </c>
      <c r="CS12" s="635"/>
      <c r="CT12" s="635"/>
      <c r="CU12" s="635"/>
      <c r="CV12" s="635"/>
      <c r="CW12" s="635"/>
      <c r="CX12" s="635"/>
      <c r="CY12" s="636"/>
      <c r="CZ12" s="672">
        <v>5.5</v>
      </c>
      <c r="DA12" s="672"/>
      <c r="DB12" s="672"/>
      <c r="DC12" s="672"/>
      <c r="DD12" s="640">
        <v>992196</v>
      </c>
      <c r="DE12" s="635"/>
      <c r="DF12" s="635"/>
      <c r="DG12" s="635"/>
      <c r="DH12" s="635"/>
      <c r="DI12" s="635"/>
      <c r="DJ12" s="635"/>
      <c r="DK12" s="635"/>
      <c r="DL12" s="635"/>
      <c r="DM12" s="635"/>
      <c r="DN12" s="635"/>
      <c r="DO12" s="635"/>
      <c r="DP12" s="636"/>
      <c r="DQ12" s="640">
        <v>333665</v>
      </c>
      <c r="DR12" s="635"/>
      <c r="DS12" s="635"/>
      <c r="DT12" s="635"/>
      <c r="DU12" s="635"/>
      <c r="DV12" s="635"/>
      <c r="DW12" s="635"/>
      <c r="DX12" s="635"/>
      <c r="DY12" s="635"/>
      <c r="DZ12" s="635"/>
      <c r="EA12" s="635"/>
      <c r="EB12" s="635"/>
      <c r="EC12" s="671"/>
    </row>
    <row r="13" spans="2:143" ht="11.25" customHeight="1" x14ac:dyDescent="0.2">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596294</v>
      </c>
      <c r="BH13" s="635"/>
      <c r="BI13" s="635"/>
      <c r="BJ13" s="635"/>
      <c r="BK13" s="635"/>
      <c r="BL13" s="635"/>
      <c r="BM13" s="635"/>
      <c r="BN13" s="636"/>
      <c r="BO13" s="672">
        <v>42.7</v>
      </c>
      <c r="BP13" s="672"/>
      <c r="BQ13" s="672"/>
      <c r="BR13" s="672"/>
      <c r="BS13" s="673" t="s">
        <v>122</v>
      </c>
      <c r="BT13" s="673"/>
      <c r="BU13" s="673"/>
      <c r="BV13" s="673"/>
      <c r="BW13" s="673"/>
      <c r="BX13" s="673"/>
      <c r="BY13" s="673"/>
      <c r="BZ13" s="673"/>
      <c r="CA13" s="673"/>
      <c r="CB13" s="708"/>
      <c r="CD13" s="631" t="s">
        <v>242</v>
      </c>
      <c r="CE13" s="632"/>
      <c r="CF13" s="632"/>
      <c r="CG13" s="632"/>
      <c r="CH13" s="632"/>
      <c r="CI13" s="632"/>
      <c r="CJ13" s="632"/>
      <c r="CK13" s="632"/>
      <c r="CL13" s="632"/>
      <c r="CM13" s="632"/>
      <c r="CN13" s="632"/>
      <c r="CO13" s="632"/>
      <c r="CP13" s="632"/>
      <c r="CQ13" s="633"/>
      <c r="CR13" s="634">
        <v>3194730</v>
      </c>
      <c r="CS13" s="635"/>
      <c r="CT13" s="635"/>
      <c r="CU13" s="635"/>
      <c r="CV13" s="635"/>
      <c r="CW13" s="635"/>
      <c r="CX13" s="635"/>
      <c r="CY13" s="636"/>
      <c r="CZ13" s="672">
        <v>10.5</v>
      </c>
      <c r="DA13" s="672"/>
      <c r="DB13" s="672"/>
      <c r="DC13" s="672"/>
      <c r="DD13" s="640">
        <v>2246935</v>
      </c>
      <c r="DE13" s="635"/>
      <c r="DF13" s="635"/>
      <c r="DG13" s="635"/>
      <c r="DH13" s="635"/>
      <c r="DI13" s="635"/>
      <c r="DJ13" s="635"/>
      <c r="DK13" s="635"/>
      <c r="DL13" s="635"/>
      <c r="DM13" s="635"/>
      <c r="DN13" s="635"/>
      <c r="DO13" s="635"/>
      <c r="DP13" s="636"/>
      <c r="DQ13" s="640">
        <v>668326</v>
      </c>
      <c r="DR13" s="635"/>
      <c r="DS13" s="635"/>
      <c r="DT13" s="635"/>
      <c r="DU13" s="635"/>
      <c r="DV13" s="635"/>
      <c r="DW13" s="635"/>
      <c r="DX13" s="635"/>
      <c r="DY13" s="635"/>
      <c r="DZ13" s="635"/>
      <c r="EA13" s="635"/>
      <c r="EB13" s="635"/>
      <c r="EC13" s="671"/>
    </row>
    <row r="14" spans="2:143" ht="11.25" customHeight="1" x14ac:dyDescent="0.2">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23188</v>
      </c>
      <c r="BH14" s="635"/>
      <c r="BI14" s="635"/>
      <c r="BJ14" s="635"/>
      <c r="BK14" s="635"/>
      <c r="BL14" s="635"/>
      <c r="BM14" s="635"/>
      <c r="BN14" s="636"/>
      <c r="BO14" s="672">
        <v>1.7</v>
      </c>
      <c r="BP14" s="672"/>
      <c r="BQ14" s="672"/>
      <c r="BR14" s="672"/>
      <c r="BS14" s="673" t="s">
        <v>122</v>
      </c>
      <c r="BT14" s="673"/>
      <c r="BU14" s="673"/>
      <c r="BV14" s="673"/>
      <c r="BW14" s="673"/>
      <c r="BX14" s="673"/>
      <c r="BY14" s="673"/>
      <c r="BZ14" s="673"/>
      <c r="CA14" s="673"/>
      <c r="CB14" s="708"/>
      <c r="CD14" s="631" t="s">
        <v>245</v>
      </c>
      <c r="CE14" s="632"/>
      <c r="CF14" s="632"/>
      <c r="CG14" s="632"/>
      <c r="CH14" s="632"/>
      <c r="CI14" s="632"/>
      <c r="CJ14" s="632"/>
      <c r="CK14" s="632"/>
      <c r="CL14" s="632"/>
      <c r="CM14" s="632"/>
      <c r="CN14" s="632"/>
      <c r="CO14" s="632"/>
      <c r="CP14" s="632"/>
      <c r="CQ14" s="633"/>
      <c r="CR14" s="634">
        <v>759259</v>
      </c>
      <c r="CS14" s="635"/>
      <c r="CT14" s="635"/>
      <c r="CU14" s="635"/>
      <c r="CV14" s="635"/>
      <c r="CW14" s="635"/>
      <c r="CX14" s="635"/>
      <c r="CY14" s="636"/>
      <c r="CZ14" s="672">
        <v>2.5</v>
      </c>
      <c r="DA14" s="672"/>
      <c r="DB14" s="672"/>
      <c r="DC14" s="672"/>
      <c r="DD14" s="640" t="s">
        <v>122</v>
      </c>
      <c r="DE14" s="635"/>
      <c r="DF14" s="635"/>
      <c r="DG14" s="635"/>
      <c r="DH14" s="635"/>
      <c r="DI14" s="635"/>
      <c r="DJ14" s="635"/>
      <c r="DK14" s="635"/>
      <c r="DL14" s="635"/>
      <c r="DM14" s="635"/>
      <c r="DN14" s="635"/>
      <c r="DO14" s="635"/>
      <c r="DP14" s="636"/>
      <c r="DQ14" s="640">
        <v>396267</v>
      </c>
      <c r="DR14" s="635"/>
      <c r="DS14" s="635"/>
      <c r="DT14" s="635"/>
      <c r="DU14" s="635"/>
      <c r="DV14" s="635"/>
      <c r="DW14" s="635"/>
      <c r="DX14" s="635"/>
      <c r="DY14" s="635"/>
      <c r="DZ14" s="635"/>
      <c r="EA14" s="635"/>
      <c r="EB14" s="635"/>
      <c r="EC14" s="671"/>
    </row>
    <row r="15" spans="2:143" ht="11.25" customHeight="1" x14ac:dyDescent="0.2">
      <c r="B15" s="631" t="s">
        <v>246</v>
      </c>
      <c r="C15" s="632"/>
      <c r="D15" s="632"/>
      <c r="E15" s="632"/>
      <c r="F15" s="632"/>
      <c r="G15" s="632"/>
      <c r="H15" s="632"/>
      <c r="I15" s="632"/>
      <c r="J15" s="632"/>
      <c r="K15" s="632"/>
      <c r="L15" s="632"/>
      <c r="M15" s="632"/>
      <c r="N15" s="632"/>
      <c r="O15" s="632"/>
      <c r="P15" s="632"/>
      <c r="Q15" s="633"/>
      <c r="R15" s="634">
        <v>11285</v>
      </c>
      <c r="S15" s="635"/>
      <c r="T15" s="635"/>
      <c r="U15" s="635"/>
      <c r="V15" s="635"/>
      <c r="W15" s="635"/>
      <c r="X15" s="635"/>
      <c r="Y15" s="636"/>
      <c r="Z15" s="672">
        <v>0</v>
      </c>
      <c r="AA15" s="672"/>
      <c r="AB15" s="672"/>
      <c r="AC15" s="672"/>
      <c r="AD15" s="673">
        <v>11285</v>
      </c>
      <c r="AE15" s="673"/>
      <c r="AF15" s="673"/>
      <c r="AG15" s="673"/>
      <c r="AH15" s="673"/>
      <c r="AI15" s="673"/>
      <c r="AJ15" s="673"/>
      <c r="AK15" s="673"/>
      <c r="AL15" s="637">
        <v>0.2</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51553</v>
      </c>
      <c r="BH15" s="635"/>
      <c r="BI15" s="635"/>
      <c r="BJ15" s="635"/>
      <c r="BK15" s="635"/>
      <c r="BL15" s="635"/>
      <c r="BM15" s="635"/>
      <c r="BN15" s="636"/>
      <c r="BO15" s="672">
        <v>3.7</v>
      </c>
      <c r="BP15" s="672"/>
      <c r="BQ15" s="672"/>
      <c r="BR15" s="672"/>
      <c r="BS15" s="673" t="s">
        <v>122</v>
      </c>
      <c r="BT15" s="673"/>
      <c r="BU15" s="673"/>
      <c r="BV15" s="673"/>
      <c r="BW15" s="673"/>
      <c r="BX15" s="673"/>
      <c r="BY15" s="673"/>
      <c r="BZ15" s="673"/>
      <c r="CA15" s="673"/>
      <c r="CB15" s="708"/>
      <c r="CD15" s="631" t="s">
        <v>248</v>
      </c>
      <c r="CE15" s="632"/>
      <c r="CF15" s="632"/>
      <c r="CG15" s="632"/>
      <c r="CH15" s="632"/>
      <c r="CI15" s="632"/>
      <c r="CJ15" s="632"/>
      <c r="CK15" s="632"/>
      <c r="CL15" s="632"/>
      <c r="CM15" s="632"/>
      <c r="CN15" s="632"/>
      <c r="CO15" s="632"/>
      <c r="CP15" s="632"/>
      <c r="CQ15" s="633"/>
      <c r="CR15" s="634">
        <v>1084091</v>
      </c>
      <c r="CS15" s="635"/>
      <c r="CT15" s="635"/>
      <c r="CU15" s="635"/>
      <c r="CV15" s="635"/>
      <c r="CW15" s="635"/>
      <c r="CX15" s="635"/>
      <c r="CY15" s="636"/>
      <c r="CZ15" s="672">
        <v>3.6</v>
      </c>
      <c r="DA15" s="672"/>
      <c r="DB15" s="672"/>
      <c r="DC15" s="672"/>
      <c r="DD15" s="640">
        <v>488384</v>
      </c>
      <c r="DE15" s="635"/>
      <c r="DF15" s="635"/>
      <c r="DG15" s="635"/>
      <c r="DH15" s="635"/>
      <c r="DI15" s="635"/>
      <c r="DJ15" s="635"/>
      <c r="DK15" s="635"/>
      <c r="DL15" s="635"/>
      <c r="DM15" s="635"/>
      <c r="DN15" s="635"/>
      <c r="DO15" s="635"/>
      <c r="DP15" s="636"/>
      <c r="DQ15" s="640">
        <v>436557</v>
      </c>
      <c r="DR15" s="635"/>
      <c r="DS15" s="635"/>
      <c r="DT15" s="635"/>
      <c r="DU15" s="635"/>
      <c r="DV15" s="635"/>
      <c r="DW15" s="635"/>
      <c r="DX15" s="635"/>
      <c r="DY15" s="635"/>
      <c r="DZ15" s="635"/>
      <c r="EA15" s="635"/>
      <c r="EB15" s="635"/>
      <c r="EC15" s="671"/>
    </row>
    <row r="16" spans="2:143" ht="11.25" customHeight="1" x14ac:dyDescent="0.2">
      <c r="B16" s="631" t="s">
        <v>249</v>
      </c>
      <c r="C16" s="632"/>
      <c r="D16" s="632"/>
      <c r="E16" s="632"/>
      <c r="F16" s="632"/>
      <c r="G16" s="632"/>
      <c r="H16" s="632"/>
      <c r="I16" s="632"/>
      <c r="J16" s="632"/>
      <c r="K16" s="632"/>
      <c r="L16" s="632"/>
      <c r="M16" s="632"/>
      <c r="N16" s="632"/>
      <c r="O16" s="632"/>
      <c r="P16" s="632"/>
      <c r="Q16" s="633"/>
      <c r="R16" s="634">
        <v>34079</v>
      </c>
      <c r="S16" s="635"/>
      <c r="T16" s="635"/>
      <c r="U16" s="635"/>
      <c r="V16" s="635"/>
      <c r="W16" s="635"/>
      <c r="X16" s="635"/>
      <c r="Y16" s="636"/>
      <c r="Z16" s="672">
        <v>0.1</v>
      </c>
      <c r="AA16" s="672"/>
      <c r="AB16" s="672"/>
      <c r="AC16" s="672"/>
      <c r="AD16" s="673">
        <v>34079</v>
      </c>
      <c r="AE16" s="673"/>
      <c r="AF16" s="673"/>
      <c r="AG16" s="673"/>
      <c r="AH16" s="673"/>
      <c r="AI16" s="673"/>
      <c r="AJ16" s="673"/>
      <c r="AK16" s="673"/>
      <c r="AL16" s="637">
        <v>0.7</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251</v>
      </c>
      <c r="CE16" s="632"/>
      <c r="CF16" s="632"/>
      <c r="CG16" s="632"/>
      <c r="CH16" s="632"/>
      <c r="CI16" s="632"/>
      <c r="CJ16" s="632"/>
      <c r="CK16" s="632"/>
      <c r="CL16" s="632"/>
      <c r="CM16" s="632"/>
      <c r="CN16" s="632"/>
      <c r="CO16" s="632"/>
      <c r="CP16" s="632"/>
      <c r="CQ16" s="633"/>
      <c r="CR16" s="634">
        <v>22735</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4656</v>
      </c>
      <c r="DR16" s="635"/>
      <c r="DS16" s="635"/>
      <c r="DT16" s="635"/>
      <c r="DU16" s="635"/>
      <c r="DV16" s="635"/>
      <c r="DW16" s="635"/>
      <c r="DX16" s="635"/>
      <c r="DY16" s="635"/>
      <c r="DZ16" s="635"/>
      <c r="EA16" s="635"/>
      <c r="EB16" s="635"/>
      <c r="EC16" s="671"/>
    </row>
    <row r="17" spans="2:133" ht="11.25" customHeight="1" x14ac:dyDescent="0.2">
      <c r="B17" s="631" t="s">
        <v>252</v>
      </c>
      <c r="C17" s="632"/>
      <c r="D17" s="632"/>
      <c r="E17" s="632"/>
      <c r="F17" s="632"/>
      <c r="G17" s="632"/>
      <c r="H17" s="632"/>
      <c r="I17" s="632"/>
      <c r="J17" s="632"/>
      <c r="K17" s="632"/>
      <c r="L17" s="632"/>
      <c r="M17" s="632"/>
      <c r="N17" s="632"/>
      <c r="O17" s="632"/>
      <c r="P17" s="632"/>
      <c r="Q17" s="633"/>
      <c r="R17" s="634">
        <v>61780</v>
      </c>
      <c r="S17" s="635"/>
      <c r="T17" s="635"/>
      <c r="U17" s="635"/>
      <c r="V17" s="635"/>
      <c r="W17" s="635"/>
      <c r="X17" s="635"/>
      <c r="Y17" s="636"/>
      <c r="Z17" s="672">
        <v>0.2</v>
      </c>
      <c r="AA17" s="672"/>
      <c r="AB17" s="672"/>
      <c r="AC17" s="672"/>
      <c r="AD17" s="673">
        <v>61780</v>
      </c>
      <c r="AE17" s="673"/>
      <c r="AF17" s="673"/>
      <c r="AG17" s="673"/>
      <c r="AH17" s="673"/>
      <c r="AI17" s="673"/>
      <c r="AJ17" s="673"/>
      <c r="AK17" s="673"/>
      <c r="AL17" s="637">
        <v>1.2</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254</v>
      </c>
      <c r="CE17" s="632"/>
      <c r="CF17" s="632"/>
      <c r="CG17" s="632"/>
      <c r="CH17" s="632"/>
      <c r="CI17" s="632"/>
      <c r="CJ17" s="632"/>
      <c r="CK17" s="632"/>
      <c r="CL17" s="632"/>
      <c r="CM17" s="632"/>
      <c r="CN17" s="632"/>
      <c r="CO17" s="632"/>
      <c r="CP17" s="632"/>
      <c r="CQ17" s="633"/>
      <c r="CR17" s="634">
        <v>218433</v>
      </c>
      <c r="CS17" s="635"/>
      <c r="CT17" s="635"/>
      <c r="CU17" s="635"/>
      <c r="CV17" s="635"/>
      <c r="CW17" s="635"/>
      <c r="CX17" s="635"/>
      <c r="CY17" s="636"/>
      <c r="CZ17" s="672">
        <v>0.7</v>
      </c>
      <c r="DA17" s="672"/>
      <c r="DB17" s="672"/>
      <c r="DC17" s="672"/>
      <c r="DD17" s="640" t="s">
        <v>122</v>
      </c>
      <c r="DE17" s="635"/>
      <c r="DF17" s="635"/>
      <c r="DG17" s="635"/>
      <c r="DH17" s="635"/>
      <c r="DI17" s="635"/>
      <c r="DJ17" s="635"/>
      <c r="DK17" s="635"/>
      <c r="DL17" s="635"/>
      <c r="DM17" s="635"/>
      <c r="DN17" s="635"/>
      <c r="DO17" s="635"/>
      <c r="DP17" s="636"/>
      <c r="DQ17" s="640">
        <v>218433</v>
      </c>
      <c r="DR17" s="635"/>
      <c r="DS17" s="635"/>
      <c r="DT17" s="635"/>
      <c r="DU17" s="635"/>
      <c r="DV17" s="635"/>
      <c r="DW17" s="635"/>
      <c r="DX17" s="635"/>
      <c r="DY17" s="635"/>
      <c r="DZ17" s="635"/>
      <c r="EA17" s="635"/>
      <c r="EB17" s="635"/>
      <c r="EC17" s="671"/>
    </row>
    <row r="18" spans="2:133" ht="11.25" customHeight="1" x14ac:dyDescent="0.2">
      <c r="B18" s="631" t="s">
        <v>255</v>
      </c>
      <c r="C18" s="632"/>
      <c r="D18" s="632"/>
      <c r="E18" s="632"/>
      <c r="F18" s="632"/>
      <c r="G18" s="632"/>
      <c r="H18" s="632"/>
      <c r="I18" s="632"/>
      <c r="J18" s="632"/>
      <c r="K18" s="632"/>
      <c r="L18" s="632"/>
      <c r="M18" s="632"/>
      <c r="N18" s="632"/>
      <c r="O18" s="632"/>
      <c r="P18" s="632"/>
      <c r="Q18" s="633"/>
      <c r="R18" s="634">
        <v>7387</v>
      </c>
      <c r="S18" s="635"/>
      <c r="T18" s="635"/>
      <c r="U18" s="635"/>
      <c r="V18" s="635"/>
      <c r="W18" s="635"/>
      <c r="X18" s="635"/>
      <c r="Y18" s="636"/>
      <c r="Z18" s="672">
        <v>0</v>
      </c>
      <c r="AA18" s="672"/>
      <c r="AB18" s="672"/>
      <c r="AC18" s="672"/>
      <c r="AD18" s="673">
        <v>7387</v>
      </c>
      <c r="AE18" s="673"/>
      <c r="AF18" s="673"/>
      <c r="AG18" s="673"/>
      <c r="AH18" s="673"/>
      <c r="AI18" s="673"/>
      <c r="AJ18" s="673"/>
      <c r="AK18" s="673"/>
      <c r="AL18" s="637">
        <v>0.1</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258</v>
      </c>
      <c r="C19" s="632"/>
      <c r="D19" s="632"/>
      <c r="E19" s="632"/>
      <c r="F19" s="632"/>
      <c r="G19" s="632"/>
      <c r="H19" s="632"/>
      <c r="I19" s="632"/>
      <c r="J19" s="632"/>
      <c r="K19" s="632"/>
      <c r="L19" s="632"/>
      <c r="M19" s="632"/>
      <c r="N19" s="632"/>
      <c r="O19" s="632"/>
      <c r="P19" s="632"/>
      <c r="Q19" s="633"/>
      <c r="R19" s="634">
        <v>54393</v>
      </c>
      <c r="S19" s="635"/>
      <c r="T19" s="635"/>
      <c r="U19" s="635"/>
      <c r="V19" s="635"/>
      <c r="W19" s="635"/>
      <c r="X19" s="635"/>
      <c r="Y19" s="636"/>
      <c r="Z19" s="672">
        <v>0.2</v>
      </c>
      <c r="AA19" s="672"/>
      <c r="AB19" s="672"/>
      <c r="AC19" s="672"/>
      <c r="AD19" s="673">
        <v>54393</v>
      </c>
      <c r="AE19" s="673"/>
      <c r="AF19" s="673"/>
      <c r="AG19" s="673"/>
      <c r="AH19" s="673"/>
      <c r="AI19" s="673"/>
      <c r="AJ19" s="673"/>
      <c r="AK19" s="673"/>
      <c r="AL19" s="637">
        <v>1.1000000000000001</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08"/>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9" t="s">
        <v>261</v>
      </c>
      <c r="C20" s="710"/>
      <c r="D20" s="710"/>
      <c r="E20" s="710"/>
      <c r="F20" s="710"/>
      <c r="G20" s="710"/>
      <c r="H20" s="710"/>
      <c r="I20" s="710"/>
      <c r="J20" s="710"/>
      <c r="K20" s="710"/>
      <c r="L20" s="710"/>
      <c r="M20" s="710"/>
      <c r="N20" s="710"/>
      <c r="O20" s="710"/>
      <c r="P20" s="710"/>
      <c r="Q20" s="711"/>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08"/>
      <c r="CD20" s="631" t="s">
        <v>263</v>
      </c>
      <c r="CE20" s="632"/>
      <c r="CF20" s="632"/>
      <c r="CG20" s="632"/>
      <c r="CH20" s="632"/>
      <c r="CI20" s="632"/>
      <c r="CJ20" s="632"/>
      <c r="CK20" s="632"/>
      <c r="CL20" s="632"/>
      <c r="CM20" s="632"/>
      <c r="CN20" s="632"/>
      <c r="CO20" s="632"/>
      <c r="CP20" s="632"/>
      <c r="CQ20" s="633"/>
      <c r="CR20" s="634">
        <v>30362240</v>
      </c>
      <c r="CS20" s="635"/>
      <c r="CT20" s="635"/>
      <c r="CU20" s="635"/>
      <c r="CV20" s="635"/>
      <c r="CW20" s="635"/>
      <c r="CX20" s="635"/>
      <c r="CY20" s="636"/>
      <c r="CZ20" s="672">
        <v>100</v>
      </c>
      <c r="DA20" s="672"/>
      <c r="DB20" s="672"/>
      <c r="DC20" s="672"/>
      <c r="DD20" s="640">
        <v>9458013</v>
      </c>
      <c r="DE20" s="635"/>
      <c r="DF20" s="635"/>
      <c r="DG20" s="635"/>
      <c r="DH20" s="635"/>
      <c r="DI20" s="635"/>
      <c r="DJ20" s="635"/>
      <c r="DK20" s="635"/>
      <c r="DL20" s="635"/>
      <c r="DM20" s="635"/>
      <c r="DN20" s="635"/>
      <c r="DO20" s="635"/>
      <c r="DP20" s="636"/>
      <c r="DQ20" s="640">
        <v>10787982</v>
      </c>
      <c r="DR20" s="635"/>
      <c r="DS20" s="635"/>
      <c r="DT20" s="635"/>
      <c r="DU20" s="635"/>
      <c r="DV20" s="635"/>
      <c r="DW20" s="635"/>
      <c r="DX20" s="635"/>
      <c r="DY20" s="635"/>
      <c r="DZ20" s="635"/>
      <c r="EA20" s="635"/>
      <c r="EB20" s="635"/>
      <c r="EC20" s="671"/>
    </row>
    <row r="21" spans="2:133" ht="11.25" customHeight="1" x14ac:dyDescent="0.2">
      <c r="B21" s="631" t="s">
        <v>264</v>
      </c>
      <c r="C21" s="632"/>
      <c r="D21" s="632"/>
      <c r="E21" s="632"/>
      <c r="F21" s="632"/>
      <c r="G21" s="632"/>
      <c r="H21" s="632"/>
      <c r="I21" s="632"/>
      <c r="J21" s="632"/>
      <c r="K21" s="632"/>
      <c r="L21" s="632"/>
      <c r="M21" s="632"/>
      <c r="N21" s="632"/>
      <c r="O21" s="632"/>
      <c r="P21" s="632"/>
      <c r="Q21" s="633"/>
      <c r="R21" s="634">
        <v>7192521</v>
      </c>
      <c r="S21" s="635"/>
      <c r="T21" s="635"/>
      <c r="U21" s="635"/>
      <c r="V21" s="635"/>
      <c r="W21" s="635"/>
      <c r="X21" s="635"/>
      <c r="Y21" s="636"/>
      <c r="Z21" s="672">
        <v>22.3</v>
      </c>
      <c r="AA21" s="672"/>
      <c r="AB21" s="672"/>
      <c r="AC21" s="672"/>
      <c r="AD21" s="673">
        <v>2939927</v>
      </c>
      <c r="AE21" s="673"/>
      <c r="AF21" s="673"/>
      <c r="AG21" s="673"/>
      <c r="AH21" s="673"/>
      <c r="AI21" s="673"/>
      <c r="AJ21" s="673"/>
      <c r="AK21" s="673"/>
      <c r="AL21" s="637">
        <v>58</v>
      </c>
      <c r="AM21" s="638"/>
      <c r="AN21" s="638"/>
      <c r="AO21" s="674"/>
      <c r="AP21" s="631" t="s">
        <v>265</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266</v>
      </c>
      <c r="C22" s="632"/>
      <c r="D22" s="632"/>
      <c r="E22" s="632"/>
      <c r="F22" s="632"/>
      <c r="G22" s="632"/>
      <c r="H22" s="632"/>
      <c r="I22" s="632"/>
      <c r="J22" s="632"/>
      <c r="K22" s="632"/>
      <c r="L22" s="632"/>
      <c r="M22" s="632"/>
      <c r="N22" s="632"/>
      <c r="O22" s="632"/>
      <c r="P22" s="632"/>
      <c r="Q22" s="633"/>
      <c r="R22" s="634">
        <v>2939927</v>
      </c>
      <c r="S22" s="635"/>
      <c r="T22" s="635"/>
      <c r="U22" s="635"/>
      <c r="V22" s="635"/>
      <c r="W22" s="635"/>
      <c r="X22" s="635"/>
      <c r="Y22" s="636"/>
      <c r="Z22" s="672">
        <v>9.1</v>
      </c>
      <c r="AA22" s="672"/>
      <c r="AB22" s="672"/>
      <c r="AC22" s="672"/>
      <c r="AD22" s="673">
        <v>2939927</v>
      </c>
      <c r="AE22" s="673"/>
      <c r="AF22" s="673"/>
      <c r="AG22" s="673"/>
      <c r="AH22" s="673"/>
      <c r="AI22" s="673"/>
      <c r="AJ22" s="673"/>
      <c r="AK22" s="673"/>
      <c r="AL22" s="637">
        <v>58</v>
      </c>
      <c r="AM22" s="638"/>
      <c r="AN22" s="638"/>
      <c r="AO22" s="674"/>
      <c r="AP22" s="631" t="s">
        <v>267</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269</v>
      </c>
      <c r="C23" s="632"/>
      <c r="D23" s="632"/>
      <c r="E23" s="632"/>
      <c r="F23" s="632"/>
      <c r="G23" s="632"/>
      <c r="H23" s="632"/>
      <c r="I23" s="632"/>
      <c r="J23" s="632"/>
      <c r="K23" s="632"/>
      <c r="L23" s="632"/>
      <c r="M23" s="632"/>
      <c r="N23" s="632"/>
      <c r="O23" s="632"/>
      <c r="P23" s="632"/>
      <c r="Q23" s="633"/>
      <c r="R23" s="634">
        <v>257445</v>
      </c>
      <c r="S23" s="635"/>
      <c r="T23" s="635"/>
      <c r="U23" s="635"/>
      <c r="V23" s="635"/>
      <c r="W23" s="635"/>
      <c r="X23" s="635"/>
      <c r="Y23" s="636"/>
      <c r="Z23" s="672">
        <v>0.8</v>
      </c>
      <c r="AA23" s="672"/>
      <c r="AB23" s="672"/>
      <c r="AC23" s="672"/>
      <c r="AD23" s="673" t="s">
        <v>122</v>
      </c>
      <c r="AE23" s="673"/>
      <c r="AF23" s="673"/>
      <c r="AG23" s="673"/>
      <c r="AH23" s="673"/>
      <c r="AI23" s="673"/>
      <c r="AJ23" s="673"/>
      <c r="AK23" s="673"/>
      <c r="AL23" s="637" t="s">
        <v>122</v>
      </c>
      <c r="AM23" s="638"/>
      <c r="AN23" s="638"/>
      <c r="AO23" s="674"/>
      <c r="AP23" s="631" t="s">
        <v>270</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08"/>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2">
      <c r="B24" s="631" t="s">
        <v>276</v>
      </c>
      <c r="C24" s="632"/>
      <c r="D24" s="632"/>
      <c r="E24" s="632"/>
      <c r="F24" s="632"/>
      <c r="G24" s="632"/>
      <c r="H24" s="632"/>
      <c r="I24" s="632"/>
      <c r="J24" s="632"/>
      <c r="K24" s="632"/>
      <c r="L24" s="632"/>
      <c r="M24" s="632"/>
      <c r="N24" s="632"/>
      <c r="O24" s="632"/>
      <c r="P24" s="632"/>
      <c r="Q24" s="633"/>
      <c r="R24" s="634">
        <v>3995149</v>
      </c>
      <c r="S24" s="635"/>
      <c r="T24" s="635"/>
      <c r="U24" s="635"/>
      <c r="V24" s="635"/>
      <c r="W24" s="635"/>
      <c r="X24" s="635"/>
      <c r="Y24" s="636"/>
      <c r="Z24" s="672">
        <v>12.4</v>
      </c>
      <c r="AA24" s="672"/>
      <c r="AB24" s="672"/>
      <c r="AC24" s="672"/>
      <c r="AD24" s="673" t="s">
        <v>122</v>
      </c>
      <c r="AE24" s="673"/>
      <c r="AF24" s="673"/>
      <c r="AG24" s="673"/>
      <c r="AH24" s="673"/>
      <c r="AI24" s="673"/>
      <c r="AJ24" s="673"/>
      <c r="AK24" s="673"/>
      <c r="AL24" s="637" t="s">
        <v>122</v>
      </c>
      <c r="AM24" s="638"/>
      <c r="AN24" s="638"/>
      <c r="AO24" s="674"/>
      <c r="AP24" s="631" t="s">
        <v>277</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278</v>
      </c>
      <c r="CE24" s="693"/>
      <c r="CF24" s="693"/>
      <c r="CG24" s="693"/>
      <c r="CH24" s="693"/>
      <c r="CI24" s="693"/>
      <c r="CJ24" s="693"/>
      <c r="CK24" s="693"/>
      <c r="CL24" s="693"/>
      <c r="CM24" s="693"/>
      <c r="CN24" s="693"/>
      <c r="CO24" s="693"/>
      <c r="CP24" s="693"/>
      <c r="CQ24" s="694"/>
      <c r="CR24" s="689">
        <v>2800034</v>
      </c>
      <c r="CS24" s="690"/>
      <c r="CT24" s="690"/>
      <c r="CU24" s="690"/>
      <c r="CV24" s="690"/>
      <c r="CW24" s="690"/>
      <c r="CX24" s="690"/>
      <c r="CY24" s="715"/>
      <c r="CZ24" s="716">
        <v>9.1999999999999993</v>
      </c>
      <c r="DA24" s="698"/>
      <c r="DB24" s="698"/>
      <c r="DC24" s="718"/>
      <c r="DD24" s="714">
        <v>2024566</v>
      </c>
      <c r="DE24" s="690"/>
      <c r="DF24" s="690"/>
      <c r="DG24" s="690"/>
      <c r="DH24" s="690"/>
      <c r="DI24" s="690"/>
      <c r="DJ24" s="690"/>
      <c r="DK24" s="715"/>
      <c r="DL24" s="714">
        <v>1868765</v>
      </c>
      <c r="DM24" s="690"/>
      <c r="DN24" s="690"/>
      <c r="DO24" s="690"/>
      <c r="DP24" s="690"/>
      <c r="DQ24" s="690"/>
      <c r="DR24" s="690"/>
      <c r="DS24" s="690"/>
      <c r="DT24" s="690"/>
      <c r="DU24" s="690"/>
      <c r="DV24" s="715"/>
      <c r="DW24" s="716">
        <v>36.9</v>
      </c>
      <c r="DX24" s="698"/>
      <c r="DY24" s="698"/>
      <c r="DZ24" s="698"/>
      <c r="EA24" s="698"/>
      <c r="EB24" s="698"/>
      <c r="EC24" s="717"/>
    </row>
    <row r="25" spans="2:133" ht="11.25" customHeight="1" x14ac:dyDescent="0.2">
      <c r="B25" s="631" t="s">
        <v>279</v>
      </c>
      <c r="C25" s="632"/>
      <c r="D25" s="632"/>
      <c r="E25" s="632"/>
      <c r="F25" s="632"/>
      <c r="G25" s="632"/>
      <c r="H25" s="632"/>
      <c r="I25" s="632"/>
      <c r="J25" s="632"/>
      <c r="K25" s="632"/>
      <c r="L25" s="632"/>
      <c r="M25" s="632"/>
      <c r="N25" s="632"/>
      <c r="O25" s="632"/>
      <c r="P25" s="632"/>
      <c r="Q25" s="633"/>
      <c r="R25" s="634">
        <v>9278318</v>
      </c>
      <c r="S25" s="635"/>
      <c r="T25" s="635"/>
      <c r="U25" s="635"/>
      <c r="V25" s="635"/>
      <c r="W25" s="635"/>
      <c r="X25" s="635"/>
      <c r="Y25" s="636"/>
      <c r="Z25" s="672">
        <v>28.7</v>
      </c>
      <c r="AA25" s="672"/>
      <c r="AB25" s="672"/>
      <c r="AC25" s="672"/>
      <c r="AD25" s="673">
        <v>5025724</v>
      </c>
      <c r="AE25" s="673"/>
      <c r="AF25" s="673"/>
      <c r="AG25" s="673"/>
      <c r="AH25" s="673"/>
      <c r="AI25" s="673"/>
      <c r="AJ25" s="673"/>
      <c r="AK25" s="673"/>
      <c r="AL25" s="637">
        <v>99.1</v>
      </c>
      <c r="AM25" s="638"/>
      <c r="AN25" s="638"/>
      <c r="AO25" s="674"/>
      <c r="AP25" s="631" t="s">
        <v>280</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281</v>
      </c>
      <c r="CE25" s="632"/>
      <c r="CF25" s="632"/>
      <c r="CG25" s="632"/>
      <c r="CH25" s="632"/>
      <c r="CI25" s="632"/>
      <c r="CJ25" s="632"/>
      <c r="CK25" s="632"/>
      <c r="CL25" s="632"/>
      <c r="CM25" s="632"/>
      <c r="CN25" s="632"/>
      <c r="CO25" s="632"/>
      <c r="CP25" s="632"/>
      <c r="CQ25" s="633"/>
      <c r="CR25" s="634">
        <v>1886622</v>
      </c>
      <c r="CS25" s="647"/>
      <c r="CT25" s="647"/>
      <c r="CU25" s="647"/>
      <c r="CV25" s="647"/>
      <c r="CW25" s="647"/>
      <c r="CX25" s="647"/>
      <c r="CY25" s="648"/>
      <c r="CZ25" s="637">
        <v>6.2</v>
      </c>
      <c r="DA25" s="649"/>
      <c r="DB25" s="649"/>
      <c r="DC25" s="650"/>
      <c r="DD25" s="640">
        <v>1645590</v>
      </c>
      <c r="DE25" s="647"/>
      <c r="DF25" s="647"/>
      <c r="DG25" s="647"/>
      <c r="DH25" s="647"/>
      <c r="DI25" s="647"/>
      <c r="DJ25" s="647"/>
      <c r="DK25" s="648"/>
      <c r="DL25" s="640">
        <v>1491893</v>
      </c>
      <c r="DM25" s="647"/>
      <c r="DN25" s="647"/>
      <c r="DO25" s="647"/>
      <c r="DP25" s="647"/>
      <c r="DQ25" s="647"/>
      <c r="DR25" s="647"/>
      <c r="DS25" s="647"/>
      <c r="DT25" s="647"/>
      <c r="DU25" s="647"/>
      <c r="DV25" s="648"/>
      <c r="DW25" s="637">
        <v>29.4</v>
      </c>
      <c r="DX25" s="649"/>
      <c r="DY25" s="649"/>
      <c r="DZ25" s="649"/>
      <c r="EA25" s="649"/>
      <c r="EB25" s="649"/>
      <c r="EC25" s="661"/>
    </row>
    <row r="26" spans="2:133" ht="11.25" customHeight="1" x14ac:dyDescent="0.2">
      <c r="B26" s="631" t="s">
        <v>282</v>
      </c>
      <c r="C26" s="632"/>
      <c r="D26" s="632"/>
      <c r="E26" s="632"/>
      <c r="F26" s="632"/>
      <c r="G26" s="632"/>
      <c r="H26" s="632"/>
      <c r="I26" s="632"/>
      <c r="J26" s="632"/>
      <c r="K26" s="632"/>
      <c r="L26" s="632"/>
      <c r="M26" s="632"/>
      <c r="N26" s="632"/>
      <c r="O26" s="632"/>
      <c r="P26" s="632"/>
      <c r="Q26" s="633"/>
      <c r="R26" s="634">
        <v>618</v>
      </c>
      <c r="S26" s="635"/>
      <c r="T26" s="635"/>
      <c r="U26" s="635"/>
      <c r="V26" s="635"/>
      <c r="W26" s="635"/>
      <c r="X26" s="635"/>
      <c r="Y26" s="636"/>
      <c r="Z26" s="672">
        <v>0</v>
      </c>
      <c r="AA26" s="672"/>
      <c r="AB26" s="672"/>
      <c r="AC26" s="672"/>
      <c r="AD26" s="673">
        <v>618</v>
      </c>
      <c r="AE26" s="673"/>
      <c r="AF26" s="673"/>
      <c r="AG26" s="673"/>
      <c r="AH26" s="673"/>
      <c r="AI26" s="673"/>
      <c r="AJ26" s="673"/>
      <c r="AK26" s="673"/>
      <c r="AL26" s="637">
        <v>0</v>
      </c>
      <c r="AM26" s="638"/>
      <c r="AN26" s="638"/>
      <c r="AO26" s="674"/>
      <c r="AP26" s="631" t="s">
        <v>283</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284</v>
      </c>
      <c r="CE26" s="632"/>
      <c r="CF26" s="632"/>
      <c r="CG26" s="632"/>
      <c r="CH26" s="632"/>
      <c r="CI26" s="632"/>
      <c r="CJ26" s="632"/>
      <c r="CK26" s="632"/>
      <c r="CL26" s="632"/>
      <c r="CM26" s="632"/>
      <c r="CN26" s="632"/>
      <c r="CO26" s="632"/>
      <c r="CP26" s="632"/>
      <c r="CQ26" s="633"/>
      <c r="CR26" s="634">
        <v>1342831</v>
      </c>
      <c r="CS26" s="635"/>
      <c r="CT26" s="635"/>
      <c r="CU26" s="635"/>
      <c r="CV26" s="635"/>
      <c r="CW26" s="635"/>
      <c r="CX26" s="635"/>
      <c r="CY26" s="636"/>
      <c r="CZ26" s="637">
        <v>4.4000000000000004</v>
      </c>
      <c r="DA26" s="649"/>
      <c r="DB26" s="649"/>
      <c r="DC26" s="650"/>
      <c r="DD26" s="640">
        <v>1146155</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285</v>
      </c>
      <c r="C27" s="632"/>
      <c r="D27" s="632"/>
      <c r="E27" s="632"/>
      <c r="F27" s="632"/>
      <c r="G27" s="632"/>
      <c r="H27" s="632"/>
      <c r="I27" s="632"/>
      <c r="J27" s="632"/>
      <c r="K27" s="632"/>
      <c r="L27" s="632"/>
      <c r="M27" s="632"/>
      <c r="N27" s="632"/>
      <c r="O27" s="632"/>
      <c r="P27" s="632"/>
      <c r="Q27" s="633"/>
      <c r="R27" s="634">
        <v>1456</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1397708</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08"/>
      <c r="CD27" s="631" t="s">
        <v>287</v>
      </c>
      <c r="CE27" s="632"/>
      <c r="CF27" s="632"/>
      <c r="CG27" s="632"/>
      <c r="CH27" s="632"/>
      <c r="CI27" s="632"/>
      <c r="CJ27" s="632"/>
      <c r="CK27" s="632"/>
      <c r="CL27" s="632"/>
      <c r="CM27" s="632"/>
      <c r="CN27" s="632"/>
      <c r="CO27" s="632"/>
      <c r="CP27" s="632"/>
      <c r="CQ27" s="633"/>
      <c r="CR27" s="634">
        <v>694979</v>
      </c>
      <c r="CS27" s="647"/>
      <c r="CT27" s="647"/>
      <c r="CU27" s="647"/>
      <c r="CV27" s="647"/>
      <c r="CW27" s="647"/>
      <c r="CX27" s="647"/>
      <c r="CY27" s="648"/>
      <c r="CZ27" s="637">
        <v>2.2999999999999998</v>
      </c>
      <c r="DA27" s="649"/>
      <c r="DB27" s="649"/>
      <c r="DC27" s="650"/>
      <c r="DD27" s="640">
        <v>160543</v>
      </c>
      <c r="DE27" s="647"/>
      <c r="DF27" s="647"/>
      <c r="DG27" s="647"/>
      <c r="DH27" s="647"/>
      <c r="DI27" s="647"/>
      <c r="DJ27" s="647"/>
      <c r="DK27" s="648"/>
      <c r="DL27" s="640">
        <v>158439</v>
      </c>
      <c r="DM27" s="647"/>
      <c r="DN27" s="647"/>
      <c r="DO27" s="647"/>
      <c r="DP27" s="647"/>
      <c r="DQ27" s="647"/>
      <c r="DR27" s="647"/>
      <c r="DS27" s="647"/>
      <c r="DT27" s="647"/>
      <c r="DU27" s="647"/>
      <c r="DV27" s="648"/>
      <c r="DW27" s="637">
        <v>3.1</v>
      </c>
      <c r="DX27" s="649"/>
      <c r="DY27" s="649"/>
      <c r="DZ27" s="649"/>
      <c r="EA27" s="649"/>
      <c r="EB27" s="649"/>
      <c r="EC27" s="661"/>
    </row>
    <row r="28" spans="2:133" ht="11.25" customHeight="1" x14ac:dyDescent="0.2">
      <c r="B28" s="631" t="s">
        <v>288</v>
      </c>
      <c r="C28" s="632"/>
      <c r="D28" s="632"/>
      <c r="E28" s="632"/>
      <c r="F28" s="632"/>
      <c r="G28" s="632"/>
      <c r="H28" s="632"/>
      <c r="I28" s="632"/>
      <c r="J28" s="632"/>
      <c r="K28" s="632"/>
      <c r="L28" s="632"/>
      <c r="M28" s="632"/>
      <c r="N28" s="632"/>
      <c r="O28" s="632"/>
      <c r="P28" s="632"/>
      <c r="Q28" s="633"/>
      <c r="R28" s="634">
        <v>83665</v>
      </c>
      <c r="S28" s="635"/>
      <c r="T28" s="635"/>
      <c r="U28" s="635"/>
      <c r="V28" s="635"/>
      <c r="W28" s="635"/>
      <c r="X28" s="635"/>
      <c r="Y28" s="636"/>
      <c r="Z28" s="672">
        <v>0.3</v>
      </c>
      <c r="AA28" s="672"/>
      <c r="AB28" s="672"/>
      <c r="AC28" s="672"/>
      <c r="AD28" s="673">
        <v>32584</v>
      </c>
      <c r="AE28" s="673"/>
      <c r="AF28" s="673"/>
      <c r="AG28" s="673"/>
      <c r="AH28" s="673"/>
      <c r="AI28" s="673"/>
      <c r="AJ28" s="673"/>
      <c r="AK28" s="673"/>
      <c r="AL28" s="637">
        <v>0.6</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218433</v>
      </c>
      <c r="CS28" s="635"/>
      <c r="CT28" s="635"/>
      <c r="CU28" s="635"/>
      <c r="CV28" s="635"/>
      <c r="CW28" s="635"/>
      <c r="CX28" s="635"/>
      <c r="CY28" s="636"/>
      <c r="CZ28" s="637">
        <v>0.7</v>
      </c>
      <c r="DA28" s="649"/>
      <c r="DB28" s="649"/>
      <c r="DC28" s="650"/>
      <c r="DD28" s="640">
        <v>218433</v>
      </c>
      <c r="DE28" s="635"/>
      <c r="DF28" s="635"/>
      <c r="DG28" s="635"/>
      <c r="DH28" s="635"/>
      <c r="DI28" s="635"/>
      <c r="DJ28" s="635"/>
      <c r="DK28" s="636"/>
      <c r="DL28" s="640">
        <v>218433</v>
      </c>
      <c r="DM28" s="635"/>
      <c r="DN28" s="635"/>
      <c r="DO28" s="635"/>
      <c r="DP28" s="635"/>
      <c r="DQ28" s="635"/>
      <c r="DR28" s="635"/>
      <c r="DS28" s="635"/>
      <c r="DT28" s="635"/>
      <c r="DU28" s="635"/>
      <c r="DV28" s="636"/>
      <c r="DW28" s="637">
        <v>4.3</v>
      </c>
      <c r="DX28" s="649"/>
      <c r="DY28" s="649"/>
      <c r="DZ28" s="649"/>
      <c r="EA28" s="649"/>
      <c r="EB28" s="649"/>
      <c r="EC28" s="661"/>
    </row>
    <row r="29" spans="2:133" ht="11.25" customHeight="1" x14ac:dyDescent="0.2">
      <c r="B29" s="631" t="s">
        <v>290</v>
      </c>
      <c r="C29" s="632"/>
      <c r="D29" s="632"/>
      <c r="E29" s="632"/>
      <c r="F29" s="632"/>
      <c r="G29" s="632"/>
      <c r="H29" s="632"/>
      <c r="I29" s="632"/>
      <c r="J29" s="632"/>
      <c r="K29" s="632"/>
      <c r="L29" s="632"/>
      <c r="M29" s="632"/>
      <c r="N29" s="632"/>
      <c r="O29" s="632"/>
      <c r="P29" s="632"/>
      <c r="Q29" s="633"/>
      <c r="R29" s="634">
        <v>12347</v>
      </c>
      <c r="S29" s="635"/>
      <c r="T29" s="635"/>
      <c r="U29" s="635"/>
      <c r="V29" s="635"/>
      <c r="W29" s="635"/>
      <c r="X29" s="635"/>
      <c r="Y29" s="636"/>
      <c r="Z29" s="672">
        <v>0</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291</v>
      </c>
      <c r="CE29" s="654"/>
      <c r="CF29" s="631" t="s">
        <v>66</v>
      </c>
      <c r="CG29" s="632"/>
      <c r="CH29" s="632"/>
      <c r="CI29" s="632"/>
      <c r="CJ29" s="632"/>
      <c r="CK29" s="632"/>
      <c r="CL29" s="632"/>
      <c r="CM29" s="632"/>
      <c r="CN29" s="632"/>
      <c r="CO29" s="632"/>
      <c r="CP29" s="632"/>
      <c r="CQ29" s="633"/>
      <c r="CR29" s="634">
        <v>218433</v>
      </c>
      <c r="CS29" s="647"/>
      <c r="CT29" s="647"/>
      <c r="CU29" s="647"/>
      <c r="CV29" s="647"/>
      <c r="CW29" s="647"/>
      <c r="CX29" s="647"/>
      <c r="CY29" s="648"/>
      <c r="CZ29" s="637">
        <v>0.7</v>
      </c>
      <c r="DA29" s="649"/>
      <c r="DB29" s="649"/>
      <c r="DC29" s="650"/>
      <c r="DD29" s="640">
        <v>218433</v>
      </c>
      <c r="DE29" s="647"/>
      <c r="DF29" s="647"/>
      <c r="DG29" s="647"/>
      <c r="DH29" s="647"/>
      <c r="DI29" s="647"/>
      <c r="DJ29" s="647"/>
      <c r="DK29" s="648"/>
      <c r="DL29" s="640">
        <v>218433</v>
      </c>
      <c r="DM29" s="647"/>
      <c r="DN29" s="647"/>
      <c r="DO29" s="647"/>
      <c r="DP29" s="647"/>
      <c r="DQ29" s="647"/>
      <c r="DR29" s="647"/>
      <c r="DS29" s="647"/>
      <c r="DT29" s="647"/>
      <c r="DU29" s="647"/>
      <c r="DV29" s="648"/>
      <c r="DW29" s="637">
        <v>4.3</v>
      </c>
      <c r="DX29" s="649"/>
      <c r="DY29" s="649"/>
      <c r="DZ29" s="649"/>
      <c r="EA29" s="649"/>
      <c r="EB29" s="649"/>
      <c r="EC29" s="661"/>
    </row>
    <row r="30" spans="2:133" ht="11.25" customHeight="1" x14ac:dyDescent="0.2">
      <c r="B30" s="631" t="s">
        <v>292</v>
      </c>
      <c r="C30" s="632"/>
      <c r="D30" s="632"/>
      <c r="E30" s="632"/>
      <c r="F30" s="632"/>
      <c r="G30" s="632"/>
      <c r="H30" s="632"/>
      <c r="I30" s="632"/>
      <c r="J30" s="632"/>
      <c r="K30" s="632"/>
      <c r="L30" s="632"/>
      <c r="M30" s="632"/>
      <c r="N30" s="632"/>
      <c r="O30" s="632"/>
      <c r="P30" s="632"/>
      <c r="Q30" s="633"/>
      <c r="R30" s="634">
        <v>11007971</v>
      </c>
      <c r="S30" s="635"/>
      <c r="T30" s="635"/>
      <c r="U30" s="635"/>
      <c r="V30" s="635"/>
      <c r="W30" s="635"/>
      <c r="X30" s="635"/>
      <c r="Y30" s="636"/>
      <c r="Z30" s="672">
        <v>34.1</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6"/>
      <c r="BI30" s="706"/>
      <c r="BJ30" s="706"/>
      <c r="BK30" s="706"/>
      <c r="BL30" s="706"/>
      <c r="BM30" s="706"/>
      <c r="BN30" s="706"/>
      <c r="BO30" s="706"/>
      <c r="BP30" s="706"/>
      <c r="BQ30" s="707"/>
      <c r="BR30" s="686" t="s">
        <v>294</v>
      </c>
      <c r="BS30" s="706"/>
      <c r="BT30" s="706"/>
      <c r="BU30" s="706"/>
      <c r="BV30" s="706"/>
      <c r="BW30" s="706"/>
      <c r="BX30" s="706"/>
      <c r="BY30" s="706"/>
      <c r="BZ30" s="706"/>
      <c r="CA30" s="706"/>
      <c r="CB30" s="707"/>
      <c r="CD30" s="655"/>
      <c r="CE30" s="656"/>
      <c r="CF30" s="631" t="s">
        <v>295</v>
      </c>
      <c r="CG30" s="632"/>
      <c r="CH30" s="632"/>
      <c r="CI30" s="632"/>
      <c r="CJ30" s="632"/>
      <c r="CK30" s="632"/>
      <c r="CL30" s="632"/>
      <c r="CM30" s="632"/>
      <c r="CN30" s="632"/>
      <c r="CO30" s="632"/>
      <c r="CP30" s="632"/>
      <c r="CQ30" s="633"/>
      <c r="CR30" s="634">
        <v>213036</v>
      </c>
      <c r="CS30" s="635"/>
      <c r="CT30" s="635"/>
      <c r="CU30" s="635"/>
      <c r="CV30" s="635"/>
      <c r="CW30" s="635"/>
      <c r="CX30" s="635"/>
      <c r="CY30" s="636"/>
      <c r="CZ30" s="637">
        <v>0.7</v>
      </c>
      <c r="DA30" s="649"/>
      <c r="DB30" s="649"/>
      <c r="DC30" s="650"/>
      <c r="DD30" s="640">
        <v>213036</v>
      </c>
      <c r="DE30" s="635"/>
      <c r="DF30" s="635"/>
      <c r="DG30" s="635"/>
      <c r="DH30" s="635"/>
      <c r="DI30" s="635"/>
      <c r="DJ30" s="635"/>
      <c r="DK30" s="636"/>
      <c r="DL30" s="640">
        <v>213036</v>
      </c>
      <c r="DM30" s="635"/>
      <c r="DN30" s="635"/>
      <c r="DO30" s="635"/>
      <c r="DP30" s="635"/>
      <c r="DQ30" s="635"/>
      <c r="DR30" s="635"/>
      <c r="DS30" s="635"/>
      <c r="DT30" s="635"/>
      <c r="DU30" s="635"/>
      <c r="DV30" s="636"/>
      <c r="DW30" s="637">
        <v>4.2</v>
      </c>
      <c r="DX30" s="649"/>
      <c r="DY30" s="649"/>
      <c r="DZ30" s="649"/>
      <c r="EA30" s="649"/>
      <c r="EB30" s="649"/>
      <c r="EC30" s="661"/>
    </row>
    <row r="31" spans="2:133" ht="11.25" customHeight="1" x14ac:dyDescent="0.2">
      <c r="B31" s="709" t="s">
        <v>296</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297</v>
      </c>
      <c r="AQ31" s="701"/>
      <c r="AR31" s="701"/>
      <c r="AS31" s="701"/>
      <c r="AT31" s="702" t="s">
        <v>298</v>
      </c>
      <c r="AU31" s="200"/>
      <c r="AV31" s="200"/>
      <c r="AW31" s="200"/>
      <c r="AX31" s="692" t="s">
        <v>176</v>
      </c>
      <c r="AY31" s="693"/>
      <c r="AZ31" s="693"/>
      <c r="BA31" s="693"/>
      <c r="BB31" s="693"/>
      <c r="BC31" s="693"/>
      <c r="BD31" s="693"/>
      <c r="BE31" s="693"/>
      <c r="BF31" s="694"/>
      <c r="BG31" s="696">
        <v>98.6</v>
      </c>
      <c r="BH31" s="697"/>
      <c r="BI31" s="697"/>
      <c r="BJ31" s="697"/>
      <c r="BK31" s="697"/>
      <c r="BL31" s="697"/>
      <c r="BM31" s="698">
        <v>97.6</v>
      </c>
      <c r="BN31" s="697"/>
      <c r="BO31" s="697"/>
      <c r="BP31" s="697"/>
      <c r="BQ31" s="699"/>
      <c r="BR31" s="696">
        <v>99.4</v>
      </c>
      <c r="BS31" s="697"/>
      <c r="BT31" s="697"/>
      <c r="BU31" s="697"/>
      <c r="BV31" s="697"/>
      <c r="BW31" s="697"/>
      <c r="BX31" s="698">
        <v>98.7</v>
      </c>
      <c r="BY31" s="697"/>
      <c r="BZ31" s="697"/>
      <c r="CA31" s="697"/>
      <c r="CB31" s="699"/>
      <c r="CD31" s="655"/>
      <c r="CE31" s="656"/>
      <c r="CF31" s="631" t="s">
        <v>299</v>
      </c>
      <c r="CG31" s="632"/>
      <c r="CH31" s="632"/>
      <c r="CI31" s="632"/>
      <c r="CJ31" s="632"/>
      <c r="CK31" s="632"/>
      <c r="CL31" s="632"/>
      <c r="CM31" s="632"/>
      <c r="CN31" s="632"/>
      <c r="CO31" s="632"/>
      <c r="CP31" s="632"/>
      <c r="CQ31" s="633"/>
      <c r="CR31" s="634">
        <v>5397</v>
      </c>
      <c r="CS31" s="647"/>
      <c r="CT31" s="647"/>
      <c r="CU31" s="647"/>
      <c r="CV31" s="647"/>
      <c r="CW31" s="647"/>
      <c r="CX31" s="647"/>
      <c r="CY31" s="648"/>
      <c r="CZ31" s="637">
        <v>0</v>
      </c>
      <c r="DA31" s="649"/>
      <c r="DB31" s="649"/>
      <c r="DC31" s="650"/>
      <c r="DD31" s="640">
        <v>5397</v>
      </c>
      <c r="DE31" s="647"/>
      <c r="DF31" s="647"/>
      <c r="DG31" s="647"/>
      <c r="DH31" s="647"/>
      <c r="DI31" s="647"/>
      <c r="DJ31" s="647"/>
      <c r="DK31" s="648"/>
      <c r="DL31" s="640">
        <v>5397</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300</v>
      </c>
      <c r="C32" s="632"/>
      <c r="D32" s="632"/>
      <c r="E32" s="632"/>
      <c r="F32" s="632"/>
      <c r="G32" s="632"/>
      <c r="H32" s="632"/>
      <c r="I32" s="632"/>
      <c r="J32" s="632"/>
      <c r="K32" s="632"/>
      <c r="L32" s="632"/>
      <c r="M32" s="632"/>
      <c r="N32" s="632"/>
      <c r="O32" s="632"/>
      <c r="P32" s="632"/>
      <c r="Q32" s="633"/>
      <c r="R32" s="634">
        <v>1487592</v>
      </c>
      <c r="S32" s="635"/>
      <c r="T32" s="635"/>
      <c r="U32" s="635"/>
      <c r="V32" s="635"/>
      <c r="W32" s="635"/>
      <c r="X32" s="635"/>
      <c r="Y32" s="636"/>
      <c r="Z32" s="672">
        <v>4.5999999999999996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301</v>
      </c>
      <c r="AX32" s="631" t="s">
        <v>302</v>
      </c>
      <c r="AY32" s="632"/>
      <c r="AZ32" s="632"/>
      <c r="BA32" s="632"/>
      <c r="BB32" s="632"/>
      <c r="BC32" s="632"/>
      <c r="BD32" s="632"/>
      <c r="BE32" s="632"/>
      <c r="BF32" s="633"/>
      <c r="BG32" s="705">
        <v>99</v>
      </c>
      <c r="BH32" s="647"/>
      <c r="BI32" s="647"/>
      <c r="BJ32" s="647"/>
      <c r="BK32" s="647"/>
      <c r="BL32" s="647"/>
      <c r="BM32" s="638">
        <v>97.5</v>
      </c>
      <c r="BN32" s="647"/>
      <c r="BO32" s="647"/>
      <c r="BP32" s="647"/>
      <c r="BQ32" s="670"/>
      <c r="BR32" s="705">
        <v>99.1</v>
      </c>
      <c r="BS32" s="647"/>
      <c r="BT32" s="647"/>
      <c r="BU32" s="647"/>
      <c r="BV32" s="647"/>
      <c r="BW32" s="647"/>
      <c r="BX32" s="638">
        <v>97.9</v>
      </c>
      <c r="BY32" s="647"/>
      <c r="BZ32" s="647"/>
      <c r="CA32" s="647"/>
      <c r="CB32" s="670"/>
      <c r="CD32" s="657"/>
      <c r="CE32" s="658"/>
      <c r="CF32" s="631" t="s">
        <v>303</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304</v>
      </c>
      <c r="C33" s="632"/>
      <c r="D33" s="632"/>
      <c r="E33" s="632"/>
      <c r="F33" s="632"/>
      <c r="G33" s="632"/>
      <c r="H33" s="632"/>
      <c r="I33" s="632"/>
      <c r="J33" s="632"/>
      <c r="K33" s="632"/>
      <c r="L33" s="632"/>
      <c r="M33" s="632"/>
      <c r="N33" s="632"/>
      <c r="O33" s="632"/>
      <c r="P33" s="632"/>
      <c r="Q33" s="633"/>
      <c r="R33" s="634">
        <v>234939</v>
      </c>
      <c r="S33" s="635"/>
      <c r="T33" s="635"/>
      <c r="U33" s="635"/>
      <c r="V33" s="635"/>
      <c r="W33" s="635"/>
      <c r="X33" s="635"/>
      <c r="Y33" s="636"/>
      <c r="Z33" s="672">
        <v>0.7</v>
      </c>
      <c r="AA33" s="672"/>
      <c r="AB33" s="672"/>
      <c r="AC33" s="672"/>
      <c r="AD33" s="673">
        <v>6846</v>
      </c>
      <c r="AE33" s="673"/>
      <c r="AF33" s="673"/>
      <c r="AG33" s="673"/>
      <c r="AH33" s="673"/>
      <c r="AI33" s="673"/>
      <c r="AJ33" s="673"/>
      <c r="AK33" s="673"/>
      <c r="AL33" s="637">
        <v>0.1</v>
      </c>
      <c r="AM33" s="638"/>
      <c r="AN33" s="638"/>
      <c r="AO33" s="674"/>
      <c r="AP33" s="677"/>
      <c r="AQ33" s="678"/>
      <c r="AR33" s="678"/>
      <c r="AS33" s="678"/>
      <c r="AT33" s="704"/>
      <c r="AU33" s="201"/>
      <c r="AV33" s="201"/>
      <c r="AW33" s="201"/>
      <c r="AX33" s="615" t="s">
        <v>305</v>
      </c>
      <c r="AY33" s="616"/>
      <c r="AZ33" s="616"/>
      <c r="BA33" s="616"/>
      <c r="BB33" s="616"/>
      <c r="BC33" s="616"/>
      <c r="BD33" s="616"/>
      <c r="BE33" s="616"/>
      <c r="BF33" s="617"/>
      <c r="BG33" s="695">
        <v>97.9</v>
      </c>
      <c r="BH33" s="619"/>
      <c r="BI33" s="619"/>
      <c r="BJ33" s="619"/>
      <c r="BK33" s="619"/>
      <c r="BL33" s="619"/>
      <c r="BM33" s="665">
        <v>97.4</v>
      </c>
      <c r="BN33" s="619"/>
      <c r="BO33" s="619"/>
      <c r="BP33" s="619"/>
      <c r="BQ33" s="682"/>
      <c r="BR33" s="695">
        <v>99.6</v>
      </c>
      <c r="BS33" s="619"/>
      <c r="BT33" s="619"/>
      <c r="BU33" s="619"/>
      <c r="BV33" s="619"/>
      <c r="BW33" s="619"/>
      <c r="BX33" s="665">
        <v>99.5</v>
      </c>
      <c r="BY33" s="619"/>
      <c r="BZ33" s="619"/>
      <c r="CA33" s="619"/>
      <c r="CB33" s="682"/>
      <c r="CD33" s="631" t="s">
        <v>306</v>
      </c>
      <c r="CE33" s="632"/>
      <c r="CF33" s="632"/>
      <c r="CG33" s="632"/>
      <c r="CH33" s="632"/>
      <c r="CI33" s="632"/>
      <c r="CJ33" s="632"/>
      <c r="CK33" s="632"/>
      <c r="CL33" s="632"/>
      <c r="CM33" s="632"/>
      <c r="CN33" s="632"/>
      <c r="CO33" s="632"/>
      <c r="CP33" s="632"/>
      <c r="CQ33" s="633"/>
      <c r="CR33" s="634">
        <v>18081458</v>
      </c>
      <c r="CS33" s="647"/>
      <c r="CT33" s="647"/>
      <c r="CU33" s="647"/>
      <c r="CV33" s="647"/>
      <c r="CW33" s="647"/>
      <c r="CX33" s="647"/>
      <c r="CY33" s="648"/>
      <c r="CZ33" s="637">
        <v>59.6</v>
      </c>
      <c r="DA33" s="649"/>
      <c r="DB33" s="649"/>
      <c r="DC33" s="650"/>
      <c r="DD33" s="640">
        <v>8100552</v>
      </c>
      <c r="DE33" s="647"/>
      <c r="DF33" s="647"/>
      <c r="DG33" s="647"/>
      <c r="DH33" s="647"/>
      <c r="DI33" s="647"/>
      <c r="DJ33" s="647"/>
      <c r="DK33" s="648"/>
      <c r="DL33" s="640">
        <v>2386896</v>
      </c>
      <c r="DM33" s="647"/>
      <c r="DN33" s="647"/>
      <c r="DO33" s="647"/>
      <c r="DP33" s="647"/>
      <c r="DQ33" s="647"/>
      <c r="DR33" s="647"/>
      <c r="DS33" s="647"/>
      <c r="DT33" s="647"/>
      <c r="DU33" s="647"/>
      <c r="DV33" s="648"/>
      <c r="DW33" s="637">
        <v>47.1</v>
      </c>
      <c r="DX33" s="649"/>
      <c r="DY33" s="649"/>
      <c r="DZ33" s="649"/>
      <c r="EA33" s="649"/>
      <c r="EB33" s="649"/>
      <c r="EC33" s="661"/>
    </row>
    <row r="34" spans="2:133" ht="11.25" customHeight="1" x14ac:dyDescent="0.2">
      <c r="B34" s="631" t="s">
        <v>307</v>
      </c>
      <c r="C34" s="632"/>
      <c r="D34" s="632"/>
      <c r="E34" s="632"/>
      <c r="F34" s="632"/>
      <c r="G34" s="632"/>
      <c r="H34" s="632"/>
      <c r="I34" s="632"/>
      <c r="J34" s="632"/>
      <c r="K34" s="632"/>
      <c r="L34" s="632"/>
      <c r="M34" s="632"/>
      <c r="N34" s="632"/>
      <c r="O34" s="632"/>
      <c r="P34" s="632"/>
      <c r="Q34" s="633"/>
      <c r="R34" s="634">
        <v>42395</v>
      </c>
      <c r="S34" s="635"/>
      <c r="T34" s="635"/>
      <c r="U34" s="635"/>
      <c r="V34" s="635"/>
      <c r="W34" s="635"/>
      <c r="X34" s="635"/>
      <c r="Y34" s="636"/>
      <c r="Z34" s="672">
        <v>0.1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308</v>
      </c>
      <c r="CE34" s="632"/>
      <c r="CF34" s="632"/>
      <c r="CG34" s="632"/>
      <c r="CH34" s="632"/>
      <c r="CI34" s="632"/>
      <c r="CJ34" s="632"/>
      <c r="CK34" s="632"/>
      <c r="CL34" s="632"/>
      <c r="CM34" s="632"/>
      <c r="CN34" s="632"/>
      <c r="CO34" s="632"/>
      <c r="CP34" s="632"/>
      <c r="CQ34" s="633"/>
      <c r="CR34" s="634">
        <v>3605492</v>
      </c>
      <c r="CS34" s="635"/>
      <c r="CT34" s="635"/>
      <c r="CU34" s="635"/>
      <c r="CV34" s="635"/>
      <c r="CW34" s="635"/>
      <c r="CX34" s="635"/>
      <c r="CY34" s="636"/>
      <c r="CZ34" s="637">
        <v>11.9</v>
      </c>
      <c r="DA34" s="649"/>
      <c r="DB34" s="649"/>
      <c r="DC34" s="650"/>
      <c r="DD34" s="640">
        <v>1378472</v>
      </c>
      <c r="DE34" s="635"/>
      <c r="DF34" s="635"/>
      <c r="DG34" s="635"/>
      <c r="DH34" s="635"/>
      <c r="DI34" s="635"/>
      <c r="DJ34" s="635"/>
      <c r="DK34" s="636"/>
      <c r="DL34" s="640">
        <v>818703</v>
      </c>
      <c r="DM34" s="635"/>
      <c r="DN34" s="635"/>
      <c r="DO34" s="635"/>
      <c r="DP34" s="635"/>
      <c r="DQ34" s="635"/>
      <c r="DR34" s="635"/>
      <c r="DS34" s="635"/>
      <c r="DT34" s="635"/>
      <c r="DU34" s="635"/>
      <c r="DV34" s="636"/>
      <c r="DW34" s="637">
        <v>16.100000000000001</v>
      </c>
      <c r="DX34" s="649"/>
      <c r="DY34" s="649"/>
      <c r="DZ34" s="649"/>
      <c r="EA34" s="649"/>
      <c r="EB34" s="649"/>
      <c r="EC34" s="661"/>
    </row>
    <row r="35" spans="2:133" ht="11.25" customHeight="1" x14ac:dyDescent="0.2">
      <c r="B35" s="631" t="s">
        <v>309</v>
      </c>
      <c r="C35" s="632"/>
      <c r="D35" s="632"/>
      <c r="E35" s="632"/>
      <c r="F35" s="632"/>
      <c r="G35" s="632"/>
      <c r="H35" s="632"/>
      <c r="I35" s="632"/>
      <c r="J35" s="632"/>
      <c r="K35" s="632"/>
      <c r="L35" s="632"/>
      <c r="M35" s="632"/>
      <c r="N35" s="632"/>
      <c r="O35" s="632"/>
      <c r="P35" s="632"/>
      <c r="Q35" s="633"/>
      <c r="R35" s="634">
        <v>6398317</v>
      </c>
      <c r="S35" s="635"/>
      <c r="T35" s="635"/>
      <c r="U35" s="635"/>
      <c r="V35" s="635"/>
      <c r="W35" s="635"/>
      <c r="X35" s="635"/>
      <c r="Y35" s="636"/>
      <c r="Z35" s="672">
        <v>19.8</v>
      </c>
      <c r="AA35" s="672"/>
      <c r="AB35" s="672"/>
      <c r="AC35" s="672"/>
      <c r="AD35" s="673" t="s">
        <v>122</v>
      </c>
      <c r="AE35" s="673"/>
      <c r="AF35" s="673"/>
      <c r="AG35" s="673"/>
      <c r="AH35" s="673"/>
      <c r="AI35" s="673"/>
      <c r="AJ35" s="673"/>
      <c r="AK35" s="673"/>
      <c r="AL35" s="637" t="s">
        <v>122</v>
      </c>
      <c r="AM35" s="638"/>
      <c r="AN35" s="638"/>
      <c r="AO35" s="674"/>
      <c r="AP35" s="204"/>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20500</v>
      </c>
      <c r="CS35" s="647"/>
      <c r="CT35" s="647"/>
      <c r="CU35" s="647"/>
      <c r="CV35" s="647"/>
      <c r="CW35" s="647"/>
      <c r="CX35" s="647"/>
      <c r="CY35" s="648"/>
      <c r="CZ35" s="637">
        <v>0.1</v>
      </c>
      <c r="DA35" s="649"/>
      <c r="DB35" s="649"/>
      <c r="DC35" s="650"/>
      <c r="DD35" s="640">
        <v>7863</v>
      </c>
      <c r="DE35" s="647"/>
      <c r="DF35" s="647"/>
      <c r="DG35" s="647"/>
      <c r="DH35" s="647"/>
      <c r="DI35" s="647"/>
      <c r="DJ35" s="647"/>
      <c r="DK35" s="648"/>
      <c r="DL35" s="640">
        <v>2949</v>
      </c>
      <c r="DM35" s="647"/>
      <c r="DN35" s="647"/>
      <c r="DO35" s="647"/>
      <c r="DP35" s="647"/>
      <c r="DQ35" s="647"/>
      <c r="DR35" s="647"/>
      <c r="DS35" s="647"/>
      <c r="DT35" s="647"/>
      <c r="DU35" s="647"/>
      <c r="DV35" s="648"/>
      <c r="DW35" s="637">
        <v>0.1</v>
      </c>
      <c r="DX35" s="649"/>
      <c r="DY35" s="649"/>
      <c r="DZ35" s="649"/>
      <c r="EA35" s="649"/>
      <c r="EB35" s="649"/>
      <c r="EC35" s="661"/>
    </row>
    <row r="36" spans="2:133" ht="11.25" customHeight="1" x14ac:dyDescent="0.2">
      <c r="B36" s="631" t="s">
        <v>313</v>
      </c>
      <c r="C36" s="632"/>
      <c r="D36" s="632"/>
      <c r="E36" s="632"/>
      <c r="F36" s="632"/>
      <c r="G36" s="632"/>
      <c r="H36" s="632"/>
      <c r="I36" s="632"/>
      <c r="J36" s="632"/>
      <c r="K36" s="632"/>
      <c r="L36" s="632"/>
      <c r="M36" s="632"/>
      <c r="N36" s="632"/>
      <c r="O36" s="632"/>
      <c r="P36" s="632"/>
      <c r="Q36" s="633"/>
      <c r="R36" s="634">
        <v>3044612</v>
      </c>
      <c r="S36" s="635"/>
      <c r="T36" s="635"/>
      <c r="U36" s="635"/>
      <c r="V36" s="635"/>
      <c r="W36" s="635"/>
      <c r="X36" s="635"/>
      <c r="Y36" s="636"/>
      <c r="Z36" s="672">
        <v>9.4</v>
      </c>
      <c r="AA36" s="672"/>
      <c r="AB36" s="672"/>
      <c r="AC36" s="672"/>
      <c r="AD36" s="673" t="s">
        <v>122</v>
      </c>
      <c r="AE36" s="673"/>
      <c r="AF36" s="673"/>
      <c r="AG36" s="673"/>
      <c r="AH36" s="673"/>
      <c r="AI36" s="673"/>
      <c r="AJ36" s="673"/>
      <c r="AK36" s="673"/>
      <c r="AL36" s="637" t="s">
        <v>122</v>
      </c>
      <c r="AM36" s="638"/>
      <c r="AN36" s="638"/>
      <c r="AO36" s="674"/>
      <c r="AP36" s="204"/>
      <c r="AQ36" s="683" t="s">
        <v>314</v>
      </c>
      <c r="AR36" s="684"/>
      <c r="AS36" s="684"/>
      <c r="AT36" s="684"/>
      <c r="AU36" s="684"/>
      <c r="AV36" s="684"/>
      <c r="AW36" s="684"/>
      <c r="AX36" s="684"/>
      <c r="AY36" s="685"/>
      <c r="AZ36" s="689">
        <v>2612792</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206740</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4660542</v>
      </c>
      <c r="CS36" s="635"/>
      <c r="CT36" s="635"/>
      <c r="CU36" s="635"/>
      <c r="CV36" s="635"/>
      <c r="CW36" s="635"/>
      <c r="CX36" s="635"/>
      <c r="CY36" s="636"/>
      <c r="CZ36" s="637">
        <v>15.3</v>
      </c>
      <c r="DA36" s="649"/>
      <c r="DB36" s="649"/>
      <c r="DC36" s="650"/>
      <c r="DD36" s="640">
        <v>2277804</v>
      </c>
      <c r="DE36" s="635"/>
      <c r="DF36" s="635"/>
      <c r="DG36" s="635"/>
      <c r="DH36" s="635"/>
      <c r="DI36" s="635"/>
      <c r="DJ36" s="635"/>
      <c r="DK36" s="636"/>
      <c r="DL36" s="640">
        <v>751990</v>
      </c>
      <c r="DM36" s="635"/>
      <c r="DN36" s="635"/>
      <c r="DO36" s="635"/>
      <c r="DP36" s="635"/>
      <c r="DQ36" s="635"/>
      <c r="DR36" s="635"/>
      <c r="DS36" s="635"/>
      <c r="DT36" s="635"/>
      <c r="DU36" s="635"/>
      <c r="DV36" s="636"/>
      <c r="DW36" s="637">
        <v>14.8</v>
      </c>
      <c r="DX36" s="649"/>
      <c r="DY36" s="649"/>
      <c r="DZ36" s="649"/>
      <c r="EA36" s="649"/>
      <c r="EB36" s="649"/>
      <c r="EC36" s="661"/>
    </row>
    <row r="37" spans="2:133" ht="11.25" customHeight="1" x14ac:dyDescent="0.2">
      <c r="B37" s="631" t="s">
        <v>317</v>
      </c>
      <c r="C37" s="632"/>
      <c r="D37" s="632"/>
      <c r="E37" s="632"/>
      <c r="F37" s="632"/>
      <c r="G37" s="632"/>
      <c r="H37" s="632"/>
      <c r="I37" s="632"/>
      <c r="J37" s="632"/>
      <c r="K37" s="632"/>
      <c r="L37" s="632"/>
      <c r="M37" s="632"/>
      <c r="N37" s="632"/>
      <c r="O37" s="632"/>
      <c r="P37" s="632"/>
      <c r="Q37" s="633"/>
      <c r="R37" s="634">
        <v>619019</v>
      </c>
      <c r="S37" s="635"/>
      <c r="T37" s="635"/>
      <c r="U37" s="635"/>
      <c r="V37" s="635"/>
      <c r="W37" s="635"/>
      <c r="X37" s="635"/>
      <c r="Y37" s="636"/>
      <c r="Z37" s="672">
        <v>1.9</v>
      </c>
      <c r="AA37" s="672"/>
      <c r="AB37" s="672"/>
      <c r="AC37" s="672"/>
      <c r="AD37" s="673">
        <v>3904</v>
      </c>
      <c r="AE37" s="673"/>
      <c r="AF37" s="673"/>
      <c r="AG37" s="673"/>
      <c r="AH37" s="673"/>
      <c r="AI37" s="673"/>
      <c r="AJ37" s="673"/>
      <c r="AK37" s="673"/>
      <c r="AL37" s="637">
        <v>0.1</v>
      </c>
      <c r="AM37" s="638"/>
      <c r="AN37" s="638"/>
      <c r="AO37" s="674"/>
      <c r="AQ37" s="667" t="s">
        <v>318</v>
      </c>
      <c r="AR37" s="668"/>
      <c r="AS37" s="668"/>
      <c r="AT37" s="668"/>
      <c r="AU37" s="668"/>
      <c r="AV37" s="668"/>
      <c r="AW37" s="668"/>
      <c r="AX37" s="668"/>
      <c r="AY37" s="669"/>
      <c r="AZ37" s="634">
        <v>1385028</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231419</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1097263</v>
      </c>
      <c r="CS37" s="647"/>
      <c r="CT37" s="647"/>
      <c r="CU37" s="647"/>
      <c r="CV37" s="647"/>
      <c r="CW37" s="647"/>
      <c r="CX37" s="647"/>
      <c r="CY37" s="648"/>
      <c r="CZ37" s="637">
        <v>3.6</v>
      </c>
      <c r="DA37" s="649"/>
      <c r="DB37" s="649"/>
      <c r="DC37" s="650"/>
      <c r="DD37" s="640">
        <v>1097263</v>
      </c>
      <c r="DE37" s="647"/>
      <c r="DF37" s="647"/>
      <c r="DG37" s="647"/>
      <c r="DH37" s="647"/>
      <c r="DI37" s="647"/>
      <c r="DJ37" s="647"/>
      <c r="DK37" s="648"/>
      <c r="DL37" s="640">
        <v>430646</v>
      </c>
      <c r="DM37" s="647"/>
      <c r="DN37" s="647"/>
      <c r="DO37" s="647"/>
      <c r="DP37" s="647"/>
      <c r="DQ37" s="647"/>
      <c r="DR37" s="647"/>
      <c r="DS37" s="647"/>
      <c r="DT37" s="647"/>
      <c r="DU37" s="647"/>
      <c r="DV37" s="648"/>
      <c r="DW37" s="637">
        <v>8.5</v>
      </c>
      <c r="DX37" s="649"/>
      <c r="DY37" s="649"/>
      <c r="DZ37" s="649"/>
      <c r="EA37" s="649"/>
      <c r="EB37" s="649"/>
      <c r="EC37" s="661"/>
    </row>
    <row r="38" spans="2:133" ht="11.25" customHeight="1" x14ac:dyDescent="0.2">
      <c r="B38" s="631" t="s">
        <v>321</v>
      </c>
      <c r="C38" s="632"/>
      <c r="D38" s="632"/>
      <c r="E38" s="632"/>
      <c r="F38" s="632"/>
      <c r="G38" s="632"/>
      <c r="H38" s="632"/>
      <c r="I38" s="632"/>
      <c r="J38" s="632"/>
      <c r="K38" s="632"/>
      <c r="L38" s="632"/>
      <c r="M38" s="632"/>
      <c r="N38" s="632"/>
      <c r="O38" s="632"/>
      <c r="P38" s="632"/>
      <c r="Q38" s="633"/>
      <c r="R38" s="634">
        <v>80400</v>
      </c>
      <c r="S38" s="635"/>
      <c r="T38" s="635"/>
      <c r="U38" s="635"/>
      <c r="V38" s="635"/>
      <c r="W38" s="635"/>
      <c r="X38" s="635"/>
      <c r="Y38" s="636"/>
      <c r="Z38" s="672">
        <v>0.2</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245646</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3063</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982118</v>
      </c>
      <c r="CS38" s="635"/>
      <c r="CT38" s="635"/>
      <c r="CU38" s="635"/>
      <c r="CV38" s="635"/>
      <c r="CW38" s="635"/>
      <c r="CX38" s="635"/>
      <c r="CY38" s="636"/>
      <c r="CZ38" s="637">
        <v>3.2</v>
      </c>
      <c r="DA38" s="649"/>
      <c r="DB38" s="649"/>
      <c r="DC38" s="650"/>
      <c r="DD38" s="640">
        <v>736122</v>
      </c>
      <c r="DE38" s="635"/>
      <c r="DF38" s="635"/>
      <c r="DG38" s="635"/>
      <c r="DH38" s="635"/>
      <c r="DI38" s="635"/>
      <c r="DJ38" s="635"/>
      <c r="DK38" s="636"/>
      <c r="DL38" s="640">
        <v>736122</v>
      </c>
      <c r="DM38" s="635"/>
      <c r="DN38" s="635"/>
      <c r="DO38" s="635"/>
      <c r="DP38" s="635"/>
      <c r="DQ38" s="635"/>
      <c r="DR38" s="635"/>
      <c r="DS38" s="635"/>
      <c r="DT38" s="635"/>
      <c r="DU38" s="635"/>
      <c r="DV38" s="636"/>
      <c r="DW38" s="637">
        <v>14.5</v>
      </c>
      <c r="DX38" s="649"/>
      <c r="DY38" s="649"/>
      <c r="DZ38" s="649"/>
      <c r="EA38" s="649"/>
      <c r="EB38" s="649"/>
      <c r="EC38" s="661"/>
    </row>
    <row r="39" spans="2:133" ht="11.25" customHeight="1" x14ac:dyDescent="0.2">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t="s">
        <v>122</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4903</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8718674</v>
      </c>
      <c r="CS39" s="647"/>
      <c r="CT39" s="647"/>
      <c r="CU39" s="647"/>
      <c r="CV39" s="647"/>
      <c r="CW39" s="647"/>
      <c r="CX39" s="647"/>
      <c r="CY39" s="648"/>
      <c r="CZ39" s="637">
        <v>28.7</v>
      </c>
      <c r="DA39" s="649"/>
      <c r="DB39" s="649"/>
      <c r="DC39" s="650"/>
      <c r="DD39" s="640">
        <v>3623159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329</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05"/>
      <c r="BM40" s="632" t="s">
        <v>332</v>
      </c>
      <c r="BN40" s="632"/>
      <c r="BO40" s="632"/>
      <c r="BP40" s="632"/>
      <c r="BQ40" s="632"/>
      <c r="BR40" s="632"/>
      <c r="BS40" s="632"/>
      <c r="BT40" s="632"/>
      <c r="BU40" s="633"/>
      <c r="BV40" s="634">
        <v>11</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94132</v>
      </c>
      <c r="CS40" s="635"/>
      <c r="CT40" s="635"/>
      <c r="CU40" s="635"/>
      <c r="CV40" s="635"/>
      <c r="CW40" s="635"/>
      <c r="CX40" s="635"/>
      <c r="CY40" s="636"/>
      <c r="CZ40" s="637">
        <v>0.3</v>
      </c>
      <c r="DA40" s="649"/>
      <c r="DB40" s="649"/>
      <c r="DC40" s="650"/>
      <c r="DD40" s="640">
        <v>77132</v>
      </c>
      <c r="DE40" s="635"/>
      <c r="DF40" s="635"/>
      <c r="DG40" s="635"/>
      <c r="DH40" s="635"/>
      <c r="DI40" s="635"/>
      <c r="DJ40" s="635"/>
      <c r="DK40" s="636"/>
      <c r="DL40" s="640">
        <v>77132</v>
      </c>
      <c r="DM40" s="635"/>
      <c r="DN40" s="635"/>
      <c r="DO40" s="635"/>
      <c r="DP40" s="635"/>
      <c r="DQ40" s="635"/>
      <c r="DR40" s="635"/>
      <c r="DS40" s="635"/>
      <c r="DT40" s="635"/>
      <c r="DU40" s="635"/>
      <c r="DV40" s="636"/>
      <c r="DW40" s="637">
        <v>1.5</v>
      </c>
      <c r="DX40" s="649"/>
      <c r="DY40" s="649"/>
      <c r="DZ40" s="649"/>
      <c r="EA40" s="649"/>
      <c r="EB40" s="649"/>
      <c r="EC40" s="661"/>
    </row>
    <row r="41" spans="2:133" ht="11.25" customHeight="1" x14ac:dyDescent="0.2">
      <c r="B41" s="615" t="s">
        <v>334</v>
      </c>
      <c r="C41" s="616"/>
      <c r="D41" s="616"/>
      <c r="E41" s="616"/>
      <c r="F41" s="616"/>
      <c r="G41" s="616"/>
      <c r="H41" s="616"/>
      <c r="I41" s="616"/>
      <c r="J41" s="616"/>
      <c r="K41" s="616"/>
      <c r="L41" s="616"/>
      <c r="M41" s="616"/>
      <c r="N41" s="616"/>
      <c r="O41" s="616"/>
      <c r="P41" s="616"/>
      <c r="Q41" s="617"/>
      <c r="R41" s="618">
        <v>32291649</v>
      </c>
      <c r="S41" s="659"/>
      <c r="T41" s="659"/>
      <c r="U41" s="659"/>
      <c r="V41" s="659"/>
      <c r="W41" s="659"/>
      <c r="X41" s="659"/>
      <c r="Y41" s="662"/>
      <c r="Z41" s="663">
        <v>100</v>
      </c>
      <c r="AA41" s="663"/>
      <c r="AB41" s="663"/>
      <c r="AC41" s="663"/>
      <c r="AD41" s="664">
        <v>5069676</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306635</v>
      </c>
      <c r="BA41" s="635"/>
      <c r="BB41" s="635"/>
      <c r="BC41" s="635"/>
      <c r="BD41" s="647"/>
      <c r="BE41" s="647"/>
      <c r="BF41" s="670"/>
      <c r="BG41" s="675"/>
      <c r="BH41" s="676"/>
      <c r="BI41" s="676"/>
      <c r="BJ41" s="676"/>
      <c r="BK41" s="676"/>
      <c r="BL41" s="205"/>
      <c r="BM41" s="632" t="s">
        <v>336</v>
      </c>
      <c r="BN41" s="632"/>
      <c r="BO41" s="632"/>
      <c r="BP41" s="632"/>
      <c r="BQ41" s="632"/>
      <c r="BR41" s="632"/>
      <c r="BS41" s="632"/>
      <c r="BT41" s="632"/>
      <c r="BU41" s="633"/>
      <c r="BV41" s="634">
        <v>41</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338</v>
      </c>
      <c r="AR42" s="680"/>
      <c r="AS42" s="680"/>
      <c r="AT42" s="680"/>
      <c r="AU42" s="680"/>
      <c r="AV42" s="680"/>
      <c r="AW42" s="680"/>
      <c r="AX42" s="680"/>
      <c r="AY42" s="681"/>
      <c r="AZ42" s="618">
        <v>675483</v>
      </c>
      <c r="BA42" s="659"/>
      <c r="BB42" s="659"/>
      <c r="BC42" s="659"/>
      <c r="BD42" s="619"/>
      <c r="BE42" s="619"/>
      <c r="BF42" s="682"/>
      <c r="BG42" s="677"/>
      <c r="BH42" s="678"/>
      <c r="BI42" s="678"/>
      <c r="BJ42" s="678"/>
      <c r="BK42" s="678"/>
      <c r="BL42" s="206"/>
      <c r="BM42" s="616" t="s">
        <v>339</v>
      </c>
      <c r="BN42" s="616"/>
      <c r="BO42" s="616"/>
      <c r="BP42" s="616"/>
      <c r="BQ42" s="616"/>
      <c r="BR42" s="616"/>
      <c r="BS42" s="616"/>
      <c r="BT42" s="616"/>
      <c r="BU42" s="617"/>
      <c r="BV42" s="618">
        <v>509</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9480748</v>
      </c>
      <c r="CS42" s="647"/>
      <c r="CT42" s="647"/>
      <c r="CU42" s="647"/>
      <c r="CV42" s="647"/>
      <c r="CW42" s="647"/>
      <c r="CX42" s="647"/>
      <c r="CY42" s="648"/>
      <c r="CZ42" s="637">
        <v>31.2</v>
      </c>
      <c r="DA42" s="649"/>
      <c r="DB42" s="649"/>
      <c r="DC42" s="650"/>
      <c r="DD42" s="640">
        <v>662864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9458013</v>
      </c>
      <c r="CS44" s="635"/>
      <c r="CT44" s="635"/>
      <c r="CU44" s="635"/>
      <c r="CV44" s="635"/>
      <c r="CW44" s="635"/>
      <c r="CX44" s="635"/>
      <c r="CY44" s="636"/>
      <c r="CZ44" s="637">
        <v>31.2</v>
      </c>
      <c r="DA44" s="638"/>
      <c r="DB44" s="638"/>
      <c r="DC44" s="639"/>
      <c r="DD44" s="640">
        <v>658208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8420910</v>
      </c>
      <c r="CS45" s="647"/>
      <c r="CT45" s="647"/>
      <c r="CU45" s="647"/>
      <c r="CV45" s="647"/>
      <c r="CW45" s="647"/>
      <c r="CX45" s="647"/>
      <c r="CY45" s="648"/>
      <c r="CZ45" s="637">
        <v>27.7</v>
      </c>
      <c r="DA45" s="649"/>
      <c r="DB45" s="649"/>
      <c r="DC45" s="650"/>
      <c r="DD45" s="640">
        <v>551572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1037103</v>
      </c>
      <c r="CS46" s="635"/>
      <c r="CT46" s="635"/>
      <c r="CU46" s="635"/>
      <c r="CV46" s="635"/>
      <c r="CW46" s="635"/>
      <c r="CX46" s="635"/>
      <c r="CY46" s="636"/>
      <c r="CZ46" s="637">
        <v>3.4</v>
      </c>
      <c r="DA46" s="638"/>
      <c r="DB46" s="638"/>
      <c r="DC46" s="639"/>
      <c r="DD46" s="640">
        <v>106636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v>22735</v>
      </c>
      <c r="CS47" s="647"/>
      <c r="CT47" s="647"/>
      <c r="CU47" s="647"/>
      <c r="CV47" s="647"/>
      <c r="CW47" s="647"/>
      <c r="CX47" s="647"/>
      <c r="CY47" s="648"/>
      <c r="CZ47" s="637">
        <v>0.1</v>
      </c>
      <c r="DA47" s="649"/>
      <c r="DB47" s="649"/>
      <c r="DC47" s="650"/>
      <c r="DD47" s="640">
        <v>4656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30362240</v>
      </c>
      <c r="CS49" s="619"/>
      <c r="CT49" s="619"/>
      <c r="CU49" s="619"/>
      <c r="CV49" s="619"/>
      <c r="CW49" s="619"/>
      <c r="CX49" s="619"/>
      <c r="CY49" s="620"/>
      <c r="CZ49" s="621">
        <v>100</v>
      </c>
      <c r="DA49" s="622"/>
      <c r="DB49" s="622"/>
      <c r="DC49" s="623"/>
      <c r="DD49" s="624">
        <v>10787982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PVg/pN+0pgisLAA43btSnjH7Ut9tYM98yr853QX7ORq/8CxDTLf3++1NCu5CVvTSngwWj35CsFH1vzDp9RhcpQ==" saltValue="qDjYbqkbex+mETclfvptm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0" zoomScaleNormal="5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373</v>
      </c>
      <c r="C7" s="1061"/>
      <c r="D7" s="1061"/>
      <c r="E7" s="1061"/>
      <c r="F7" s="1061"/>
      <c r="G7" s="1061"/>
      <c r="H7" s="1061"/>
      <c r="I7" s="1061"/>
      <c r="J7" s="1061"/>
      <c r="K7" s="1061"/>
      <c r="L7" s="1061"/>
      <c r="M7" s="1061"/>
      <c r="N7" s="1061"/>
      <c r="O7" s="1061"/>
      <c r="P7" s="1062"/>
      <c r="Q7" s="1115">
        <v>32291</v>
      </c>
      <c r="R7" s="1116"/>
      <c r="S7" s="1116"/>
      <c r="T7" s="1116"/>
      <c r="U7" s="1116"/>
      <c r="V7" s="1116">
        <v>30362</v>
      </c>
      <c r="W7" s="1116"/>
      <c r="X7" s="1116"/>
      <c r="Y7" s="1116"/>
      <c r="Z7" s="1116"/>
      <c r="AA7" s="1116">
        <v>1929</v>
      </c>
      <c r="AB7" s="1116"/>
      <c r="AC7" s="1116"/>
      <c r="AD7" s="1116"/>
      <c r="AE7" s="1117"/>
      <c r="AF7" s="1118">
        <v>839</v>
      </c>
      <c r="AG7" s="1119"/>
      <c r="AH7" s="1119"/>
      <c r="AI7" s="1119"/>
      <c r="AJ7" s="1120"/>
      <c r="AK7" s="1121">
        <v>6398</v>
      </c>
      <c r="AL7" s="1122"/>
      <c r="AM7" s="1122"/>
      <c r="AN7" s="1122"/>
      <c r="AO7" s="1122"/>
      <c r="AP7" s="1122">
        <v>1893</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t="s">
        <v>374</v>
      </c>
      <c r="C8" s="1044"/>
      <c r="D8" s="1044"/>
      <c r="E8" s="1044"/>
      <c r="F8" s="1044"/>
      <c r="G8" s="1044"/>
      <c r="H8" s="1044"/>
      <c r="I8" s="1044"/>
      <c r="J8" s="1044"/>
      <c r="K8" s="1044"/>
      <c r="L8" s="1044"/>
      <c r="M8" s="1044"/>
      <c r="N8" s="1044"/>
      <c r="O8" s="1044"/>
      <c r="P8" s="1045"/>
      <c r="Q8" s="1051">
        <v>1</v>
      </c>
      <c r="R8" s="1052"/>
      <c r="S8" s="1052"/>
      <c r="T8" s="1052"/>
      <c r="U8" s="1052"/>
      <c r="V8" s="1052">
        <v>1</v>
      </c>
      <c r="W8" s="1052"/>
      <c r="X8" s="1052"/>
      <c r="Y8" s="1052"/>
      <c r="Z8" s="1052"/>
      <c r="AA8" s="1052">
        <v>0</v>
      </c>
      <c r="AB8" s="1052"/>
      <c r="AC8" s="1052"/>
      <c r="AD8" s="1052"/>
      <c r="AE8" s="1053"/>
      <c r="AF8" s="1048">
        <v>0</v>
      </c>
      <c r="AG8" s="1049"/>
      <c r="AH8" s="1049"/>
      <c r="AI8" s="1049"/>
      <c r="AJ8" s="1050"/>
      <c r="AK8" s="1093">
        <v>1</v>
      </c>
      <c r="AL8" s="1094"/>
      <c r="AM8" s="1094"/>
      <c r="AN8" s="1094"/>
      <c r="AO8" s="1094"/>
      <c r="AP8" s="1094" t="s">
        <v>551</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32292</v>
      </c>
      <c r="R23" s="1074"/>
      <c r="S23" s="1074"/>
      <c r="T23" s="1074"/>
      <c r="U23" s="1074"/>
      <c r="V23" s="1074">
        <v>30362</v>
      </c>
      <c r="W23" s="1074"/>
      <c r="X23" s="1074"/>
      <c r="Y23" s="1074"/>
      <c r="Z23" s="1074"/>
      <c r="AA23" s="1074">
        <v>1929</v>
      </c>
      <c r="AB23" s="1074"/>
      <c r="AC23" s="1074"/>
      <c r="AD23" s="1074"/>
      <c r="AE23" s="1081"/>
      <c r="AF23" s="1082">
        <v>839</v>
      </c>
      <c r="AG23" s="1074"/>
      <c r="AH23" s="1074"/>
      <c r="AI23" s="1074"/>
      <c r="AJ23" s="1083"/>
      <c r="AK23" s="1084"/>
      <c r="AL23" s="1085"/>
      <c r="AM23" s="1085"/>
      <c r="AN23" s="1085"/>
      <c r="AO23" s="1085"/>
      <c r="AP23" s="1074">
        <v>1893</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356</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363</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3551</v>
      </c>
      <c r="R28" s="1064"/>
      <c r="S28" s="1064"/>
      <c r="T28" s="1064"/>
      <c r="U28" s="1064"/>
      <c r="V28" s="1064">
        <v>3344</v>
      </c>
      <c r="W28" s="1064"/>
      <c r="X28" s="1064"/>
      <c r="Y28" s="1064"/>
      <c r="Z28" s="1064"/>
      <c r="AA28" s="1064">
        <v>207</v>
      </c>
      <c r="AB28" s="1064"/>
      <c r="AC28" s="1064"/>
      <c r="AD28" s="1064"/>
      <c r="AE28" s="1065"/>
      <c r="AF28" s="1066">
        <v>207</v>
      </c>
      <c r="AG28" s="1064"/>
      <c r="AH28" s="1064"/>
      <c r="AI28" s="1064"/>
      <c r="AJ28" s="1067"/>
      <c r="AK28" s="1055">
        <v>246</v>
      </c>
      <c r="AL28" s="1056"/>
      <c r="AM28" s="1056"/>
      <c r="AN28" s="1056"/>
      <c r="AO28" s="1056"/>
      <c r="AP28" s="1056" t="s">
        <v>551</v>
      </c>
      <c r="AQ28" s="1056"/>
      <c r="AR28" s="1056"/>
      <c r="AS28" s="1056"/>
      <c r="AT28" s="1056"/>
      <c r="AU28" s="1056" t="s">
        <v>551</v>
      </c>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338</v>
      </c>
      <c r="R29" s="1052"/>
      <c r="S29" s="1052"/>
      <c r="T29" s="1052"/>
      <c r="U29" s="1052"/>
      <c r="V29" s="1052">
        <v>312</v>
      </c>
      <c r="W29" s="1052"/>
      <c r="X29" s="1052"/>
      <c r="Y29" s="1052"/>
      <c r="Z29" s="1052"/>
      <c r="AA29" s="1052">
        <v>27</v>
      </c>
      <c r="AB29" s="1052"/>
      <c r="AC29" s="1052"/>
      <c r="AD29" s="1052"/>
      <c r="AE29" s="1053"/>
      <c r="AF29" s="1048">
        <v>27</v>
      </c>
      <c r="AG29" s="1049"/>
      <c r="AH29" s="1049"/>
      <c r="AI29" s="1049"/>
      <c r="AJ29" s="1050"/>
      <c r="AK29" s="993">
        <v>90</v>
      </c>
      <c r="AL29" s="984"/>
      <c r="AM29" s="984"/>
      <c r="AN29" s="984"/>
      <c r="AO29" s="984"/>
      <c r="AP29" s="984" t="s">
        <v>551</v>
      </c>
      <c r="AQ29" s="984"/>
      <c r="AR29" s="984"/>
      <c r="AS29" s="984"/>
      <c r="AT29" s="984"/>
      <c r="AU29" s="984" t="s">
        <v>551</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2847</v>
      </c>
      <c r="R30" s="1052"/>
      <c r="S30" s="1052"/>
      <c r="T30" s="1052"/>
      <c r="U30" s="1052"/>
      <c r="V30" s="1052">
        <v>2696</v>
      </c>
      <c r="W30" s="1052"/>
      <c r="X30" s="1052"/>
      <c r="Y30" s="1052"/>
      <c r="Z30" s="1052"/>
      <c r="AA30" s="1052">
        <v>151</v>
      </c>
      <c r="AB30" s="1052"/>
      <c r="AC30" s="1052"/>
      <c r="AD30" s="1052"/>
      <c r="AE30" s="1053"/>
      <c r="AF30" s="1048">
        <v>151</v>
      </c>
      <c r="AG30" s="1049"/>
      <c r="AH30" s="1049"/>
      <c r="AI30" s="1049"/>
      <c r="AJ30" s="1050"/>
      <c r="AK30" s="993">
        <v>393</v>
      </c>
      <c r="AL30" s="984"/>
      <c r="AM30" s="984"/>
      <c r="AN30" s="984"/>
      <c r="AO30" s="984"/>
      <c r="AP30" s="984" t="s">
        <v>551</v>
      </c>
      <c r="AQ30" s="984"/>
      <c r="AR30" s="984"/>
      <c r="AS30" s="984"/>
      <c r="AT30" s="984"/>
      <c r="AU30" s="984" t="s">
        <v>551</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126</v>
      </c>
      <c r="R31" s="1052"/>
      <c r="S31" s="1052"/>
      <c r="T31" s="1052"/>
      <c r="U31" s="1052"/>
      <c r="V31" s="1052">
        <v>106</v>
      </c>
      <c r="W31" s="1052"/>
      <c r="X31" s="1052"/>
      <c r="Y31" s="1052"/>
      <c r="Z31" s="1052"/>
      <c r="AA31" s="1052">
        <v>19</v>
      </c>
      <c r="AB31" s="1052"/>
      <c r="AC31" s="1052"/>
      <c r="AD31" s="1052"/>
      <c r="AE31" s="1053"/>
      <c r="AF31" s="1048">
        <v>19</v>
      </c>
      <c r="AG31" s="1049"/>
      <c r="AH31" s="1049"/>
      <c r="AI31" s="1049"/>
      <c r="AJ31" s="1050"/>
      <c r="AK31" s="993">
        <v>77</v>
      </c>
      <c r="AL31" s="984"/>
      <c r="AM31" s="984"/>
      <c r="AN31" s="984"/>
      <c r="AO31" s="984"/>
      <c r="AP31" s="984" t="s">
        <v>551</v>
      </c>
      <c r="AQ31" s="984"/>
      <c r="AR31" s="984"/>
      <c r="AS31" s="984"/>
      <c r="AT31" s="984"/>
      <c r="AU31" s="984" t="s">
        <v>551</v>
      </c>
      <c r="AV31" s="984"/>
      <c r="AW31" s="984"/>
      <c r="AX31" s="984"/>
      <c r="AY31" s="984"/>
      <c r="AZ31" s="1054"/>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392</v>
      </c>
      <c r="C32" s="1044"/>
      <c r="D32" s="1044"/>
      <c r="E32" s="1044"/>
      <c r="F32" s="1044"/>
      <c r="G32" s="1044"/>
      <c r="H32" s="1044"/>
      <c r="I32" s="1044"/>
      <c r="J32" s="1044"/>
      <c r="K32" s="1044"/>
      <c r="L32" s="1044"/>
      <c r="M32" s="1044"/>
      <c r="N32" s="1044"/>
      <c r="O32" s="1044"/>
      <c r="P32" s="1045"/>
      <c r="Q32" s="1051">
        <v>2227</v>
      </c>
      <c r="R32" s="1052"/>
      <c r="S32" s="1052"/>
      <c r="T32" s="1052"/>
      <c r="U32" s="1052"/>
      <c r="V32" s="1052">
        <v>1236</v>
      </c>
      <c r="W32" s="1052"/>
      <c r="X32" s="1052"/>
      <c r="Y32" s="1052"/>
      <c r="Z32" s="1052"/>
      <c r="AA32" s="1052">
        <v>991</v>
      </c>
      <c r="AB32" s="1052"/>
      <c r="AC32" s="1052"/>
      <c r="AD32" s="1052"/>
      <c r="AE32" s="1053"/>
      <c r="AF32" s="1048">
        <v>953</v>
      </c>
      <c r="AG32" s="1049"/>
      <c r="AH32" s="1049"/>
      <c r="AI32" s="1049"/>
      <c r="AJ32" s="1050"/>
      <c r="AK32" s="993">
        <v>24</v>
      </c>
      <c r="AL32" s="984"/>
      <c r="AM32" s="984"/>
      <c r="AN32" s="984"/>
      <c r="AO32" s="984"/>
      <c r="AP32" s="984">
        <v>1584</v>
      </c>
      <c r="AQ32" s="984"/>
      <c r="AR32" s="984"/>
      <c r="AS32" s="984"/>
      <c r="AT32" s="984"/>
      <c r="AU32" s="984">
        <v>379</v>
      </c>
      <c r="AV32" s="984"/>
      <c r="AW32" s="984"/>
      <c r="AX32" s="984"/>
      <c r="AY32" s="984"/>
      <c r="AZ32" s="1054"/>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394</v>
      </c>
      <c r="C33" s="1044"/>
      <c r="D33" s="1044"/>
      <c r="E33" s="1044"/>
      <c r="F33" s="1044"/>
      <c r="G33" s="1044"/>
      <c r="H33" s="1044"/>
      <c r="I33" s="1044"/>
      <c r="J33" s="1044"/>
      <c r="K33" s="1044"/>
      <c r="L33" s="1044"/>
      <c r="M33" s="1044"/>
      <c r="N33" s="1044"/>
      <c r="O33" s="1044"/>
      <c r="P33" s="1045"/>
      <c r="Q33" s="1051">
        <v>448</v>
      </c>
      <c r="R33" s="1052"/>
      <c r="S33" s="1052"/>
      <c r="T33" s="1052"/>
      <c r="U33" s="1052"/>
      <c r="V33" s="1052">
        <v>437</v>
      </c>
      <c r="W33" s="1052"/>
      <c r="X33" s="1052"/>
      <c r="Y33" s="1052"/>
      <c r="Z33" s="1052"/>
      <c r="AA33" s="1052">
        <v>10</v>
      </c>
      <c r="AB33" s="1052"/>
      <c r="AC33" s="1052"/>
      <c r="AD33" s="1052"/>
      <c r="AE33" s="1053"/>
      <c r="AF33" s="1048">
        <v>450</v>
      </c>
      <c r="AG33" s="1049"/>
      <c r="AH33" s="1049"/>
      <c r="AI33" s="1049"/>
      <c r="AJ33" s="1050"/>
      <c r="AK33" s="993">
        <v>154</v>
      </c>
      <c r="AL33" s="984"/>
      <c r="AM33" s="984"/>
      <c r="AN33" s="984"/>
      <c r="AO33" s="984"/>
      <c r="AP33" s="984">
        <v>1055</v>
      </c>
      <c r="AQ33" s="984"/>
      <c r="AR33" s="984"/>
      <c r="AS33" s="984"/>
      <c r="AT33" s="984"/>
      <c r="AU33" s="984">
        <v>990</v>
      </c>
      <c r="AV33" s="984"/>
      <c r="AW33" s="984"/>
      <c r="AX33" s="984"/>
      <c r="AY33" s="984"/>
      <c r="AZ33" s="1054"/>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395</v>
      </c>
      <c r="C34" s="1044"/>
      <c r="D34" s="1044"/>
      <c r="E34" s="1044"/>
      <c r="F34" s="1044"/>
      <c r="G34" s="1044"/>
      <c r="H34" s="1044"/>
      <c r="I34" s="1044"/>
      <c r="J34" s="1044"/>
      <c r="K34" s="1044"/>
      <c r="L34" s="1044"/>
      <c r="M34" s="1044"/>
      <c r="N34" s="1044"/>
      <c r="O34" s="1044"/>
      <c r="P34" s="1045"/>
      <c r="Q34" s="1051">
        <v>6</v>
      </c>
      <c r="R34" s="1052"/>
      <c r="S34" s="1052"/>
      <c r="T34" s="1052"/>
      <c r="U34" s="1052"/>
      <c r="V34" s="1052" t="s">
        <v>551</v>
      </c>
      <c r="W34" s="1052"/>
      <c r="X34" s="1052"/>
      <c r="Y34" s="1052"/>
      <c r="Z34" s="1052"/>
      <c r="AA34" s="1052">
        <v>6</v>
      </c>
      <c r="AB34" s="1052"/>
      <c r="AC34" s="1052"/>
      <c r="AD34" s="1052"/>
      <c r="AE34" s="1053"/>
      <c r="AF34" s="1048">
        <v>6</v>
      </c>
      <c r="AG34" s="1049"/>
      <c r="AH34" s="1049"/>
      <c r="AI34" s="1049"/>
      <c r="AJ34" s="1050"/>
      <c r="AK34" s="993" t="s">
        <v>551</v>
      </c>
      <c r="AL34" s="984"/>
      <c r="AM34" s="984"/>
      <c r="AN34" s="984"/>
      <c r="AO34" s="984"/>
      <c r="AP34" s="984" t="s">
        <v>551</v>
      </c>
      <c r="AQ34" s="984"/>
      <c r="AR34" s="984"/>
      <c r="AS34" s="984"/>
      <c r="AT34" s="984"/>
      <c r="AU34" s="984" t="s">
        <v>551</v>
      </c>
      <c r="AV34" s="984"/>
      <c r="AW34" s="984"/>
      <c r="AX34" s="984"/>
      <c r="AY34" s="984"/>
      <c r="AZ34" s="1054"/>
      <c r="BA34" s="1054"/>
      <c r="BB34" s="1054"/>
      <c r="BC34" s="1054"/>
      <c r="BD34" s="1054"/>
      <c r="BE34" s="985" t="s">
        <v>396</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1813</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401</v>
      </c>
      <c r="AV66" s="1015"/>
      <c r="AW66" s="1015"/>
      <c r="AX66" s="1015"/>
      <c r="AY66" s="1016"/>
      <c r="AZ66" s="1014" t="s">
        <v>363</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552</v>
      </c>
      <c r="C68" s="999"/>
      <c r="D68" s="999"/>
      <c r="E68" s="999"/>
      <c r="F68" s="999"/>
      <c r="G68" s="999"/>
      <c r="H68" s="999"/>
      <c r="I68" s="999"/>
      <c r="J68" s="999"/>
      <c r="K68" s="999"/>
      <c r="L68" s="999"/>
      <c r="M68" s="999"/>
      <c r="N68" s="999"/>
      <c r="O68" s="999"/>
      <c r="P68" s="1000"/>
      <c r="Q68" s="1001">
        <v>997</v>
      </c>
      <c r="R68" s="995"/>
      <c r="S68" s="995"/>
      <c r="T68" s="995"/>
      <c r="U68" s="995"/>
      <c r="V68" s="995">
        <v>947</v>
      </c>
      <c r="W68" s="995"/>
      <c r="X68" s="995"/>
      <c r="Y68" s="995"/>
      <c r="Z68" s="995"/>
      <c r="AA68" s="995">
        <v>50</v>
      </c>
      <c r="AB68" s="995"/>
      <c r="AC68" s="995"/>
      <c r="AD68" s="995"/>
      <c r="AE68" s="995"/>
      <c r="AF68" s="995">
        <v>50</v>
      </c>
      <c r="AG68" s="995"/>
      <c r="AH68" s="995"/>
      <c r="AI68" s="995"/>
      <c r="AJ68" s="995"/>
      <c r="AK68" s="995">
        <v>0</v>
      </c>
      <c r="AL68" s="995"/>
      <c r="AM68" s="995"/>
      <c r="AN68" s="995"/>
      <c r="AO68" s="995"/>
      <c r="AP68" s="995">
        <v>0</v>
      </c>
      <c r="AQ68" s="995"/>
      <c r="AR68" s="995"/>
      <c r="AS68" s="995"/>
      <c r="AT68" s="995"/>
      <c r="AU68" s="995" t="s">
        <v>551</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553</v>
      </c>
      <c r="C69" s="988"/>
      <c r="D69" s="988"/>
      <c r="E69" s="988"/>
      <c r="F69" s="988"/>
      <c r="G69" s="988"/>
      <c r="H69" s="988"/>
      <c r="I69" s="988"/>
      <c r="J69" s="988"/>
      <c r="K69" s="988"/>
      <c r="L69" s="988"/>
      <c r="M69" s="988"/>
      <c r="N69" s="988"/>
      <c r="O69" s="988"/>
      <c r="P69" s="989"/>
      <c r="Q69" s="990">
        <v>259339</v>
      </c>
      <c r="R69" s="984"/>
      <c r="S69" s="984"/>
      <c r="T69" s="984"/>
      <c r="U69" s="984"/>
      <c r="V69" s="984">
        <v>254515</v>
      </c>
      <c r="W69" s="984"/>
      <c r="X69" s="984"/>
      <c r="Y69" s="984"/>
      <c r="Z69" s="984"/>
      <c r="AA69" s="984">
        <v>4824</v>
      </c>
      <c r="AB69" s="984"/>
      <c r="AC69" s="984"/>
      <c r="AD69" s="984"/>
      <c r="AE69" s="984"/>
      <c r="AF69" s="984">
        <v>4824</v>
      </c>
      <c r="AG69" s="984"/>
      <c r="AH69" s="984"/>
      <c r="AI69" s="984"/>
      <c r="AJ69" s="984"/>
      <c r="AK69" s="984">
        <v>1141</v>
      </c>
      <c r="AL69" s="984"/>
      <c r="AM69" s="984"/>
      <c r="AN69" s="984"/>
      <c r="AO69" s="984"/>
      <c r="AP69" s="984">
        <v>0</v>
      </c>
      <c r="AQ69" s="984"/>
      <c r="AR69" s="984"/>
      <c r="AS69" s="984"/>
      <c r="AT69" s="984"/>
      <c r="AU69" s="984" t="s">
        <v>551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554</v>
      </c>
      <c r="C70" s="988"/>
      <c r="D70" s="988"/>
      <c r="E70" s="988"/>
      <c r="F70" s="988"/>
      <c r="G70" s="988"/>
      <c r="H70" s="988"/>
      <c r="I70" s="988"/>
      <c r="J70" s="988"/>
      <c r="K70" s="988"/>
      <c r="L70" s="988"/>
      <c r="M70" s="988"/>
      <c r="N70" s="988"/>
      <c r="O70" s="988"/>
      <c r="P70" s="989"/>
      <c r="Q70" s="990">
        <v>8445</v>
      </c>
      <c r="R70" s="984"/>
      <c r="S70" s="984"/>
      <c r="T70" s="984"/>
      <c r="U70" s="984"/>
      <c r="V70" s="984">
        <v>6617</v>
      </c>
      <c r="W70" s="984"/>
      <c r="X70" s="984"/>
      <c r="Y70" s="984"/>
      <c r="Z70" s="984"/>
      <c r="AA70" s="984">
        <v>1828</v>
      </c>
      <c r="AB70" s="984"/>
      <c r="AC70" s="984"/>
      <c r="AD70" s="984"/>
      <c r="AE70" s="984"/>
      <c r="AF70" s="984" t="s">
        <v>551</v>
      </c>
      <c r="AG70" s="984"/>
      <c r="AH70" s="984"/>
      <c r="AI70" s="984"/>
      <c r="AJ70" s="984"/>
      <c r="AK70" s="984">
        <v>14</v>
      </c>
      <c r="AL70" s="984"/>
      <c r="AM70" s="984"/>
      <c r="AN70" s="984"/>
      <c r="AO70" s="984"/>
      <c r="AP70" s="984" t="s">
        <v>551</v>
      </c>
      <c r="AQ70" s="984"/>
      <c r="AR70" s="984"/>
      <c r="AS70" s="984"/>
      <c r="AT70" s="984"/>
      <c r="AU70" s="984" t="s">
        <v>551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555</v>
      </c>
      <c r="C71" s="988"/>
      <c r="D71" s="988"/>
      <c r="E71" s="988"/>
      <c r="F71" s="988"/>
      <c r="G71" s="988"/>
      <c r="H71" s="988"/>
      <c r="I71" s="988"/>
      <c r="J71" s="988"/>
      <c r="K71" s="988"/>
      <c r="L71" s="988"/>
      <c r="M71" s="988"/>
      <c r="N71" s="988"/>
      <c r="O71" s="988"/>
      <c r="P71" s="989"/>
      <c r="Q71" s="990">
        <v>1514</v>
      </c>
      <c r="R71" s="984"/>
      <c r="S71" s="984"/>
      <c r="T71" s="984"/>
      <c r="U71" s="984"/>
      <c r="V71" s="984">
        <v>1513</v>
      </c>
      <c r="W71" s="984"/>
      <c r="X71" s="984"/>
      <c r="Y71" s="984"/>
      <c r="Z71" s="984"/>
      <c r="AA71" s="984">
        <v>1</v>
      </c>
      <c r="AB71" s="984"/>
      <c r="AC71" s="984"/>
      <c r="AD71" s="984"/>
      <c r="AE71" s="984"/>
      <c r="AF71" s="984" t="s">
        <v>551</v>
      </c>
      <c r="AG71" s="984"/>
      <c r="AH71" s="984"/>
      <c r="AI71" s="984"/>
      <c r="AJ71" s="984"/>
      <c r="AK71" s="984" t="s">
        <v>551</v>
      </c>
      <c r="AL71" s="984"/>
      <c r="AM71" s="984"/>
      <c r="AN71" s="984"/>
      <c r="AO71" s="984"/>
      <c r="AP71" s="984" t="s">
        <v>551</v>
      </c>
      <c r="AQ71" s="984"/>
      <c r="AR71" s="984"/>
      <c r="AS71" s="984"/>
      <c r="AT71" s="984"/>
      <c r="AU71" s="984" t="s">
        <v>551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556</v>
      </c>
      <c r="C72" s="988"/>
      <c r="D72" s="988"/>
      <c r="E72" s="988"/>
      <c r="F72" s="988"/>
      <c r="G72" s="988"/>
      <c r="H72" s="988"/>
      <c r="I72" s="988"/>
      <c r="J72" s="988"/>
      <c r="K72" s="988"/>
      <c r="L72" s="988"/>
      <c r="M72" s="988"/>
      <c r="N72" s="988"/>
      <c r="O72" s="988"/>
      <c r="P72" s="989"/>
      <c r="Q72" s="990">
        <v>2</v>
      </c>
      <c r="R72" s="984"/>
      <c r="S72" s="984"/>
      <c r="T72" s="984"/>
      <c r="U72" s="984"/>
      <c r="V72" s="984">
        <v>0</v>
      </c>
      <c r="W72" s="984"/>
      <c r="X72" s="984"/>
      <c r="Y72" s="984"/>
      <c r="Z72" s="984"/>
      <c r="AA72" s="984">
        <v>2</v>
      </c>
      <c r="AB72" s="984"/>
      <c r="AC72" s="984"/>
      <c r="AD72" s="984"/>
      <c r="AE72" s="984"/>
      <c r="AF72" s="984" t="s">
        <v>551</v>
      </c>
      <c r="AG72" s="984"/>
      <c r="AH72" s="984"/>
      <c r="AI72" s="984"/>
      <c r="AJ72" s="984"/>
      <c r="AK72" s="984" t="s">
        <v>551</v>
      </c>
      <c r="AL72" s="984"/>
      <c r="AM72" s="984"/>
      <c r="AN72" s="984"/>
      <c r="AO72" s="984"/>
      <c r="AP72" s="984" t="s">
        <v>551</v>
      </c>
      <c r="AQ72" s="984"/>
      <c r="AR72" s="984"/>
      <c r="AS72" s="984"/>
      <c r="AT72" s="984"/>
      <c r="AU72" s="984" t="s">
        <v>551</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557</v>
      </c>
      <c r="C73" s="988"/>
      <c r="D73" s="988"/>
      <c r="E73" s="988"/>
      <c r="F73" s="988"/>
      <c r="G73" s="988"/>
      <c r="H73" s="988"/>
      <c r="I73" s="988"/>
      <c r="J73" s="988"/>
      <c r="K73" s="988"/>
      <c r="L73" s="988"/>
      <c r="M73" s="988"/>
      <c r="N73" s="988"/>
      <c r="O73" s="988"/>
      <c r="P73" s="989"/>
      <c r="Q73" s="990">
        <v>53</v>
      </c>
      <c r="R73" s="984"/>
      <c r="S73" s="984"/>
      <c r="T73" s="984"/>
      <c r="U73" s="984"/>
      <c r="V73" s="984">
        <v>29</v>
      </c>
      <c r="W73" s="984"/>
      <c r="X73" s="984"/>
      <c r="Y73" s="984"/>
      <c r="Z73" s="984"/>
      <c r="AA73" s="984">
        <v>24</v>
      </c>
      <c r="AB73" s="984"/>
      <c r="AC73" s="984"/>
      <c r="AD73" s="984"/>
      <c r="AE73" s="984"/>
      <c r="AF73" s="984" t="s">
        <v>551</v>
      </c>
      <c r="AG73" s="984"/>
      <c r="AH73" s="984"/>
      <c r="AI73" s="984"/>
      <c r="AJ73" s="984"/>
      <c r="AK73" s="984" t="s">
        <v>551</v>
      </c>
      <c r="AL73" s="984"/>
      <c r="AM73" s="984"/>
      <c r="AN73" s="984"/>
      <c r="AO73" s="984"/>
      <c r="AP73" s="984" t="s">
        <v>551</v>
      </c>
      <c r="AQ73" s="984"/>
      <c r="AR73" s="984"/>
      <c r="AS73" s="984"/>
      <c r="AT73" s="984"/>
      <c r="AU73" s="984" t="s">
        <v>551</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558</v>
      </c>
      <c r="C74" s="988"/>
      <c r="D74" s="988"/>
      <c r="E74" s="988"/>
      <c r="F74" s="988"/>
      <c r="G74" s="988"/>
      <c r="H74" s="988"/>
      <c r="I74" s="988"/>
      <c r="J74" s="988"/>
      <c r="K74" s="988"/>
      <c r="L74" s="988"/>
      <c r="M74" s="988"/>
      <c r="N74" s="988"/>
      <c r="O74" s="988"/>
      <c r="P74" s="989"/>
      <c r="Q74" s="990">
        <v>43</v>
      </c>
      <c r="R74" s="984"/>
      <c r="S74" s="984"/>
      <c r="T74" s="984"/>
      <c r="U74" s="984"/>
      <c r="V74" s="984">
        <v>42</v>
      </c>
      <c r="W74" s="984"/>
      <c r="X74" s="984"/>
      <c r="Y74" s="984"/>
      <c r="Z74" s="984"/>
      <c r="AA74" s="984">
        <v>1</v>
      </c>
      <c r="AB74" s="984"/>
      <c r="AC74" s="984"/>
      <c r="AD74" s="984"/>
      <c r="AE74" s="984"/>
      <c r="AF74" s="984" t="s">
        <v>551</v>
      </c>
      <c r="AG74" s="984"/>
      <c r="AH74" s="984"/>
      <c r="AI74" s="984"/>
      <c r="AJ74" s="984"/>
      <c r="AK74" s="984" t="s">
        <v>551</v>
      </c>
      <c r="AL74" s="984"/>
      <c r="AM74" s="984"/>
      <c r="AN74" s="984"/>
      <c r="AO74" s="984"/>
      <c r="AP74" s="984" t="s">
        <v>551</v>
      </c>
      <c r="AQ74" s="984"/>
      <c r="AR74" s="984"/>
      <c r="AS74" s="984"/>
      <c r="AT74" s="984"/>
      <c r="AU74" s="984" t="s">
        <v>551</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559</v>
      </c>
      <c r="C75" s="988"/>
      <c r="D75" s="988"/>
      <c r="E75" s="988"/>
      <c r="F75" s="988"/>
      <c r="G75" s="988"/>
      <c r="H75" s="988"/>
      <c r="I75" s="988"/>
      <c r="J75" s="988"/>
      <c r="K75" s="988"/>
      <c r="L75" s="988"/>
      <c r="M75" s="988"/>
      <c r="N75" s="988"/>
      <c r="O75" s="988"/>
      <c r="P75" s="989"/>
      <c r="Q75" s="991">
        <v>8989</v>
      </c>
      <c r="R75" s="992"/>
      <c r="S75" s="992"/>
      <c r="T75" s="992"/>
      <c r="U75" s="993"/>
      <c r="V75" s="994">
        <v>8935</v>
      </c>
      <c r="W75" s="992"/>
      <c r="X75" s="992"/>
      <c r="Y75" s="992"/>
      <c r="Z75" s="993"/>
      <c r="AA75" s="994">
        <v>54</v>
      </c>
      <c r="AB75" s="992"/>
      <c r="AC75" s="992"/>
      <c r="AD75" s="992"/>
      <c r="AE75" s="993"/>
      <c r="AF75" s="994">
        <v>54</v>
      </c>
      <c r="AG75" s="992"/>
      <c r="AH75" s="992"/>
      <c r="AI75" s="992"/>
      <c r="AJ75" s="993"/>
      <c r="AK75" s="994">
        <v>2644</v>
      </c>
      <c r="AL75" s="992"/>
      <c r="AM75" s="992"/>
      <c r="AN75" s="992"/>
      <c r="AO75" s="993"/>
      <c r="AP75" s="994">
        <v>126</v>
      </c>
      <c r="AQ75" s="992"/>
      <c r="AR75" s="992"/>
      <c r="AS75" s="992"/>
      <c r="AT75" s="993"/>
      <c r="AU75" s="994">
        <v>23</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560</v>
      </c>
      <c r="C76" s="988"/>
      <c r="D76" s="988"/>
      <c r="E76" s="988"/>
      <c r="F76" s="988"/>
      <c r="G76" s="988"/>
      <c r="H76" s="988"/>
      <c r="I76" s="988"/>
      <c r="J76" s="988"/>
      <c r="K76" s="988"/>
      <c r="L76" s="988"/>
      <c r="M76" s="988"/>
      <c r="N76" s="988"/>
      <c r="O76" s="988"/>
      <c r="P76" s="989"/>
      <c r="Q76" s="991">
        <v>63</v>
      </c>
      <c r="R76" s="992"/>
      <c r="S76" s="992"/>
      <c r="T76" s="992"/>
      <c r="U76" s="993"/>
      <c r="V76" s="994">
        <v>63</v>
      </c>
      <c r="W76" s="992"/>
      <c r="X76" s="992"/>
      <c r="Y76" s="992"/>
      <c r="Z76" s="993"/>
      <c r="AA76" s="994">
        <v>0</v>
      </c>
      <c r="AB76" s="992"/>
      <c r="AC76" s="992"/>
      <c r="AD76" s="992"/>
      <c r="AE76" s="993"/>
      <c r="AF76" s="994">
        <v>0</v>
      </c>
      <c r="AG76" s="992"/>
      <c r="AH76" s="992"/>
      <c r="AI76" s="992"/>
      <c r="AJ76" s="993"/>
      <c r="AK76" s="994">
        <v>0</v>
      </c>
      <c r="AL76" s="992"/>
      <c r="AM76" s="992"/>
      <c r="AN76" s="992"/>
      <c r="AO76" s="993"/>
      <c r="AP76" s="994">
        <v>0</v>
      </c>
      <c r="AQ76" s="992"/>
      <c r="AR76" s="992"/>
      <c r="AS76" s="992"/>
      <c r="AT76" s="993"/>
      <c r="AU76" s="994" t="s">
        <v>551</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293</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293</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293</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259353</v>
      </c>
      <c r="AB110" s="902"/>
      <c r="AC110" s="902"/>
      <c r="AD110" s="902"/>
      <c r="AE110" s="903"/>
      <c r="AF110" s="904">
        <v>248131</v>
      </c>
      <c r="AG110" s="902"/>
      <c r="AH110" s="902"/>
      <c r="AI110" s="902"/>
      <c r="AJ110" s="903"/>
      <c r="AK110" s="904">
        <v>218433</v>
      </c>
      <c r="AL110" s="902"/>
      <c r="AM110" s="902"/>
      <c r="AN110" s="902"/>
      <c r="AO110" s="903"/>
      <c r="AP110" s="905">
        <v>4.5</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2209300</v>
      </c>
      <c r="BR110" s="855"/>
      <c r="BS110" s="855"/>
      <c r="BT110" s="855"/>
      <c r="BU110" s="855"/>
      <c r="BV110" s="855">
        <v>2025707</v>
      </c>
      <c r="BW110" s="855"/>
      <c r="BX110" s="855"/>
      <c r="BY110" s="855"/>
      <c r="BZ110" s="855"/>
      <c r="CA110" s="855">
        <v>1893071</v>
      </c>
      <c r="CB110" s="855"/>
      <c r="CC110" s="855"/>
      <c r="CD110" s="855"/>
      <c r="CE110" s="855"/>
      <c r="CF110" s="879">
        <v>38.9</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1663382</v>
      </c>
      <c r="BR112" s="830"/>
      <c r="BS112" s="830"/>
      <c r="BT112" s="830"/>
      <c r="BU112" s="830"/>
      <c r="BV112" s="830">
        <v>1552886</v>
      </c>
      <c r="BW112" s="830"/>
      <c r="BX112" s="830"/>
      <c r="BY112" s="830"/>
      <c r="BZ112" s="830"/>
      <c r="CA112" s="830">
        <v>1368983</v>
      </c>
      <c r="CB112" s="830"/>
      <c r="CC112" s="830"/>
      <c r="CD112" s="830"/>
      <c r="CE112" s="830"/>
      <c r="CF112" s="888">
        <v>28.1</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266889</v>
      </c>
      <c r="AB113" s="932"/>
      <c r="AC113" s="932"/>
      <c r="AD113" s="932"/>
      <c r="AE113" s="933"/>
      <c r="AF113" s="934">
        <v>232648</v>
      </c>
      <c r="AG113" s="932"/>
      <c r="AH113" s="932"/>
      <c r="AI113" s="932"/>
      <c r="AJ113" s="933"/>
      <c r="AK113" s="934">
        <v>200986</v>
      </c>
      <c r="AL113" s="932"/>
      <c r="AM113" s="932"/>
      <c r="AN113" s="932"/>
      <c r="AO113" s="933"/>
      <c r="AP113" s="935">
        <v>4.0999999999999996</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120798</v>
      </c>
      <c r="BR113" s="830"/>
      <c r="BS113" s="830"/>
      <c r="BT113" s="830"/>
      <c r="BU113" s="830"/>
      <c r="BV113" s="830">
        <v>85865</v>
      </c>
      <c r="BW113" s="830"/>
      <c r="BX113" s="830"/>
      <c r="BY113" s="830"/>
      <c r="BZ113" s="830"/>
      <c r="CA113" s="830">
        <v>22910</v>
      </c>
      <c r="CB113" s="830"/>
      <c r="CC113" s="830"/>
      <c r="CD113" s="830"/>
      <c r="CE113" s="830"/>
      <c r="CF113" s="888">
        <v>0.5</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19324</v>
      </c>
      <c r="AB114" s="793"/>
      <c r="AC114" s="793"/>
      <c r="AD114" s="793"/>
      <c r="AE114" s="794"/>
      <c r="AF114" s="795">
        <v>18828</v>
      </c>
      <c r="AG114" s="793"/>
      <c r="AH114" s="793"/>
      <c r="AI114" s="793"/>
      <c r="AJ114" s="794"/>
      <c r="AK114" s="795">
        <v>18610</v>
      </c>
      <c r="AL114" s="793"/>
      <c r="AM114" s="793"/>
      <c r="AN114" s="793"/>
      <c r="AO114" s="794"/>
      <c r="AP114" s="837">
        <v>0.4</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544551</v>
      </c>
      <c r="BR114" s="830"/>
      <c r="BS114" s="830"/>
      <c r="BT114" s="830"/>
      <c r="BU114" s="830"/>
      <c r="BV114" s="830">
        <v>479707</v>
      </c>
      <c r="BW114" s="830"/>
      <c r="BX114" s="830"/>
      <c r="BY114" s="830"/>
      <c r="BZ114" s="830"/>
      <c r="CA114" s="830">
        <v>323496</v>
      </c>
      <c r="CB114" s="830"/>
      <c r="CC114" s="830"/>
      <c r="CD114" s="830"/>
      <c r="CE114" s="830"/>
      <c r="CF114" s="888">
        <v>6.6</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17607</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563173</v>
      </c>
      <c r="AB117" s="916"/>
      <c r="AC117" s="916"/>
      <c r="AD117" s="916"/>
      <c r="AE117" s="917"/>
      <c r="AF117" s="918">
        <v>499607</v>
      </c>
      <c r="AG117" s="916"/>
      <c r="AH117" s="916"/>
      <c r="AI117" s="916"/>
      <c r="AJ117" s="917"/>
      <c r="AK117" s="918">
        <v>438029</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293</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176</v>
      </c>
      <c r="BA119" s="233"/>
      <c r="BB119" s="233"/>
      <c r="BC119" s="233"/>
      <c r="BD119" s="233"/>
      <c r="BE119" s="233"/>
      <c r="BF119" s="233"/>
      <c r="BG119" s="233"/>
      <c r="BH119" s="233"/>
      <c r="BI119" s="233"/>
      <c r="BJ119" s="233"/>
      <c r="BK119" s="233"/>
      <c r="BL119" s="233"/>
      <c r="BM119" s="233"/>
      <c r="BN119" s="233"/>
      <c r="BO119" s="890" t="s">
        <v>443</v>
      </c>
      <c r="BP119" s="891"/>
      <c r="BQ119" s="892">
        <v>4538031</v>
      </c>
      <c r="BR119" s="858"/>
      <c r="BS119" s="858"/>
      <c r="BT119" s="858"/>
      <c r="BU119" s="858"/>
      <c r="BV119" s="858">
        <v>4144165</v>
      </c>
      <c r="BW119" s="858"/>
      <c r="BX119" s="858"/>
      <c r="BY119" s="858"/>
      <c r="BZ119" s="858"/>
      <c r="CA119" s="858">
        <v>3608460</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30428625</v>
      </c>
      <c r="BR120" s="855"/>
      <c r="BS120" s="855"/>
      <c r="BT120" s="855"/>
      <c r="BU120" s="855"/>
      <c r="BV120" s="855">
        <v>30321709</v>
      </c>
      <c r="BW120" s="855"/>
      <c r="BX120" s="855"/>
      <c r="BY120" s="855"/>
      <c r="BZ120" s="855"/>
      <c r="CA120" s="855">
        <v>33383878</v>
      </c>
      <c r="CB120" s="855"/>
      <c r="CC120" s="855"/>
      <c r="CD120" s="855"/>
      <c r="CE120" s="855"/>
      <c r="CF120" s="879">
        <v>685.9</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990351</v>
      </c>
      <c r="DR120" s="855"/>
      <c r="DS120" s="855"/>
      <c r="DT120" s="855"/>
      <c r="DU120" s="855"/>
      <c r="DV120" s="856">
        <v>20.3</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17607</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7313</v>
      </c>
      <c r="BR121" s="830"/>
      <c r="BS121" s="830"/>
      <c r="BT121" s="830"/>
      <c r="BU121" s="830"/>
      <c r="BV121" s="830">
        <v>7313</v>
      </c>
      <c r="BW121" s="830"/>
      <c r="BX121" s="830"/>
      <c r="BY121" s="830"/>
      <c r="BZ121" s="830"/>
      <c r="CA121" s="830">
        <v>7313</v>
      </c>
      <c r="CB121" s="830"/>
      <c r="CC121" s="830"/>
      <c r="CD121" s="830"/>
      <c r="CE121" s="830"/>
      <c r="CF121" s="888">
        <v>0.2</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283214</v>
      </c>
      <c r="DH121" s="830"/>
      <c r="DI121" s="830"/>
      <c r="DJ121" s="830"/>
      <c r="DK121" s="830"/>
      <c r="DL121" s="830">
        <v>327301</v>
      </c>
      <c r="DM121" s="830"/>
      <c r="DN121" s="830"/>
      <c r="DO121" s="830"/>
      <c r="DP121" s="830"/>
      <c r="DQ121" s="830">
        <v>378632</v>
      </c>
      <c r="DR121" s="830"/>
      <c r="DS121" s="830"/>
      <c r="DT121" s="830"/>
      <c r="DU121" s="830"/>
      <c r="DV121" s="807">
        <v>7.8</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4216476</v>
      </c>
      <c r="BR122" s="858"/>
      <c r="BS122" s="858"/>
      <c r="BT122" s="858"/>
      <c r="BU122" s="858"/>
      <c r="BV122" s="858">
        <v>4094616</v>
      </c>
      <c r="BW122" s="858"/>
      <c r="BX122" s="858"/>
      <c r="BY122" s="858"/>
      <c r="BZ122" s="858"/>
      <c r="CA122" s="858">
        <v>3712400</v>
      </c>
      <c r="CB122" s="858"/>
      <c r="CC122" s="858"/>
      <c r="CD122" s="858"/>
      <c r="CE122" s="858"/>
      <c r="CF122" s="859">
        <v>76.3</v>
      </c>
      <c r="CG122" s="860"/>
      <c r="CH122" s="860"/>
      <c r="CI122" s="860"/>
      <c r="CJ122" s="860"/>
      <c r="CK122" s="882"/>
      <c r="CL122" s="868"/>
      <c r="CM122" s="868"/>
      <c r="CN122" s="868"/>
      <c r="CO122" s="869"/>
      <c r="CP122" s="848" t="s">
        <v>451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176</v>
      </c>
      <c r="BA123" s="233"/>
      <c r="BB123" s="233"/>
      <c r="BC123" s="233"/>
      <c r="BD123" s="233"/>
      <c r="BE123" s="233"/>
      <c r="BF123" s="233"/>
      <c r="BG123" s="233"/>
      <c r="BH123" s="233"/>
      <c r="BI123" s="233"/>
      <c r="BJ123" s="233"/>
      <c r="BK123" s="233"/>
      <c r="BL123" s="233"/>
      <c r="BM123" s="233"/>
      <c r="BN123" s="233"/>
      <c r="BO123" s="890" t="s">
        <v>452</v>
      </c>
      <c r="BP123" s="891"/>
      <c r="BQ123" s="845">
        <v>34652414</v>
      </c>
      <c r="BR123" s="846"/>
      <c r="BS123" s="846"/>
      <c r="BT123" s="846"/>
      <c r="BU123" s="846"/>
      <c r="BV123" s="846">
        <v>34423638</v>
      </c>
      <c r="BW123" s="846"/>
      <c r="BX123" s="846"/>
      <c r="BY123" s="846"/>
      <c r="BZ123" s="846"/>
      <c r="CA123" s="846">
        <v>37103591</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v>1380168</v>
      </c>
      <c r="DH124" s="777"/>
      <c r="DI124" s="777"/>
      <c r="DJ124" s="777"/>
      <c r="DK124" s="778"/>
      <c r="DL124" s="779">
        <v>1225585</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14.82</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5159046</v>
      </c>
      <c r="AB129" s="793"/>
      <c r="AC129" s="793"/>
      <c r="AD129" s="793"/>
      <c r="AE129" s="794"/>
      <c r="AF129" s="795">
        <v>5224937</v>
      </c>
      <c r="AG129" s="793"/>
      <c r="AH129" s="793"/>
      <c r="AI129" s="793"/>
      <c r="AJ129" s="794"/>
      <c r="AK129" s="795">
        <v>5286663</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19.82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487233</v>
      </c>
      <c r="AB130" s="793"/>
      <c r="AC130" s="793"/>
      <c r="AD130" s="793"/>
      <c r="AE130" s="794"/>
      <c r="AF130" s="795">
        <v>460100</v>
      </c>
      <c r="AG130" s="793"/>
      <c r="AH130" s="793"/>
      <c r="AI130" s="793"/>
      <c r="AJ130" s="794"/>
      <c r="AK130" s="795">
        <v>419485</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0.9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4671813</v>
      </c>
      <c r="AB131" s="777"/>
      <c r="AC131" s="777"/>
      <c r="AD131" s="777"/>
      <c r="AE131" s="778"/>
      <c r="AF131" s="779">
        <v>4764837</v>
      </c>
      <c r="AG131" s="777"/>
      <c r="AH131" s="777"/>
      <c r="AI131" s="777"/>
      <c r="AJ131" s="778"/>
      <c r="AK131" s="779">
        <v>4867178</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1.625493144</v>
      </c>
      <c r="AB132" s="758"/>
      <c r="AC132" s="758"/>
      <c r="AD132" s="758"/>
      <c r="AE132" s="759"/>
      <c r="AF132" s="760">
        <v>0.829136443</v>
      </c>
      <c r="AG132" s="758"/>
      <c r="AH132" s="758"/>
      <c r="AI132" s="758"/>
      <c r="AJ132" s="759"/>
      <c r="AK132" s="760">
        <v>0.38100106500000003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2.8</v>
      </c>
      <c r="AB133" s="737"/>
      <c r="AC133" s="737"/>
      <c r="AD133" s="737"/>
      <c r="AE133" s="738"/>
      <c r="AF133" s="736">
        <v>1.8</v>
      </c>
      <c r="AG133" s="737"/>
      <c r="AH133" s="737"/>
      <c r="AI133" s="737"/>
      <c r="AJ133" s="738"/>
      <c r="AK133" s="736">
        <v>0.9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Ji4oiyGBY5ER+Ss6gCZQDuHXkDBPLo4FEMNZLusU/IR4HamE5GZXMsZgqNyKdJjT89FcV4/0LTUv/m4D0r2Ig==" saltValue="uTaZ2P/2yVEP1Z13n4eWk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aNAUgV7wnD5KyFRC96wcRkpiG/TPHmi4t+LXwcJCkO0Y96Prun1svsWQpEA3fYTn+Maol/xdvv5bNRcUkxDAA==" saltValue="ezzYGkjcYU+t1YI0Z8tGq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0" zoomScaleNormal="5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nrXUNAUo3IyTzrT5f+bn3TOeVJRaJGZ8jPIj9vn7hL/8r52VDYsZNSAXUYMXJrVn8rrAlwX1/WuLsp8QCsAgA==" saltValue="XYtsdJJeP8D/ad8YsY0iE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6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31" t="s">
        <v>481</v>
      </c>
      <c r="AP7" s="253"/>
      <c r="AQ7" s="254" t="s">
        <v>482</v>
      </c>
      <c r="AR7" s="255"/>
    </row>
    <row r="8" spans="1:46" ht="13" x14ac:dyDescent="0.2">
      <c r="A8" s="247"/>
      <c r="AK8" s="256"/>
      <c r="AL8" s="257"/>
      <c r="AM8" s="257"/>
      <c r="AN8" s="258"/>
      <c r="AO8" s="1132"/>
      <c r="AP8" s="259" t="s">
        <v>483</v>
      </c>
      <c r="AQ8" s="260" t="s">
        <v>484</v>
      </c>
      <c r="AR8" s="261" t="s">
        <v>485</v>
      </c>
    </row>
    <row r="9" spans="1:46" ht="13" x14ac:dyDescent="0.2">
      <c r="A9" s="247"/>
      <c r="AK9" s="1143" t="s">
        <v>486</v>
      </c>
      <c r="AL9" s="1144"/>
      <c r="AM9" s="1144"/>
      <c r="AN9" s="1145"/>
      <c r="AO9" s="262">
        <v>1886622</v>
      </c>
      <c r="AP9" s="262">
        <v>128938</v>
      </c>
      <c r="AQ9" s="263">
        <v>239935</v>
      </c>
      <c r="AR9" s="264">
        <v>-46.3</v>
      </c>
    </row>
    <row r="10" spans="1:46" ht="13.5" customHeight="1" x14ac:dyDescent="0.2">
      <c r="A10" s="247"/>
      <c r="AK10" s="1143" t="s">
        <v>487</v>
      </c>
      <c r="AL10" s="1144"/>
      <c r="AM10" s="1144"/>
      <c r="AN10" s="1145"/>
      <c r="AO10" s="265">
        <v>251656</v>
      </c>
      <c r="AP10" s="265">
        <v>17199</v>
      </c>
      <c r="AQ10" s="266">
        <v>33021</v>
      </c>
      <c r="AR10" s="267">
        <v>-47.9</v>
      </c>
    </row>
    <row r="11" spans="1:46" ht="13.5" customHeight="1" x14ac:dyDescent="0.2">
      <c r="A11" s="247"/>
      <c r="AK11" s="1143" t="s">
        <v>488</v>
      </c>
      <c r="AL11" s="1144"/>
      <c r="AM11" s="1144"/>
      <c r="AN11" s="1145"/>
      <c r="AO11" s="265" t="s">
        <v>489</v>
      </c>
      <c r="AP11" s="265" t="s">
        <v>489</v>
      </c>
      <c r="AQ11" s="266">
        <v>2306</v>
      </c>
      <c r="AR11" s="267" t="s">
        <v>489</v>
      </c>
    </row>
    <row r="12" spans="1:46" ht="13.5" customHeight="1" x14ac:dyDescent="0.2">
      <c r="A12" s="247"/>
      <c r="AK12" s="1143" t="s">
        <v>490</v>
      </c>
      <c r="AL12" s="1144"/>
      <c r="AM12" s="1144"/>
      <c r="AN12" s="1145"/>
      <c r="AO12" s="265" t="s">
        <v>489</v>
      </c>
      <c r="AP12" s="265" t="s">
        <v>489</v>
      </c>
      <c r="AQ12" s="266" t="s">
        <v>489</v>
      </c>
      <c r="AR12" s="267" t="s">
        <v>489</v>
      </c>
    </row>
    <row r="13" spans="1:46" ht="13.5" customHeight="1" x14ac:dyDescent="0.2">
      <c r="A13" s="247"/>
      <c r="AK13" s="1143" t="s">
        <v>491</v>
      </c>
      <c r="AL13" s="1144"/>
      <c r="AM13" s="1144"/>
      <c r="AN13" s="1145"/>
      <c r="AO13" s="265">
        <v>93448</v>
      </c>
      <c r="AP13" s="265">
        <v>6387</v>
      </c>
      <c r="AQ13" s="266">
        <v>7428</v>
      </c>
      <c r="AR13" s="267">
        <v>-14</v>
      </c>
    </row>
    <row r="14" spans="1:46" ht="13.5" customHeight="1" x14ac:dyDescent="0.2">
      <c r="A14" s="247"/>
      <c r="AK14" s="1143" t="s">
        <v>492</v>
      </c>
      <c r="AL14" s="1144"/>
      <c r="AM14" s="1144"/>
      <c r="AN14" s="1145"/>
      <c r="AO14" s="265" t="s">
        <v>489</v>
      </c>
      <c r="AP14" s="265" t="s">
        <v>489</v>
      </c>
      <c r="AQ14" s="266">
        <v>4299</v>
      </c>
      <c r="AR14" s="267" t="s">
        <v>489</v>
      </c>
    </row>
    <row r="15" spans="1:46" ht="13.5" customHeight="1" x14ac:dyDescent="0.2">
      <c r="A15" s="247"/>
      <c r="AK15" s="1146" t="s">
        <v>493</v>
      </c>
      <c r="AL15" s="1147"/>
      <c r="AM15" s="1147"/>
      <c r="AN15" s="1148"/>
      <c r="AO15" s="265">
        <v>-123746</v>
      </c>
      <c r="AP15" s="265">
        <v>-8457</v>
      </c>
      <c r="AQ15" s="266">
        <v>-13612</v>
      </c>
      <c r="AR15" s="267">
        <v>-37.9</v>
      </c>
    </row>
    <row r="16" spans="1:46" ht="13" x14ac:dyDescent="0.2">
      <c r="A16" s="247"/>
      <c r="AK16" s="1146" t="s">
        <v>176</v>
      </c>
      <c r="AL16" s="1147"/>
      <c r="AM16" s="1147"/>
      <c r="AN16" s="1148"/>
      <c r="AO16" s="265">
        <v>2107980</v>
      </c>
      <c r="AP16" s="265">
        <v>144066</v>
      </c>
      <c r="AQ16" s="266">
        <v>273378</v>
      </c>
      <c r="AR16" s="267">
        <v>-47.3</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49" t="s">
        <v>498</v>
      </c>
      <c r="AL21" s="1150"/>
      <c r="AM21" s="1150"/>
      <c r="AN21" s="1151"/>
      <c r="AO21" s="277">
        <v>13.19</v>
      </c>
      <c r="AP21" s="278">
        <v>21.68</v>
      </c>
      <c r="AQ21" s="279">
        <v>-8.49</v>
      </c>
      <c r="AS21" s="280"/>
      <c r="AT21" s="276"/>
    </row>
    <row r="22" spans="1:46" s="248" customFormat="1" ht="13" x14ac:dyDescent="0.2">
      <c r="A22" s="276"/>
      <c r="AK22" s="1149" t="s">
        <v>499</v>
      </c>
      <c r="AL22" s="1150"/>
      <c r="AM22" s="1150"/>
      <c r="AN22" s="1151"/>
      <c r="AO22" s="281">
        <v>93.8</v>
      </c>
      <c r="AP22" s="282">
        <v>95.1</v>
      </c>
      <c r="AQ22" s="283">
        <v>-1.3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31" t="s">
        <v>481</v>
      </c>
      <c r="AP30" s="253"/>
      <c r="AQ30" s="254" t="s">
        <v>482</v>
      </c>
      <c r="AR30" s="255"/>
    </row>
    <row r="31" spans="1:46" ht="13" x14ac:dyDescent="0.2">
      <c r="A31" s="247"/>
      <c r="AK31" s="256"/>
      <c r="AL31" s="257"/>
      <c r="AM31" s="257"/>
      <c r="AN31" s="258"/>
      <c r="AO31" s="1132"/>
      <c r="AP31" s="259" t="s">
        <v>483</v>
      </c>
      <c r="AQ31" s="260" t="s">
        <v>484</v>
      </c>
      <c r="AR31" s="261" t="s">
        <v>485</v>
      </c>
    </row>
    <row r="32" spans="1:46" ht="27" customHeight="1" x14ac:dyDescent="0.2">
      <c r="A32" s="247"/>
      <c r="AK32" s="1133" t="s">
        <v>503</v>
      </c>
      <c r="AL32" s="1134"/>
      <c r="AM32" s="1134"/>
      <c r="AN32" s="1135"/>
      <c r="AO32" s="291">
        <v>218433</v>
      </c>
      <c r="AP32" s="291">
        <v>14928</v>
      </c>
      <c r="AQ32" s="292">
        <v>143519</v>
      </c>
      <c r="AR32" s="293">
        <v>-89.6</v>
      </c>
    </row>
    <row r="33" spans="1:46" ht="13.5" customHeight="1" x14ac:dyDescent="0.2">
      <c r="A33" s="247"/>
      <c r="AK33" s="1133" t="s">
        <v>504</v>
      </c>
      <c r="AL33" s="1134"/>
      <c r="AM33" s="1134"/>
      <c r="AN33" s="1135"/>
      <c r="AO33" s="291" t="s">
        <v>489</v>
      </c>
      <c r="AP33" s="291" t="s">
        <v>489</v>
      </c>
      <c r="AQ33" s="292" t="s">
        <v>489</v>
      </c>
      <c r="AR33" s="293" t="s">
        <v>489</v>
      </c>
    </row>
    <row r="34" spans="1:46" ht="27" customHeight="1" x14ac:dyDescent="0.2">
      <c r="A34" s="247"/>
      <c r="AK34" s="1133" t="s">
        <v>505</v>
      </c>
      <c r="AL34" s="1134"/>
      <c r="AM34" s="1134"/>
      <c r="AN34" s="1135"/>
      <c r="AO34" s="291" t="s">
        <v>489</v>
      </c>
      <c r="AP34" s="291" t="s">
        <v>489</v>
      </c>
      <c r="AQ34" s="292" t="s">
        <v>489</v>
      </c>
      <c r="AR34" s="293" t="s">
        <v>489</v>
      </c>
    </row>
    <row r="35" spans="1:46" ht="27" customHeight="1" x14ac:dyDescent="0.2">
      <c r="A35" s="247"/>
      <c r="AK35" s="1133" t="s">
        <v>506</v>
      </c>
      <c r="AL35" s="1134"/>
      <c r="AM35" s="1134"/>
      <c r="AN35" s="1135"/>
      <c r="AO35" s="291">
        <v>200986</v>
      </c>
      <c r="AP35" s="291">
        <v>13736</v>
      </c>
      <c r="AQ35" s="292">
        <v>32537</v>
      </c>
      <c r="AR35" s="293">
        <v>-57.8</v>
      </c>
    </row>
    <row r="36" spans="1:46" ht="27" customHeight="1" x14ac:dyDescent="0.2">
      <c r="A36" s="247"/>
      <c r="AK36" s="1133" t="s">
        <v>507</v>
      </c>
      <c r="AL36" s="1134"/>
      <c r="AM36" s="1134"/>
      <c r="AN36" s="1135"/>
      <c r="AO36" s="291">
        <v>18610</v>
      </c>
      <c r="AP36" s="291">
        <v>1272</v>
      </c>
      <c r="AQ36" s="292">
        <v>3256</v>
      </c>
      <c r="AR36" s="293">
        <v>-60.9</v>
      </c>
    </row>
    <row r="37" spans="1:46" ht="13.5" customHeight="1" x14ac:dyDescent="0.2">
      <c r="A37" s="247"/>
      <c r="AK37" s="1133" t="s">
        <v>508</v>
      </c>
      <c r="AL37" s="1134"/>
      <c r="AM37" s="1134"/>
      <c r="AN37" s="1135"/>
      <c r="AO37" s="291" t="s">
        <v>489</v>
      </c>
      <c r="AP37" s="291" t="s">
        <v>489</v>
      </c>
      <c r="AQ37" s="292">
        <v>244</v>
      </c>
      <c r="AR37" s="293" t="s">
        <v>489</v>
      </c>
    </row>
    <row r="38" spans="1:46" ht="27" customHeight="1" x14ac:dyDescent="0.2">
      <c r="A38" s="247"/>
      <c r="AK38" s="1136" t="s">
        <v>509</v>
      </c>
      <c r="AL38" s="1137"/>
      <c r="AM38" s="1137"/>
      <c r="AN38" s="1138"/>
      <c r="AO38" s="294" t="s">
        <v>489</v>
      </c>
      <c r="AP38" s="294" t="s">
        <v>489</v>
      </c>
      <c r="AQ38" s="295">
        <v>45</v>
      </c>
      <c r="AR38" s="283" t="s">
        <v>489</v>
      </c>
      <c r="AS38" s="290"/>
    </row>
    <row r="39" spans="1:46" ht="13" x14ac:dyDescent="0.2">
      <c r="A39" s="247"/>
      <c r="AK39" s="1136" t="s">
        <v>510</v>
      </c>
      <c r="AL39" s="1137"/>
      <c r="AM39" s="1137"/>
      <c r="AN39" s="1138"/>
      <c r="AO39" s="291" t="s">
        <v>489</v>
      </c>
      <c r="AP39" s="291" t="s">
        <v>489</v>
      </c>
      <c r="AQ39" s="292">
        <v>-3310</v>
      </c>
      <c r="AR39" s="293" t="s">
        <v>489</v>
      </c>
      <c r="AS39" s="290"/>
    </row>
    <row r="40" spans="1:46" ht="27" customHeight="1" x14ac:dyDescent="0.2">
      <c r="A40" s="247"/>
      <c r="AK40" s="1133" t="s">
        <v>511</v>
      </c>
      <c r="AL40" s="1134"/>
      <c r="AM40" s="1134"/>
      <c r="AN40" s="1135"/>
      <c r="AO40" s="291">
        <v>-419485</v>
      </c>
      <c r="AP40" s="291">
        <v>-28669</v>
      </c>
      <c r="AQ40" s="292">
        <v>-131495</v>
      </c>
      <c r="AR40" s="293">
        <v>-78.2</v>
      </c>
      <c r="AS40" s="290"/>
    </row>
    <row r="41" spans="1:46" ht="13" x14ac:dyDescent="0.2">
      <c r="A41" s="247"/>
      <c r="AK41" s="1139" t="s">
        <v>286</v>
      </c>
      <c r="AL41" s="1140"/>
      <c r="AM41" s="1140"/>
      <c r="AN41" s="1141"/>
      <c r="AO41" s="291">
        <v>18544</v>
      </c>
      <c r="AP41" s="291">
        <v>1267</v>
      </c>
      <c r="AQ41" s="292">
        <v>44796</v>
      </c>
      <c r="AR41" s="293">
        <v>-97.2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26" t="s">
        <v>481</v>
      </c>
      <c r="AN49" s="1128" t="s">
        <v>514</v>
      </c>
      <c r="AO49" s="1129"/>
      <c r="AP49" s="1129"/>
      <c r="AQ49" s="1129"/>
      <c r="AR49" s="1130"/>
    </row>
    <row r="50" spans="1:44" ht="13" x14ac:dyDescent="0.2">
      <c r="A50" s="247"/>
      <c r="AK50" s="305"/>
      <c r="AL50" s="306"/>
      <c r="AM50" s="1127"/>
      <c r="AN50" s="307" t="s">
        <v>515</v>
      </c>
      <c r="AO50" s="308" t="s">
        <v>516</v>
      </c>
      <c r="AP50" s="309" t="s">
        <v>517</v>
      </c>
      <c r="AQ50" s="310" t="s">
        <v>518</v>
      </c>
      <c r="AR50" s="311" t="s">
        <v>519</v>
      </c>
    </row>
    <row r="51" spans="1:44" ht="13" x14ac:dyDescent="0.2">
      <c r="A51" s="247"/>
      <c r="AK51" s="303" t="s">
        <v>520</v>
      </c>
      <c r="AL51" s="304"/>
      <c r="AM51" s="312">
        <v>14292224</v>
      </c>
      <c r="AN51" s="313">
        <v>854900</v>
      </c>
      <c r="AO51" s="314">
        <v>18.3</v>
      </c>
      <c r="AP51" s="315">
        <v>301035</v>
      </c>
      <c r="AQ51" s="316">
        <v>12.2</v>
      </c>
      <c r="AR51" s="317">
        <v>6.1</v>
      </c>
    </row>
    <row r="52" spans="1:44" ht="13" x14ac:dyDescent="0.2">
      <c r="A52" s="247"/>
      <c r="AK52" s="318"/>
      <c r="AL52" s="319" t="s">
        <v>521</v>
      </c>
      <c r="AM52" s="320">
        <v>622257</v>
      </c>
      <c r="AN52" s="321">
        <v>37221</v>
      </c>
      <c r="AO52" s="322">
        <v>86.1</v>
      </c>
      <c r="AP52" s="323">
        <v>154376</v>
      </c>
      <c r="AQ52" s="324">
        <v>29.1</v>
      </c>
      <c r="AR52" s="325">
        <v>57</v>
      </c>
    </row>
    <row r="53" spans="1:44" ht="13" x14ac:dyDescent="0.2">
      <c r="A53" s="247"/>
      <c r="AK53" s="303" t="s">
        <v>522</v>
      </c>
      <c r="AL53" s="304"/>
      <c r="AM53" s="312">
        <v>14824540</v>
      </c>
      <c r="AN53" s="313">
        <v>914643</v>
      </c>
      <c r="AO53" s="314">
        <v>7</v>
      </c>
      <c r="AP53" s="315">
        <v>330026</v>
      </c>
      <c r="AQ53" s="316">
        <v>9.6</v>
      </c>
      <c r="AR53" s="317">
        <v>-2.6</v>
      </c>
    </row>
    <row r="54" spans="1:44" ht="13" x14ac:dyDescent="0.2">
      <c r="A54" s="247"/>
      <c r="AK54" s="318"/>
      <c r="AL54" s="319" t="s">
        <v>521</v>
      </c>
      <c r="AM54" s="320">
        <v>328300</v>
      </c>
      <c r="AN54" s="321">
        <v>20255</v>
      </c>
      <c r="AO54" s="322">
        <v>-45.6</v>
      </c>
      <c r="AP54" s="323">
        <v>141075</v>
      </c>
      <c r="AQ54" s="324">
        <v>-8.6</v>
      </c>
      <c r="AR54" s="325">
        <v>-37</v>
      </c>
    </row>
    <row r="55" spans="1:44" ht="13" x14ac:dyDescent="0.2">
      <c r="A55" s="247"/>
      <c r="AK55" s="303" t="s">
        <v>523</v>
      </c>
      <c r="AL55" s="304"/>
      <c r="AM55" s="312">
        <v>11445209</v>
      </c>
      <c r="AN55" s="313">
        <v>734138</v>
      </c>
      <c r="AO55" s="314">
        <v>-19.7</v>
      </c>
      <c r="AP55" s="315">
        <v>278179</v>
      </c>
      <c r="AQ55" s="316">
        <v>-15.7</v>
      </c>
      <c r="AR55" s="317">
        <v>-4</v>
      </c>
    </row>
    <row r="56" spans="1:44" ht="13" x14ac:dyDescent="0.2">
      <c r="A56" s="247"/>
      <c r="AK56" s="318"/>
      <c r="AL56" s="319" t="s">
        <v>521</v>
      </c>
      <c r="AM56" s="320">
        <v>528890</v>
      </c>
      <c r="AN56" s="321">
        <v>33925</v>
      </c>
      <c r="AO56" s="322">
        <v>67.5</v>
      </c>
      <c r="AP56" s="323">
        <v>122182</v>
      </c>
      <c r="AQ56" s="324">
        <v>-13.4</v>
      </c>
      <c r="AR56" s="325">
        <v>80.900000000000006</v>
      </c>
    </row>
    <row r="57" spans="1:44" ht="13" x14ac:dyDescent="0.2">
      <c r="A57" s="247"/>
      <c r="AK57" s="303" t="s">
        <v>524</v>
      </c>
      <c r="AL57" s="304"/>
      <c r="AM57" s="312">
        <v>8362022</v>
      </c>
      <c r="AN57" s="313">
        <v>551076</v>
      </c>
      <c r="AO57" s="314">
        <v>-24.9</v>
      </c>
      <c r="AP57" s="315">
        <v>283153</v>
      </c>
      <c r="AQ57" s="316">
        <v>1.8</v>
      </c>
      <c r="AR57" s="317">
        <v>-26.7</v>
      </c>
    </row>
    <row r="58" spans="1:44" ht="13" x14ac:dyDescent="0.2">
      <c r="A58" s="247"/>
      <c r="AK58" s="318"/>
      <c r="AL58" s="319" t="s">
        <v>521</v>
      </c>
      <c r="AM58" s="320">
        <v>315813</v>
      </c>
      <c r="AN58" s="321">
        <v>20813</v>
      </c>
      <c r="AO58" s="322">
        <v>-38.6</v>
      </c>
      <c r="AP58" s="323">
        <v>127593</v>
      </c>
      <c r="AQ58" s="324">
        <v>4.4000000000000004</v>
      </c>
      <c r="AR58" s="325">
        <v>-43</v>
      </c>
    </row>
    <row r="59" spans="1:44" ht="13" x14ac:dyDescent="0.2">
      <c r="A59" s="247"/>
      <c r="AK59" s="303" t="s">
        <v>525</v>
      </c>
      <c r="AL59" s="304"/>
      <c r="AM59" s="312">
        <v>9458013</v>
      </c>
      <c r="AN59" s="313">
        <v>646392</v>
      </c>
      <c r="AO59" s="314">
        <v>17.3</v>
      </c>
      <c r="AP59" s="315">
        <v>262169</v>
      </c>
      <c r="AQ59" s="316">
        <v>-7.4</v>
      </c>
      <c r="AR59" s="317">
        <v>24.7</v>
      </c>
    </row>
    <row r="60" spans="1:44" ht="13" x14ac:dyDescent="0.2">
      <c r="A60" s="247"/>
      <c r="AK60" s="318"/>
      <c r="AL60" s="319" t="s">
        <v>521</v>
      </c>
      <c r="AM60" s="320">
        <v>1037103</v>
      </c>
      <c r="AN60" s="321">
        <v>70879</v>
      </c>
      <c r="AO60" s="322">
        <v>240.6</v>
      </c>
      <c r="AP60" s="323">
        <v>152658</v>
      </c>
      <c r="AQ60" s="324">
        <v>19.600000000000001</v>
      </c>
      <c r="AR60" s="325">
        <v>221</v>
      </c>
    </row>
    <row r="61" spans="1:44" ht="13" x14ac:dyDescent="0.2">
      <c r="A61" s="247"/>
      <c r="AK61" s="303" t="s">
        <v>526</v>
      </c>
      <c r="AL61" s="326"/>
      <c r="AM61" s="312">
        <v>11676402</v>
      </c>
      <c r="AN61" s="313">
        <v>740230</v>
      </c>
      <c r="AO61" s="314">
        <v>-0.4</v>
      </c>
      <c r="AP61" s="315">
        <v>290912</v>
      </c>
      <c r="AQ61" s="327">
        <v>0.1</v>
      </c>
      <c r="AR61" s="317">
        <v>-0.5</v>
      </c>
    </row>
    <row r="62" spans="1:44" ht="13" x14ac:dyDescent="0.2">
      <c r="A62" s="247"/>
      <c r="AK62" s="318"/>
      <c r="AL62" s="319" t="s">
        <v>521</v>
      </c>
      <c r="AM62" s="320">
        <v>566473</v>
      </c>
      <c r="AN62" s="321">
        <v>36619</v>
      </c>
      <c r="AO62" s="322">
        <v>62</v>
      </c>
      <c r="AP62" s="323">
        <v>139577</v>
      </c>
      <c r="AQ62" s="324">
        <v>6.2</v>
      </c>
      <c r="AR62" s="325">
        <v>55.8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7cutfWpQtJxrH2A/mLtAYzlcT1f8PDlhlj/blIEU0PLb5v/egf0venQWpmWVIXOn7svZf4BHONy/zkRLSyFQDg==" saltValue="E/pLdPdTKhOAbgLhEiyay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0" zoomScaleNormal="5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9wLJ7fvESDfhy2NM7jSuWvYB3N90ndrpopBIvWHtd2qCtVtWVKtf5ELphGUCF4o4mV0G9/q9u33ED+QLIw23Jg==" saltValue="IfBeS3tv4oz9eWPyMRju9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40" zoomScaleNormal="4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k29SsLb6Rh4vZc9M6If7YNSTNQCqkoawudcXTsfLWFJGffIX/9t6BAvIuX7zbOvnsJhQE93V13PfLJPhxuE3AQ==" saltValue="PqUvNjlcicdZ/AMcEgwfG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82.96</v>
      </c>
      <c r="G47" s="12">
        <v>79.48</v>
      </c>
      <c r="H47" s="12">
        <v>81.7</v>
      </c>
      <c r="I47" s="12">
        <v>69.59</v>
      </c>
      <c r="J47" s="13">
        <v>62.93</v>
      </c>
    </row>
    <row r="48" spans="2:10" ht="57.75" customHeight="1" x14ac:dyDescent="0.2">
      <c r="B48" s="14"/>
      <c r="C48" s="1154" t="s">
        <v>4</v>
      </c>
      <c r="D48" s="1154"/>
      <c r="E48" s="1155"/>
      <c r="F48" s="15">
        <v>4.0599999999999996</v>
      </c>
      <c r="G48" s="16">
        <v>11.48</v>
      </c>
      <c r="H48" s="16">
        <v>15.91</v>
      </c>
      <c r="I48" s="16">
        <v>14.59</v>
      </c>
      <c r="J48" s="17">
        <v>15.87</v>
      </c>
    </row>
    <row r="49" spans="2:10" ht="57.75" customHeight="1" thickBot="1" x14ac:dyDescent="0.25">
      <c r="B49" s="18"/>
      <c r="C49" s="1156" t="s">
        <v>5</v>
      </c>
      <c r="D49" s="1156"/>
      <c r="E49" s="1157"/>
      <c r="F49" s="19" t="s">
        <v>533</v>
      </c>
      <c r="G49" s="20">
        <v>12.01</v>
      </c>
      <c r="H49" s="20">
        <v>1.07</v>
      </c>
      <c r="I49" s="20" t="s">
        <v>534</v>
      </c>
      <c r="J49" s="21" t="s">
        <v>535</v>
      </c>
    </row>
    <row r="50" spans="2:10" ht="13" x14ac:dyDescent="0.2"/>
  </sheetData>
  <sheetProtection algorithmName="SHA-512" hashValue="CMzVtz5ufk969E1Rx3lDB/k7vCgwuK2sAeGwZeNUc2gZexhFVbbjLpGnXLVtM+Ekj+C8XIJoTvnz+oSZzYWkYQ==" saltValue="PCHYzQX5HDlri4woTwgH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0" zoomScaleNormal="5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536</v>
      </c>
      <c r="D34" s="1162"/>
      <c r="E34" s="1163"/>
      <c r="F34" s="32">
        <v>19.73</v>
      </c>
      <c r="G34" s="33">
        <v>13.83</v>
      </c>
      <c r="H34" s="33">
        <v>13.78</v>
      </c>
      <c r="I34" s="33">
        <v>16.57</v>
      </c>
      <c r="J34" s="34">
        <v>18.03</v>
      </c>
      <c r="K34" s="22"/>
      <c r="L34" s="22"/>
      <c r="M34" s="22"/>
      <c r="N34" s="22"/>
      <c r="O34" s="22"/>
      <c r="P34" s="22"/>
    </row>
    <row r="35" spans="1:16" ht="39" customHeight="1" x14ac:dyDescent="0.2">
      <c r="A35" s="22"/>
      <c r="B35" s="35"/>
      <c r="C35" s="1158" t="s">
        <v>537</v>
      </c>
      <c r="D35" s="1158"/>
      <c r="E35" s="1159"/>
      <c r="F35" s="36">
        <v>4.05</v>
      </c>
      <c r="G35" s="37">
        <v>11.47</v>
      </c>
      <c r="H35" s="37">
        <v>15.9</v>
      </c>
      <c r="I35" s="37">
        <v>14.58</v>
      </c>
      <c r="J35" s="38">
        <v>15.86</v>
      </c>
      <c r="K35" s="22"/>
      <c r="L35" s="22"/>
      <c r="M35" s="22"/>
      <c r="N35" s="22"/>
      <c r="O35" s="22"/>
      <c r="P35" s="22"/>
    </row>
    <row r="36" spans="1:16" ht="39" customHeight="1" x14ac:dyDescent="0.2">
      <c r="A36" s="22"/>
      <c r="B36" s="35"/>
      <c r="C36" s="1158" t="s">
        <v>538</v>
      </c>
      <c r="D36" s="1158"/>
      <c r="E36" s="1159"/>
      <c r="F36" s="36" t="s">
        <v>489</v>
      </c>
      <c r="G36" s="37" t="s">
        <v>489</v>
      </c>
      <c r="H36" s="37" t="s">
        <v>489</v>
      </c>
      <c r="I36" s="37" t="s">
        <v>489</v>
      </c>
      <c r="J36" s="38">
        <v>8.51</v>
      </c>
      <c r="K36" s="22"/>
      <c r="L36" s="22"/>
      <c r="M36" s="22"/>
      <c r="N36" s="22"/>
      <c r="O36" s="22"/>
      <c r="P36" s="22"/>
    </row>
    <row r="37" spans="1:16" ht="39" customHeight="1" x14ac:dyDescent="0.2">
      <c r="A37" s="22"/>
      <c r="B37" s="35"/>
      <c r="C37" s="1158" t="s">
        <v>539</v>
      </c>
      <c r="D37" s="1158"/>
      <c r="E37" s="1159"/>
      <c r="F37" s="36">
        <v>4.47</v>
      </c>
      <c r="G37" s="37">
        <v>2.62</v>
      </c>
      <c r="H37" s="37">
        <v>2.44</v>
      </c>
      <c r="I37" s="37">
        <v>4.46</v>
      </c>
      <c r="J37" s="38">
        <v>3.91</v>
      </c>
      <c r="K37" s="22"/>
      <c r="L37" s="22"/>
      <c r="M37" s="22"/>
      <c r="N37" s="22"/>
      <c r="O37" s="22"/>
      <c r="P37" s="22"/>
    </row>
    <row r="38" spans="1:16" ht="39" customHeight="1" x14ac:dyDescent="0.2">
      <c r="A38" s="22"/>
      <c r="B38" s="35"/>
      <c r="C38" s="1158" t="s">
        <v>540</v>
      </c>
      <c r="D38" s="1158"/>
      <c r="E38" s="1159"/>
      <c r="F38" s="36">
        <v>5.54</v>
      </c>
      <c r="G38" s="37">
        <v>2.34</v>
      </c>
      <c r="H38" s="37">
        <v>4.28</v>
      </c>
      <c r="I38" s="37">
        <v>4.13</v>
      </c>
      <c r="J38" s="38">
        <v>2.84</v>
      </c>
      <c r="K38" s="22"/>
      <c r="L38" s="22"/>
      <c r="M38" s="22"/>
      <c r="N38" s="22"/>
      <c r="O38" s="22"/>
      <c r="P38" s="22"/>
    </row>
    <row r="39" spans="1:16" ht="39" customHeight="1" x14ac:dyDescent="0.2">
      <c r="A39" s="22"/>
      <c r="B39" s="35"/>
      <c r="C39" s="1158" t="s">
        <v>541</v>
      </c>
      <c r="D39" s="1158"/>
      <c r="E39" s="1159"/>
      <c r="F39" s="36">
        <v>1.44</v>
      </c>
      <c r="G39" s="37">
        <v>0.92</v>
      </c>
      <c r="H39" s="37">
        <v>0.71</v>
      </c>
      <c r="I39" s="37">
        <v>0.52</v>
      </c>
      <c r="J39" s="38">
        <v>0.5</v>
      </c>
      <c r="K39" s="22"/>
      <c r="L39" s="22"/>
      <c r="M39" s="22"/>
      <c r="N39" s="22"/>
      <c r="O39" s="22"/>
      <c r="P39" s="22"/>
    </row>
    <row r="40" spans="1:16" ht="39" customHeight="1" x14ac:dyDescent="0.2">
      <c r="A40" s="22"/>
      <c r="B40" s="35"/>
      <c r="C40" s="1158" t="s">
        <v>542</v>
      </c>
      <c r="D40" s="1158"/>
      <c r="E40" s="1159"/>
      <c r="F40" s="36">
        <v>0.32</v>
      </c>
      <c r="G40" s="37">
        <v>0.34</v>
      </c>
      <c r="H40" s="37">
        <v>0.36</v>
      </c>
      <c r="I40" s="37">
        <v>0.37</v>
      </c>
      <c r="J40" s="38">
        <v>0.36</v>
      </c>
      <c r="K40" s="22"/>
      <c r="L40" s="22"/>
      <c r="M40" s="22"/>
      <c r="N40" s="22"/>
      <c r="O40" s="22"/>
      <c r="P40" s="22"/>
    </row>
    <row r="41" spans="1:16" ht="39" customHeight="1" x14ac:dyDescent="0.2">
      <c r="A41" s="22"/>
      <c r="B41" s="35"/>
      <c r="C41" s="1158" t="s">
        <v>543</v>
      </c>
      <c r="D41" s="1158"/>
      <c r="E41" s="1159"/>
      <c r="F41" s="36">
        <v>0.12</v>
      </c>
      <c r="G41" s="37">
        <v>0.11</v>
      </c>
      <c r="H41" s="37">
        <v>0.11</v>
      </c>
      <c r="I41" s="37">
        <v>0.11</v>
      </c>
      <c r="J41" s="38">
        <v>0.11</v>
      </c>
      <c r="K41" s="22"/>
      <c r="L41" s="22"/>
      <c r="M41" s="22"/>
      <c r="N41" s="22"/>
      <c r="O41" s="22"/>
      <c r="P41" s="22"/>
    </row>
    <row r="42" spans="1:16" ht="39" customHeight="1" x14ac:dyDescent="0.2">
      <c r="A42" s="22"/>
      <c r="B42" s="39"/>
      <c r="C42" s="1158" t="s">
        <v>544</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545</v>
      </c>
      <c r="D43" s="1160"/>
      <c r="E43" s="1161"/>
      <c r="F43" s="41">
        <v>1.67</v>
      </c>
      <c r="G43" s="42">
        <v>1.4</v>
      </c>
      <c r="H43" s="42">
        <v>1.84</v>
      </c>
      <c r="I43" s="42">
        <v>7.88</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1OAlIVDl35ZQS9PhkJnwVkoJNqXKBd+i5fJu1MJR73phIjzCx92+6TPaV7uSS5MoyOa130nJKrTt5Uww8aSCCQ==" saltValue="xavahb3pL8Z8EyAcIkj7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60" zoomScaleNormal="6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331</v>
      </c>
      <c r="L45" s="58">
        <v>302</v>
      </c>
      <c r="M45" s="58">
        <v>259</v>
      </c>
      <c r="N45" s="58">
        <v>248</v>
      </c>
      <c r="O45" s="59">
        <v>218</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318</v>
      </c>
      <c r="L48" s="62">
        <v>303</v>
      </c>
      <c r="M48" s="62">
        <v>267</v>
      </c>
      <c r="N48" s="62">
        <v>233</v>
      </c>
      <c r="O48" s="63">
        <v>201</v>
      </c>
      <c r="P48" s="46"/>
      <c r="Q48" s="46"/>
      <c r="R48" s="46"/>
      <c r="S48" s="46"/>
      <c r="T48" s="46"/>
      <c r="U48" s="46"/>
    </row>
    <row r="49" spans="1:21" ht="30.75" customHeight="1" x14ac:dyDescent="0.2">
      <c r="A49" s="46"/>
      <c r="B49" s="1189"/>
      <c r="C49" s="1190"/>
      <c r="D49" s="60"/>
      <c r="E49" s="1166" t="s">
        <v>14</v>
      </c>
      <c r="F49" s="1166"/>
      <c r="G49" s="1166"/>
      <c r="H49" s="1166"/>
      <c r="I49" s="1166"/>
      <c r="J49" s="1167"/>
      <c r="K49" s="61">
        <v>22</v>
      </c>
      <c r="L49" s="62">
        <v>21</v>
      </c>
      <c r="M49" s="62">
        <v>19</v>
      </c>
      <c r="N49" s="62">
        <v>19</v>
      </c>
      <c r="O49" s="63">
        <v>19</v>
      </c>
      <c r="P49" s="46"/>
      <c r="Q49" s="46"/>
      <c r="R49" s="46"/>
      <c r="S49" s="46"/>
      <c r="T49" s="46"/>
      <c r="U49" s="46"/>
    </row>
    <row r="50" spans="1:21" ht="30.75" customHeight="1" x14ac:dyDescent="0.2">
      <c r="A50" s="46"/>
      <c r="B50" s="1189"/>
      <c r="C50" s="1190"/>
      <c r="D50" s="60"/>
      <c r="E50" s="1166" t="s">
        <v>15</v>
      </c>
      <c r="F50" s="1166"/>
      <c r="G50" s="1166"/>
      <c r="H50" s="1166"/>
      <c r="I50" s="1166"/>
      <c r="J50" s="1167"/>
      <c r="K50" s="61">
        <v>35</v>
      </c>
      <c r="L50" s="62">
        <v>34</v>
      </c>
      <c r="M50" s="62">
        <v>18</v>
      </c>
      <c r="N50" s="62" t="s">
        <v>489</v>
      </c>
      <c r="O50" s="63" t="s">
        <v>489</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528</v>
      </c>
      <c r="L52" s="62">
        <v>510</v>
      </c>
      <c r="M52" s="62">
        <v>487</v>
      </c>
      <c r="N52" s="62">
        <v>461</v>
      </c>
      <c r="O52" s="63">
        <v>419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178</v>
      </c>
      <c r="L53" s="67">
        <v>150</v>
      </c>
      <c r="M53" s="67">
        <v>76</v>
      </c>
      <c r="N53" s="67">
        <v>39</v>
      </c>
      <c r="O53" s="68">
        <v>19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Sdo/r5kEpRVVFhInfUaiGC5Etr5lphcvqYOfLcO3O1JjQcPQHaZ+sIIs6bN0AELy0E6oBAX1WhfIZ5/zqmr4Q==" saltValue="IfizVLALzcqBI6nURWCFC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07" t="s">
        <v>30</v>
      </c>
      <c r="C41" s="1208"/>
      <c r="D41" s="103"/>
      <c r="E41" s="1209" t="s">
        <v>31</v>
      </c>
      <c r="F41" s="1209"/>
      <c r="G41" s="1209"/>
      <c r="H41" s="1210"/>
      <c r="I41" s="330">
        <v>2256</v>
      </c>
      <c r="J41" s="331">
        <v>2080</v>
      </c>
      <c r="K41" s="331">
        <v>2209</v>
      </c>
      <c r="L41" s="331">
        <v>2026</v>
      </c>
      <c r="M41" s="332">
        <v>1893</v>
      </c>
    </row>
    <row r="42" spans="2:13" ht="27.75" customHeight="1" x14ac:dyDescent="0.2">
      <c r="B42" s="1197"/>
      <c r="C42" s="1198"/>
      <c r="D42" s="104"/>
      <c r="E42" s="1201" t="s">
        <v>32</v>
      </c>
      <c r="F42" s="1201"/>
      <c r="G42" s="1201"/>
      <c r="H42" s="1202"/>
      <c r="I42" s="333">
        <v>124</v>
      </c>
      <c r="J42" s="334">
        <v>35</v>
      </c>
      <c r="K42" s="334" t="s">
        <v>489</v>
      </c>
      <c r="L42" s="334" t="s">
        <v>489</v>
      </c>
      <c r="M42" s="335" t="s">
        <v>489</v>
      </c>
    </row>
    <row r="43" spans="2:13" ht="27.75" customHeight="1" x14ac:dyDescent="0.2">
      <c r="B43" s="1197"/>
      <c r="C43" s="1198"/>
      <c r="D43" s="104"/>
      <c r="E43" s="1201" t="s">
        <v>33</v>
      </c>
      <c r="F43" s="1201"/>
      <c r="G43" s="1201"/>
      <c r="H43" s="1202"/>
      <c r="I43" s="333">
        <v>1905</v>
      </c>
      <c r="J43" s="334">
        <v>1797</v>
      </c>
      <c r="K43" s="334">
        <v>1663</v>
      </c>
      <c r="L43" s="334">
        <v>1553</v>
      </c>
      <c r="M43" s="335">
        <v>1369</v>
      </c>
    </row>
    <row r="44" spans="2:13" ht="27.75" customHeight="1" x14ac:dyDescent="0.2">
      <c r="B44" s="1197"/>
      <c r="C44" s="1198"/>
      <c r="D44" s="104"/>
      <c r="E44" s="1201" t="s">
        <v>34</v>
      </c>
      <c r="F44" s="1201"/>
      <c r="G44" s="1201"/>
      <c r="H44" s="1202"/>
      <c r="I44" s="333">
        <v>189</v>
      </c>
      <c r="J44" s="334">
        <v>155</v>
      </c>
      <c r="K44" s="334">
        <v>121</v>
      </c>
      <c r="L44" s="334">
        <v>86</v>
      </c>
      <c r="M44" s="335">
        <v>23</v>
      </c>
    </row>
    <row r="45" spans="2:13" ht="27.75" customHeight="1" x14ac:dyDescent="0.2">
      <c r="B45" s="1197"/>
      <c r="C45" s="1198"/>
      <c r="D45" s="104"/>
      <c r="E45" s="1201" t="s">
        <v>35</v>
      </c>
      <c r="F45" s="1201"/>
      <c r="G45" s="1201"/>
      <c r="H45" s="1202"/>
      <c r="I45" s="333">
        <v>701</v>
      </c>
      <c r="J45" s="334">
        <v>477</v>
      </c>
      <c r="K45" s="334">
        <v>545</v>
      </c>
      <c r="L45" s="334">
        <v>480</v>
      </c>
      <c r="M45" s="335">
        <v>323</v>
      </c>
    </row>
    <row r="46" spans="2:13" ht="27.75" customHeight="1" x14ac:dyDescent="0.2">
      <c r="B46" s="1197"/>
      <c r="C46" s="1198"/>
      <c r="D46" s="105"/>
      <c r="E46" s="1201" t="s">
        <v>36</v>
      </c>
      <c r="F46" s="1201"/>
      <c r="G46" s="1201"/>
      <c r="H46" s="1202"/>
      <c r="I46" s="333" t="s">
        <v>489</v>
      </c>
      <c r="J46" s="334" t="s">
        <v>489</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22810</v>
      </c>
      <c r="J50" s="334">
        <v>29567</v>
      </c>
      <c r="K50" s="334">
        <v>30429</v>
      </c>
      <c r="L50" s="334">
        <v>30322</v>
      </c>
      <c r="M50" s="335">
        <v>33384</v>
      </c>
    </row>
    <row r="51" spans="2:13" ht="27.75" customHeight="1" x14ac:dyDescent="0.2">
      <c r="B51" s="1197"/>
      <c r="C51" s="1198"/>
      <c r="D51" s="104"/>
      <c r="E51" s="1201" t="s">
        <v>42</v>
      </c>
      <c r="F51" s="1201"/>
      <c r="G51" s="1201"/>
      <c r="H51" s="1202"/>
      <c r="I51" s="333">
        <v>7</v>
      </c>
      <c r="J51" s="334">
        <v>7</v>
      </c>
      <c r="K51" s="334">
        <v>7</v>
      </c>
      <c r="L51" s="334">
        <v>7</v>
      </c>
      <c r="M51" s="335">
        <v>7</v>
      </c>
    </row>
    <row r="52" spans="2:13" ht="27.75" customHeight="1" x14ac:dyDescent="0.2">
      <c r="B52" s="1199"/>
      <c r="C52" s="1200"/>
      <c r="D52" s="104"/>
      <c r="E52" s="1201" t="s">
        <v>43</v>
      </c>
      <c r="F52" s="1201"/>
      <c r="G52" s="1201"/>
      <c r="H52" s="1202"/>
      <c r="I52" s="333">
        <v>4739</v>
      </c>
      <c r="J52" s="334">
        <v>4424</v>
      </c>
      <c r="K52" s="334">
        <v>4216</v>
      </c>
      <c r="L52" s="334">
        <v>4095</v>
      </c>
      <c r="M52" s="335">
        <v>3712</v>
      </c>
    </row>
    <row r="53" spans="2:13" ht="27.75" customHeight="1" thickBot="1" x14ac:dyDescent="0.25">
      <c r="B53" s="1203" t="s">
        <v>19</v>
      </c>
      <c r="C53" s="1204"/>
      <c r="D53" s="108"/>
      <c r="E53" s="1205" t="s">
        <v>44</v>
      </c>
      <c r="F53" s="1205"/>
      <c r="G53" s="1205"/>
      <c r="H53" s="1206"/>
      <c r="I53" s="336">
        <v>-22381</v>
      </c>
      <c r="J53" s="337">
        <v>-29455</v>
      </c>
      <c r="K53" s="337">
        <v>-30114</v>
      </c>
      <c r="L53" s="337">
        <v>-30279</v>
      </c>
      <c r="M53" s="338">
        <v>-33495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JtB/wOnN6ftg7JJK67YHUCh9EYBhj71qZ5FpoPNx0659KoI8cd6mJ1sIy0C9PEbu65X/gzclTo6hcMYspQW2A==" saltValue="pko4vhwnbYT9NysH/iTF6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22" t="s">
        <v>46</v>
      </c>
      <c r="D55" s="1222"/>
      <c r="E55" s="1223"/>
      <c r="F55" s="339">
        <v>4215</v>
      </c>
      <c r="G55" s="339">
        <v>3636</v>
      </c>
      <c r="H55" s="340">
        <v>3327</v>
      </c>
    </row>
    <row r="56" spans="2:8" ht="52.5" customHeight="1" x14ac:dyDescent="0.2">
      <c r="B56" s="120"/>
      <c r="C56" s="1224" t="s">
        <v>47</v>
      </c>
      <c r="D56" s="1224"/>
      <c r="E56" s="1225"/>
      <c r="F56" s="341">
        <v>567</v>
      </c>
      <c r="G56" s="341">
        <v>590</v>
      </c>
      <c r="H56" s="342">
        <v>620</v>
      </c>
    </row>
    <row r="57" spans="2:8" ht="53.25" customHeight="1" x14ac:dyDescent="0.2">
      <c r="B57" s="120"/>
      <c r="C57" s="1226" t="s">
        <v>48</v>
      </c>
      <c r="D57" s="1226"/>
      <c r="E57" s="1227"/>
      <c r="F57" s="343">
        <v>38447</v>
      </c>
      <c r="G57" s="343">
        <v>36741</v>
      </c>
      <c r="H57" s="344">
        <v>39416</v>
      </c>
    </row>
    <row r="58" spans="2:8" ht="45.75" customHeight="1" x14ac:dyDescent="0.2">
      <c r="B58" s="121"/>
      <c r="C58" s="1214" t="s">
        <v>562</v>
      </c>
      <c r="D58" s="1215"/>
      <c r="E58" s="1216"/>
      <c r="F58" s="345">
        <v>10178</v>
      </c>
      <c r="G58" s="345">
        <v>10286</v>
      </c>
      <c r="H58" s="346">
        <v>13014</v>
      </c>
    </row>
    <row r="59" spans="2:8" ht="45.75" customHeight="1" x14ac:dyDescent="0.2">
      <c r="B59" s="121"/>
      <c r="C59" s="1214" t="s">
        <v>561</v>
      </c>
      <c r="D59" s="1215"/>
      <c r="E59" s="1216"/>
      <c r="F59" s="345">
        <v>15060</v>
      </c>
      <c r="G59" s="345">
        <v>13016</v>
      </c>
      <c r="H59" s="346">
        <v>12548</v>
      </c>
    </row>
    <row r="60" spans="2:8" ht="45.75" customHeight="1" x14ac:dyDescent="0.2">
      <c r="B60" s="121"/>
      <c r="C60" s="1214" t="s">
        <v>565</v>
      </c>
      <c r="D60" s="1215"/>
      <c r="E60" s="1216"/>
      <c r="F60" s="345">
        <v>10492</v>
      </c>
      <c r="G60" s="345">
        <v>10505</v>
      </c>
      <c r="H60" s="346">
        <v>10614</v>
      </c>
    </row>
    <row r="61" spans="2:8" ht="45.75" customHeight="1" x14ac:dyDescent="0.2">
      <c r="B61" s="121"/>
      <c r="C61" s="1214" t="s">
        <v>563</v>
      </c>
      <c r="D61" s="1215"/>
      <c r="E61" s="1216"/>
      <c r="F61" s="345">
        <v>890</v>
      </c>
      <c r="G61" s="345">
        <v>1096</v>
      </c>
      <c r="H61" s="346">
        <v>1396</v>
      </c>
    </row>
    <row r="62" spans="2:8" ht="45.75" customHeight="1" thickBot="1" x14ac:dyDescent="0.25">
      <c r="B62" s="122"/>
      <c r="C62" s="1217" t="s">
        <v>564</v>
      </c>
      <c r="D62" s="1218"/>
      <c r="E62" s="1219"/>
      <c r="F62" s="347">
        <v>600</v>
      </c>
      <c r="G62" s="347">
        <v>601</v>
      </c>
      <c r="H62" s="348">
        <v>600</v>
      </c>
    </row>
    <row r="63" spans="2:8" ht="52.5" customHeight="1" thickBot="1" x14ac:dyDescent="0.25">
      <c r="B63" s="123"/>
      <c r="C63" s="1220" t="s">
        <v>49</v>
      </c>
      <c r="D63" s="1220"/>
      <c r="E63" s="1221"/>
      <c r="F63" s="349">
        <v>43228</v>
      </c>
      <c r="G63" s="349">
        <v>40967</v>
      </c>
      <c r="H63" s="350">
        <v>43363</v>
      </c>
    </row>
    <row r="64" spans="2:8" ht="13" x14ac:dyDescent="0.2"/>
  </sheetData>
  <sheetProtection algorithmName="SHA-512" hashValue="zG1f+P4O3jF3KZrj1y+glBl7WpRsAASBZ49CEjYnSSfJt9BuUfHjyObUApkdfc3VyxnXMr6baFOnC5tbZh9bBw==" saltValue="rZWPuYq0UdbrvAlueg8B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4922-A3DF-4D15-BE79-F05076368E3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568</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569</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528</v>
      </c>
      <c r="BQ50" s="1233"/>
      <c r="BR50" s="1233"/>
      <c r="BS50" s="1233"/>
      <c r="BT50" s="1233"/>
      <c r="BU50" s="1233"/>
      <c r="BV50" s="1233"/>
      <c r="BW50" s="1233"/>
      <c r="BX50" s="1233" t="s">
        <v>529</v>
      </c>
      <c r="BY50" s="1233"/>
      <c r="BZ50" s="1233"/>
      <c r="CA50" s="1233"/>
      <c r="CB50" s="1233"/>
      <c r="CC50" s="1233"/>
      <c r="CD50" s="1233"/>
      <c r="CE50" s="1233"/>
      <c r="CF50" s="1233" t="s">
        <v>530</v>
      </c>
      <c r="CG50" s="1233"/>
      <c r="CH50" s="1233"/>
      <c r="CI50" s="1233"/>
      <c r="CJ50" s="1233"/>
      <c r="CK50" s="1233"/>
      <c r="CL50" s="1233"/>
      <c r="CM50" s="1233"/>
      <c r="CN50" s="1233" t="s">
        <v>531</v>
      </c>
      <c r="CO50" s="1233"/>
      <c r="CP50" s="1233"/>
      <c r="CQ50" s="1233"/>
      <c r="CR50" s="1233"/>
      <c r="CS50" s="1233"/>
      <c r="CT50" s="1233"/>
      <c r="CU50" s="1233"/>
      <c r="CV50" s="1233" t="s">
        <v>532</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570</v>
      </c>
      <c r="AO51" s="1231"/>
      <c r="AP51" s="1231"/>
      <c r="AQ51" s="1231"/>
      <c r="AR51" s="1231"/>
      <c r="AS51" s="1231"/>
      <c r="AT51" s="1231"/>
      <c r="AU51" s="1231"/>
      <c r="AV51" s="1231"/>
      <c r="AW51" s="1231"/>
      <c r="AX51" s="1231"/>
      <c r="AY51" s="1231"/>
      <c r="AZ51" s="1231"/>
      <c r="BA51" s="1231"/>
      <c r="BB51" s="1231" t="s">
        <v>571</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28">
        <v>58.1</v>
      </c>
      <c r="BQ53" s="1228"/>
      <c r="BR53" s="1228"/>
      <c r="BS53" s="1228"/>
      <c r="BT53" s="1228"/>
      <c r="BU53" s="1228"/>
      <c r="BV53" s="1228"/>
      <c r="BW53" s="1228"/>
      <c r="BX53" s="1228">
        <v>44</v>
      </c>
      <c r="BY53" s="1228"/>
      <c r="BZ53" s="1228"/>
      <c r="CA53" s="1228"/>
      <c r="CB53" s="1228"/>
      <c r="CC53" s="1228"/>
      <c r="CD53" s="1228"/>
      <c r="CE53" s="1228"/>
      <c r="CF53" s="1228">
        <v>43.8</v>
      </c>
      <c r="CG53" s="1228"/>
      <c r="CH53" s="1228"/>
      <c r="CI53" s="1228"/>
      <c r="CJ53" s="1228"/>
      <c r="CK53" s="1228"/>
      <c r="CL53" s="1228"/>
      <c r="CM53" s="1228"/>
      <c r="CN53" s="1228">
        <v>44.5</v>
      </c>
      <c r="CO53" s="1228"/>
      <c r="CP53" s="1228"/>
      <c r="CQ53" s="1228"/>
      <c r="CR53" s="1228"/>
      <c r="CS53" s="1228"/>
      <c r="CT53" s="1228"/>
      <c r="CU53" s="1228"/>
      <c r="CV53" s="1228">
        <v>46.3</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573</v>
      </c>
      <c r="AO55" s="1233"/>
      <c r="AP55" s="1233"/>
      <c r="AQ55" s="1233"/>
      <c r="AR55" s="1233"/>
      <c r="AS55" s="1233"/>
      <c r="AT55" s="1233"/>
      <c r="AU55" s="1233"/>
      <c r="AV55" s="1233"/>
      <c r="AW55" s="1233"/>
      <c r="AX55" s="1233"/>
      <c r="AY55" s="1233"/>
      <c r="AZ55" s="1233"/>
      <c r="BA55" s="1233"/>
      <c r="BB55" s="1231" t="s">
        <v>571</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572</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62.9</v>
      </c>
      <c r="BY57" s="1228"/>
      <c r="BZ57" s="1228"/>
      <c r="CA57" s="1228"/>
      <c r="CB57" s="1228"/>
      <c r="CC57" s="1228"/>
      <c r="CD57" s="1228"/>
      <c r="CE57" s="1228"/>
      <c r="CF57" s="1228">
        <v>62.9</v>
      </c>
      <c r="CG57" s="1228"/>
      <c r="CH57" s="1228"/>
      <c r="CI57" s="1228"/>
      <c r="CJ57" s="1228"/>
      <c r="CK57" s="1228"/>
      <c r="CL57" s="1228"/>
      <c r="CM57" s="1228"/>
      <c r="CN57" s="1228">
        <v>64.3</v>
      </c>
      <c r="CO57" s="1228"/>
      <c r="CP57" s="1228"/>
      <c r="CQ57" s="1228"/>
      <c r="CR57" s="1228"/>
      <c r="CS57" s="1228"/>
      <c r="CT57" s="1228"/>
      <c r="CU57" s="1228"/>
      <c r="CV57" s="1228">
        <v>65.8</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574</v>
      </c>
    </row>
    <row r="64" spans="1:109" ht="13"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575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569</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528</v>
      </c>
      <c r="BQ72" s="1233"/>
      <c r="BR72" s="1233"/>
      <c r="BS72" s="1233"/>
      <c r="BT72" s="1233"/>
      <c r="BU72" s="1233"/>
      <c r="BV72" s="1233"/>
      <c r="BW72" s="1233"/>
      <c r="BX72" s="1233" t="s">
        <v>529</v>
      </c>
      <c r="BY72" s="1233"/>
      <c r="BZ72" s="1233"/>
      <c r="CA72" s="1233"/>
      <c r="CB72" s="1233"/>
      <c r="CC72" s="1233"/>
      <c r="CD72" s="1233"/>
      <c r="CE72" s="1233"/>
      <c r="CF72" s="1233" t="s">
        <v>530</v>
      </c>
      <c r="CG72" s="1233"/>
      <c r="CH72" s="1233"/>
      <c r="CI72" s="1233"/>
      <c r="CJ72" s="1233"/>
      <c r="CK72" s="1233"/>
      <c r="CL72" s="1233"/>
      <c r="CM72" s="1233"/>
      <c r="CN72" s="1233" t="s">
        <v>531</v>
      </c>
      <c r="CO72" s="1233"/>
      <c r="CP72" s="1233"/>
      <c r="CQ72" s="1233"/>
      <c r="CR72" s="1233"/>
      <c r="CS72" s="1233"/>
      <c r="CT72" s="1233"/>
      <c r="CU72" s="1233"/>
      <c r="CV72" s="1233" t="s">
        <v>532</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570</v>
      </c>
      <c r="AO73" s="1231"/>
      <c r="AP73" s="1231"/>
      <c r="AQ73" s="1231"/>
      <c r="AR73" s="1231"/>
      <c r="AS73" s="1231"/>
      <c r="AT73" s="1231"/>
      <c r="AU73" s="1231"/>
      <c r="AV73" s="1231"/>
      <c r="AW73" s="1231"/>
      <c r="AX73" s="1231"/>
      <c r="AY73" s="1231"/>
      <c r="AZ73" s="1231"/>
      <c r="BA73" s="1231"/>
      <c r="BB73" s="1231" t="s">
        <v>571</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576</v>
      </c>
      <c r="BC75" s="1231"/>
      <c r="BD75" s="1231"/>
      <c r="BE75" s="1231"/>
      <c r="BF75" s="1231"/>
      <c r="BG75" s="1231"/>
      <c r="BH75" s="1231"/>
      <c r="BI75" s="1231"/>
      <c r="BJ75" s="1231"/>
      <c r="BK75" s="1231"/>
      <c r="BL75" s="1231"/>
      <c r="BM75" s="1231"/>
      <c r="BN75" s="1231"/>
      <c r="BO75" s="1231"/>
      <c r="BP75" s="1228">
        <v>5.5</v>
      </c>
      <c r="BQ75" s="1228"/>
      <c r="BR75" s="1228"/>
      <c r="BS75" s="1228"/>
      <c r="BT75" s="1228"/>
      <c r="BU75" s="1228"/>
      <c r="BV75" s="1228"/>
      <c r="BW75" s="1228"/>
      <c r="BX75" s="1228">
        <v>4.2</v>
      </c>
      <c r="BY75" s="1228"/>
      <c r="BZ75" s="1228"/>
      <c r="CA75" s="1228"/>
      <c r="CB75" s="1228"/>
      <c r="CC75" s="1228"/>
      <c r="CD75" s="1228"/>
      <c r="CE75" s="1228"/>
      <c r="CF75" s="1228">
        <v>2.8</v>
      </c>
      <c r="CG75" s="1228"/>
      <c r="CH75" s="1228"/>
      <c r="CI75" s="1228"/>
      <c r="CJ75" s="1228"/>
      <c r="CK75" s="1228"/>
      <c r="CL75" s="1228"/>
      <c r="CM75" s="1228"/>
      <c r="CN75" s="1228">
        <v>1.8</v>
      </c>
      <c r="CO75" s="1228"/>
      <c r="CP75" s="1228"/>
      <c r="CQ75" s="1228"/>
      <c r="CR75" s="1228"/>
      <c r="CS75" s="1228"/>
      <c r="CT75" s="1228"/>
      <c r="CU75" s="1228"/>
      <c r="CV75" s="1228">
        <v>0.9</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573</v>
      </c>
      <c r="AO77" s="1233"/>
      <c r="AP77" s="1233"/>
      <c r="AQ77" s="1233"/>
      <c r="AR77" s="1233"/>
      <c r="AS77" s="1233"/>
      <c r="AT77" s="1233"/>
      <c r="AU77" s="1233"/>
      <c r="AV77" s="1233"/>
      <c r="AW77" s="1233"/>
      <c r="AX77" s="1233"/>
      <c r="AY77" s="1233"/>
      <c r="AZ77" s="1233"/>
      <c r="BA77" s="1233"/>
      <c r="BB77" s="1231" t="s">
        <v>571</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576</v>
      </c>
      <c r="BC79" s="1231"/>
      <c r="BD79" s="1231"/>
      <c r="BE79" s="1231"/>
      <c r="BF79" s="1231"/>
      <c r="BG79" s="1231"/>
      <c r="BH79" s="1231"/>
      <c r="BI79" s="1231"/>
      <c r="BJ79" s="1231"/>
      <c r="BK79" s="1231"/>
      <c r="BL79" s="1231"/>
      <c r="BM79" s="1231"/>
      <c r="BN79" s="1231"/>
      <c r="BO79" s="1231"/>
      <c r="BP79" s="1228">
        <v>7.4</v>
      </c>
      <c r="BQ79" s="1228"/>
      <c r="BR79" s="1228"/>
      <c r="BS79" s="1228"/>
      <c r="BT79" s="1228"/>
      <c r="BU79" s="1228"/>
      <c r="BV79" s="1228"/>
      <c r="BW79" s="1228"/>
      <c r="BX79" s="1228">
        <v>6.1</v>
      </c>
      <c r="BY79" s="1228"/>
      <c r="BZ79" s="1228"/>
      <c r="CA79" s="1228"/>
      <c r="CB79" s="1228"/>
      <c r="CC79" s="1228"/>
      <c r="CD79" s="1228"/>
      <c r="CE79" s="1228"/>
      <c r="CF79" s="1228">
        <v>6.3</v>
      </c>
      <c r="CG79" s="1228"/>
      <c r="CH79" s="1228"/>
      <c r="CI79" s="1228"/>
      <c r="CJ79" s="1228"/>
      <c r="CK79" s="1228"/>
      <c r="CL79" s="1228"/>
      <c r="CM79" s="1228"/>
      <c r="CN79" s="1228">
        <v>6.7</v>
      </c>
      <c r="CO79" s="1228"/>
      <c r="CP79" s="1228"/>
      <c r="CQ79" s="1228"/>
      <c r="CR79" s="1228"/>
      <c r="CS79" s="1228"/>
      <c r="CT79" s="1228"/>
      <c r="CU79" s="1228"/>
      <c r="CV79" s="1228">
        <v>6.6</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LxVm8ayKwcxlIULp1kGLCmLT/MDSekb9hC1EBv9Gw9V8drIScwc3vm6qimAmRaAa3VAQb6OU89wWO+HJbkBm6A==" saltValue="IszOXwthcLz9LqL8m4qkw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E6F9D-8D97-41DE-8D77-56EEB0A2569D}">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f/XkuCZGStI2tShT1Xzu6iBE3aZXm9NheM8IBOa095zVF29vbPBZXZDwuOwe1jJ8pBN97G7bHLvs08hgrVbpEQ==" saltValue="qPiHyWyoHBj6QRXGY+qRd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60087-F6F9-416B-99E8-F833805ED74A}">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R6CVOPyBYcGF5ox3697b+TvGXn9GpGhbceplAfR12EKU1sooNfMGGXSXDCvUVBkAtCvb6O7bn3iCgtudeVYlIA==" saltValue="7FRjlNq4xImhSWxlZluVL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854900</v>
      </c>
      <c r="E3" s="142"/>
      <c r="F3" s="143">
        <v>301035</v>
      </c>
      <c r="G3" s="144"/>
      <c r="H3" s="145"/>
    </row>
    <row r="4" spans="1:8" x14ac:dyDescent="0.2">
      <c r="A4" s="146"/>
      <c r="B4" s="147"/>
      <c r="C4" s="148"/>
      <c r="D4" s="149">
        <v>37221</v>
      </c>
      <c r="E4" s="150"/>
      <c r="F4" s="151">
        <v>154376</v>
      </c>
      <c r="G4" s="152"/>
      <c r="H4" s="153"/>
    </row>
    <row r="5" spans="1:8" x14ac:dyDescent="0.2">
      <c r="A5" s="134" t="s">
        <v>522</v>
      </c>
      <c r="B5" s="139"/>
      <c r="C5" s="140"/>
      <c r="D5" s="141">
        <v>914643</v>
      </c>
      <c r="E5" s="142"/>
      <c r="F5" s="143">
        <v>330026</v>
      </c>
      <c r="G5" s="144"/>
      <c r="H5" s="145"/>
    </row>
    <row r="6" spans="1:8" x14ac:dyDescent="0.2">
      <c r="A6" s="146"/>
      <c r="B6" s="147"/>
      <c r="C6" s="148"/>
      <c r="D6" s="149">
        <v>20255</v>
      </c>
      <c r="E6" s="150"/>
      <c r="F6" s="151">
        <v>141075</v>
      </c>
      <c r="G6" s="152"/>
      <c r="H6" s="153"/>
    </row>
    <row r="7" spans="1:8" x14ac:dyDescent="0.2">
      <c r="A7" s="134" t="s">
        <v>523</v>
      </c>
      <c r="B7" s="139"/>
      <c r="C7" s="140"/>
      <c r="D7" s="141">
        <v>734138</v>
      </c>
      <c r="E7" s="142"/>
      <c r="F7" s="143">
        <v>278179</v>
      </c>
      <c r="G7" s="144"/>
      <c r="H7" s="145"/>
    </row>
    <row r="8" spans="1:8" x14ac:dyDescent="0.2">
      <c r="A8" s="146"/>
      <c r="B8" s="147"/>
      <c r="C8" s="148"/>
      <c r="D8" s="149">
        <v>33925</v>
      </c>
      <c r="E8" s="150"/>
      <c r="F8" s="151">
        <v>122182</v>
      </c>
      <c r="G8" s="152"/>
      <c r="H8" s="153"/>
    </row>
    <row r="9" spans="1:8" x14ac:dyDescent="0.2">
      <c r="A9" s="134" t="s">
        <v>524</v>
      </c>
      <c r="B9" s="139"/>
      <c r="C9" s="140"/>
      <c r="D9" s="141">
        <v>551076</v>
      </c>
      <c r="E9" s="142"/>
      <c r="F9" s="143">
        <v>283153</v>
      </c>
      <c r="G9" s="144"/>
      <c r="H9" s="145"/>
    </row>
    <row r="10" spans="1:8" x14ac:dyDescent="0.2">
      <c r="A10" s="146"/>
      <c r="B10" s="147"/>
      <c r="C10" s="148"/>
      <c r="D10" s="149">
        <v>20813</v>
      </c>
      <c r="E10" s="150"/>
      <c r="F10" s="151">
        <v>127593</v>
      </c>
      <c r="G10" s="152"/>
      <c r="H10" s="153"/>
    </row>
    <row r="11" spans="1:8" x14ac:dyDescent="0.2">
      <c r="A11" s="134" t="s">
        <v>525</v>
      </c>
      <c r="B11" s="139"/>
      <c r="C11" s="140"/>
      <c r="D11" s="141">
        <v>646392</v>
      </c>
      <c r="E11" s="142"/>
      <c r="F11" s="143">
        <v>262169</v>
      </c>
      <c r="G11" s="144"/>
      <c r="H11" s="145"/>
    </row>
    <row r="12" spans="1:8" x14ac:dyDescent="0.2">
      <c r="A12" s="146"/>
      <c r="B12" s="147"/>
      <c r="C12" s="154"/>
      <c r="D12" s="149">
        <v>70879</v>
      </c>
      <c r="E12" s="150"/>
      <c r="F12" s="151">
        <v>152658</v>
      </c>
      <c r="G12" s="152"/>
      <c r="H12" s="153"/>
    </row>
    <row r="13" spans="1:8" x14ac:dyDescent="0.2">
      <c r="A13" s="134"/>
      <c r="B13" s="139"/>
      <c r="C13" s="140"/>
      <c r="D13" s="141">
        <v>740230</v>
      </c>
      <c r="E13" s="142"/>
      <c r="F13" s="143">
        <v>290912</v>
      </c>
      <c r="G13" s="155"/>
      <c r="H13" s="145"/>
    </row>
    <row r="14" spans="1:8" x14ac:dyDescent="0.2">
      <c r="A14" s="146"/>
      <c r="B14" s="147"/>
      <c r="C14" s="148"/>
      <c r="D14" s="149">
        <v>36619</v>
      </c>
      <c r="E14" s="150"/>
      <c r="F14" s="151">
        <v>139577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4.0599999999999996</v>
      </c>
      <c r="C19" s="156">
        <f>ROUND(VALUE(SUBSTITUTE(実質収支比率等に係る経年分析!G$48,"▲","-")),2)</f>
        <v>11.48</v>
      </c>
      <c r="D19" s="156">
        <f>ROUND(VALUE(SUBSTITUTE(実質収支比率等に係る経年分析!H$48,"▲","-")),2)</f>
        <v>15.91</v>
      </c>
      <c r="E19" s="156">
        <f>ROUND(VALUE(SUBSTITUTE(実質収支比率等に係る経年分析!I$48,"▲","-")),2)</f>
        <v>14.59</v>
      </c>
      <c r="F19" s="156">
        <f>ROUND(VALUE(SUBSTITUTE(実質収支比率等に係る経年分析!J$48,"▲","-")),2)</f>
        <v>15.87</v>
      </c>
    </row>
    <row r="20" spans="1:11" x14ac:dyDescent="0.2">
      <c r="A20" s="156" t="s">
        <v>53</v>
      </c>
      <c r="B20" s="156">
        <f>ROUND(VALUE(SUBSTITUTE(実質収支比率等に係る経年分析!F$47,"▲","-")),2)</f>
        <v>82.96</v>
      </c>
      <c r="C20" s="156">
        <f>ROUND(VALUE(SUBSTITUTE(実質収支比率等に係る経年分析!G$47,"▲","-")),2)</f>
        <v>79.48</v>
      </c>
      <c r="D20" s="156">
        <f>ROUND(VALUE(SUBSTITUTE(実質収支比率等に係る経年分析!H$47,"▲","-")),2)</f>
        <v>81.7</v>
      </c>
      <c r="E20" s="156">
        <f>ROUND(VALUE(SUBSTITUTE(実質収支比率等に係る経年分析!I$47,"▲","-")),2)</f>
        <v>69.59</v>
      </c>
      <c r="F20" s="156">
        <f>ROUND(VALUE(SUBSTITUTE(実質収支比率等に係る経年分析!J$47,"▲","-")),2)</f>
        <v>62.93</v>
      </c>
    </row>
    <row r="21" spans="1:11" x14ac:dyDescent="0.2">
      <c r="A21" s="156" t="s">
        <v>54</v>
      </c>
      <c r="B21" s="156">
        <f>IF(ISNUMBER(VALUE(SUBSTITUTE(実質収支比率等に係る経年分析!F$49,"▲","-"))),ROUND(VALUE(SUBSTITUTE(実質収支比率等に係る経年分析!F$49,"▲","-")),2),NA())</f>
        <v>-1.56</v>
      </c>
      <c r="C21" s="156">
        <f>IF(ISNUMBER(VALUE(SUBSTITUTE(実質収支比率等に係る経年分析!G$49,"▲","-"))),ROUND(VALUE(SUBSTITUTE(実質収支比率等に係る経年分析!G$49,"▲","-")),2),NA())</f>
        <v>12.01</v>
      </c>
      <c r="D21" s="156">
        <f>IF(ISNUMBER(VALUE(SUBSTITUTE(実質収支比率等に係る経年分析!H$49,"▲","-"))),ROUND(VALUE(SUBSTITUTE(実質収支比率等に係る経年分析!H$49,"▲","-")),2),NA())</f>
        <v>1.07</v>
      </c>
      <c r="E21" s="156">
        <f>IF(ISNUMBER(VALUE(SUBSTITUTE(実質収支比率等に係る経年分析!I$49,"▲","-"))),ROUND(VALUE(SUBSTITUTE(実質収支比率等に係る経年分析!I$49,"▲","-")),2),NA())</f>
        <v>-12.2</v>
      </c>
      <c r="F21" s="156">
        <f>IF(ISNUMBER(VALUE(SUBSTITUTE(実質収支比率等に係る経年分析!J$49,"▲","-"))),ROUND(VALUE(SUBSTITUTE(実質収支比率等に係る経年分析!J$49,"▲","-")),2),NA())</f>
        <v>-4.4000000000000004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1.67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1.84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7.88</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工業団地造成事業</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0.11</v>
      </c>
    </row>
    <row r="30" spans="1:11" x14ac:dyDescent="0.2">
      <c r="A30" s="157" t="str">
        <f>IF(連結実質赤字比率に係る赤字・黒字の構成分析!C$40="",NA(),連結実質赤字比率に係る赤字・黒字の構成分析!C$40)</f>
        <v>後期高齢者医療事業会計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0.36</v>
      </c>
    </row>
    <row r="31" spans="1:11" x14ac:dyDescent="0.2">
      <c r="A31" s="157" t="str">
        <f>IF(連結実質赤字比率に係る赤字・黒字の構成分析!C$39="",NA(),連結実質赤字比率に係る赤字・黒字の構成分析!C$39)</f>
        <v>国民健康保険直営診療施設事業会計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1.44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v>
      </c>
    </row>
    <row r="32" spans="1:11" x14ac:dyDescent="0.2">
      <c r="A32" s="157" t="str">
        <f>IF(連結実質赤字比率に係る赤字・黒字の構成分析!C$38="",NA(),連結実質赤字比率に係る赤字・黒字の構成分析!C$38)</f>
        <v>介護保険事業会計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5.54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2.34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4.28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4.13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2.84</v>
      </c>
    </row>
    <row r="33" spans="1:16" x14ac:dyDescent="0.2">
      <c r="A33" s="157" t="str">
        <f>IF(連結実質赤字比率に係る赤字・黒字の構成分析!C$37="",NA(),連結実質赤字比率に係る赤字・黒字の構成分析!C$37)</f>
        <v>国民健康保険事業会計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4.47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2.62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2.44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4.46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3.91</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8.51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4.05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11.47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15.9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14.58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15.86</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19.73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13.83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13.78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16.57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18.03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528</v>
      </c>
      <c r="E42" s="158"/>
      <c r="F42" s="158"/>
      <c r="G42" s="158">
        <f>'実質公債費比率（分子）の構造'!L$52</f>
        <v>510</v>
      </c>
      <c r="H42" s="158"/>
      <c r="I42" s="158"/>
      <c r="J42" s="158">
        <f>'実質公債費比率（分子）の構造'!M$52</f>
        <v>487</v>
      </c>
      <c r="K42" s="158"/>
      <c r="L42" s="158"/>
      <c r="M42" s="158">
        <f>'実質公債費比率（分子）の構造'!N$52</f>
        <v>461</v>
      </c>
      <c r="N42" s="158"/>
      <c r="O42" s="158"/>
      <c r="P42" s="158">
        <f>'実質公債費比率（分子）の構造'!O$52</f>
        <v>419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35</v>
      </c>
      <c r="C44" s="158"/>
      <c r="D44" s="158"/>
      <c r="E44" s="158">
        <f>'実質公債費比率（分子）の構造'!L$50</f>
        <v>34</v>
      </c>
      <c r="F44" s="158"/>
      <c r="G44" s="158"/>
      <c r="H44" s="158">
        <f>'実質公債費比率（分子）の構造'!M$50</f>
        <v>18</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22</v>
      </c>
      <c r="C45" s="158"/>
      <c r="D45" s="158"/>
      <c r="E45" s="158">
        <f>'実質公債費比率（分子）の構造'!L$49</f>
        <v>21</v>
      </c>
      <c r="F45" s="158"/>
      <c r="G45" s="158"/>
      <c r="H45" s="158">
        <f>'実質公債費比率（分子）の構造'!M$49</f>
        <v>19</v>
      </c>
      <c r="I45" s="158"/>
      <c r="J45" s="158"/>
      <c r="K45" s="158">
        <f>'実質公債費比率（分子）の構造'!N$49</f>
        <v>19</v>
      </c>
      <c r="L45" s="158"/>
      <c r="M45" s="158"/>
      <c r="N45" s="158">
        <f>'実質公債費比率（分子）の構造'!O$49</f>
        <v>19</v>
      </c>
      <c r="O45" s="158"/>
      <c r="P45" s="158"/>
    </row>
    <row r="46" spans="1:16" x14ac:dyDescent="0.2">
      <c r="A46" s="158" t="s">
        <v>64</v>
      </c>
      <c r="B46" s="158">
        <f>'実質公債費比率（分子）の構造'!K$48</f>
        <v>318</v>
      </c>
      <c r="C46" s="158"/>
      <c r="D46" s="158"/>
      <c r="E46" s="158">
        <f>'実質公債費比率（分子）の構造'!L$48</f>
        <v>303</v>
      </c>
      <c r="F46" s="158"/>
      <c r="G46" s="158"/>
      <c r="H46" s="158">
        <f>'実質公債費比率（分子）の構造'!M$48</f>
        <v>267</v>
      </c>
      <c r="I46" s="158"/>
      <c r="J46" s="158"/>
      <c r="K46" s="158">
        <f>'実質公債費比率（分子）の構造'!N$48</f>
        <v>233</v>
      </c>
      <c r="L46" s="158"/>
      <c r="M46" s="158"/>
      <c r="N46" s="158">
        <f>'実質公債費比率（分子）の構造'!O$48</f>
        <v>201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331</v>
      </c>
      <c r="C49" s="158"/>
      <c r="D49" s="158"/>
      <c r="E49" s="158">
        <f>'実質公債費比率（分子）の構造'!L$45</f>
        <v>302</v>
      </c>
      <c r="F49" s="158"/>
      <c r="G49" s="158"/>
      <c r="H49" s="158">
        <f>'実質公債費比率（分子）の構造'!M$45</f>
        <v>259</v>
      </c>
      <c r="I49" s="158"/>
      <c r="J49" s="158"/>
      <c r="K49" s="158">
        <f>'実質公債費比率（分子）の構造'!N$45</f>
        <v>248</v>
      </c>
      <c r="L49" s="158"/>
      <c r="M49" s="158"/>
      <c r="N49" s="158">
        <f>'実質公債費比率（分子）の構造'!O$45</f>
        <v>218</v>
      </c>
      <c r="O49" s="158"/>
      <c r="P49" s="158"/>
    </row>
    <row r="50" spans="1:16" x14ac:dyDescent="0.2">
      <c r="A50" s="158" t="s">
        <v>67</v>
      </c>
      <c r="B50" s="158" t="e">
        <f>NA()</f>
        <v>#N/A</v>
      </c>
      <c r="C50" s="158">
        <f>IF(ISNUMBER('実質公債費比率（分子）の構造'!K$53),'実質公債費比率（分子）の構造'!K$53,NA())</f>
        <v>178</v>
      </c>
      <c r="D50" s="158" t="e">
        <f>NA()</f>
        <v>#N/A</v>
      </c>
      <c r="E50" s="158" t="e">
        <f>NA()</f>
        <v>#N/A</v>
      </c>
      <c r="F50" s="158">
        <f>IF(ISNUMBER('実質公債費比率（分子）の構造'!L$53),'実質公債費比率（分子）の構造'!L$53,NA())</f>
        <v>150</v>
      </c>
      <c r="G50" s="158" t="e">
        <f>NA()</f>
        <v>#N/A</v>
      </c>
      <c r="H50" s="158" t="e">
        <f>NA()</f>
        <v>#N/A</v>
      </c>
      <c r="I50" s="158">
        <f>IF(ISNUMBER('実質公債費比率（分子）の構造'!M$53),'実質公債費比率（分子）の構造'!M$53,NA())</f>
        <v>76</v>
      </c>
      <c r="J50" s="158" t="e">
        <f>NA()</f>
        <v>#N/A</v>
      </c>
      <c r="K50" s="158" t="e">
        <f>NA()</f>
        <v>#N/A</v>
      </c>
      <c r="L50" s="158">
        <f>IF(ISNUMBER('実質公債費比率（分子）の構造'!N$53),'実質公債費比率（分子）の構造'!N$53,NA())</f>
        <v>39</v>
      </c>
      <c r="M50" s="158" t="e">
        <f>NA()</f>
        <v>#N/A</v>
      </c>
      <c r="N50" s="158" t="e">
        <f>NA()</f>
        <v>#N/A</v>
      </c>
      <c r="O50" s="158">
        <f>IF(ISNUMBER('実質公債費比率（分子）の構造'!O$53),'実質公債費比率（分子）の構造'!O$53,NA())</f>
        <v>19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4739</v>
      </c>
      <c r="E56" s="157"/>
      <c r="F56" s="157"/>
      <c r="G56" s="157">
        <f>'将来負担比率（分子）の構造'!J$52</f>
        <v>4424</v>
      </c>
      <c r="H56" s="157"/>
      <c r="I56" s="157"/>
      <c r="J56" s="157">
        <f>'将来負担比率（分子）の構造'!K$52</f>
        <v>4216</v>
      </c>
      <c r="K56" s="157"/>
      <c r="L56" s="157"/>
      <c r="M56" s="157">
        <f>'将来負担比率（分子）の構造'!L$52</f>
        <v>4095</v>
      </c>
      <c r="N56" s="157"/>
      <c r="O56" s="157"/>
      <c r="P56" s="157">
        <f>'将来負担比率（分子）の構造'!M$52</f>
        <v>3712</v>
      </c>
    </row>
    <row r="57" spans="1:16" x14ac:dyDescent="0.2">
      <c r="A57" s="157" t="s">
        <v>42</v>
      </c>
      <c r="B57" s="157"/>
      <c r="C57" s="157"/>
      <c r="D57" s="157">
        <f>'将来負担比率（分子）の構造'!I$51</f>
        <v>7</v>
      </c>
      <c r="E57" s="157"/>
      <c r="F57" s="157"/>
      <c r="G57" s="157">
        <f>'将来負担比率（分子）の構造'!J$51</f>
        <v>7</v>
      </c>
      <c r="H57" s="157"/>
      <c r="I57" s="157"/>
      <c r="J57" s="157">
        <f>'将来負担比率（分子）の構造'!K$51</f>
        <v>7</v>
      </c>
      <c r="K57" s="157"/>
      <c r="L57" s="157"/>
      <c r="M57" s="157">
        <f>'将来負担比率（分子）の構造'!L$51</f>
        <v>7</v>
      </c>
      <c r="N57" s="157"/>
      <c r="O57" s="157"/>
      <c r="P57" s="157">
        <f>'将来負担比率（分子）の構造'!M$51</f>
        <v>7</v>
      </c>
    </row>
    <row r="58" spans="1:16" x14ac:dyDescent="0.2">
      <c r="A58" s="157" t="s">
        <v>41</v>
      </c>
      <c r="B58" s="157"/>
      <c r="C58" s="157"/>
      <c r="D58" s="157">
        <f>'将来負担比率（分子）の構造'!I$50</f>
        <v>22810</v>
      </c>
      <c r="E58" s="157"/>
      <c r="F58" s="157"/>
      <c r="G58" s="157">
        <f>'将来負担比率（分子）の構造'!J$50</f>
        <v>29567</v>
      </c>
      <c r="H58" s="157"/>
      <c r="I58" s="157"/>
      <c r="J58" s="157">
        <f>'将来負担比率（分子）の構造'!K$50</f>
        <v>30429</v>
      </c>
      <c r="K58" s="157"/>
      <c r="L58" s="157"/>
      <c r="M58" s="157">
        <f>'将来負担比率（分子）の構造'!L$50</f>
        <v>30322</v>
      </c>
      <c r="N58" s="157"/>
      <c r="O58" s="157"/>
      <c r="P58" s="157">
        <f>'将来負担比率（分子）の構造'!M$50</f>
        <v>33384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701</v>
      </c>
      <c r="C62" s="157"/>
      <c r="D62" s="157"/>
      <c r="E62" s="157">
        <f>'将来負担比率（分子）の構造'!J$45</f>
        <v>477</v>
      </c>
      <c r="F62" s="157"/>
      <c r="G62" s="157"/>
      <c r="H62" s="157">
        <f>'将来負担比率（分子）の構造'!K$45</f>
        <v>545</v>
      </c>
      <c r="I62" s="157"/>
      <c r="J62" s="157"/>
      <c r="K62" s="157">
        <f>'将来負担比率（分子）の構造'!L$45</f>
        <v>480</v>
      </c>
      <c r="L62" s="157"/>
      <c r="M62" s="157"/>
      <c r="N62" s="157">
        <f>'将来負担比率（分子）の構造'!M$45</f>
        <v>323</v>
      </c>
      <c r="O62" s="157"/>
      <c r="P62" s="157"/>
    </row>
    <row r="63" spans="1:16" x14ac:dyDescent="0.2">
      <c r="A63" s="157" t="s">
        <v>34</v>
      </c>
      <c r="B63" s="157">
        <f>'将来負担比率（分子）の構造'!I$44</f>
        <v>189</v>
      </c>
      <c r="C63" s="157"/>
      <c r="D63" s="157"/>
      <c r="E63" s="157">
        <f>'将来負担比率（分子）の構造'!J$44</f>
        <v>155</v>
      </c>
      <c r="F63" s="157"/>
      <c r="G63" s="157"/>
      <c r="H63" s="157">
        <f>'将来負担比率（分子）の構造'!K$44</f>
        <v>121</v>
      </c>
      <c r="I63" s="157"/>
      <c r="J63" s="157"/>
      <c r="K63" s="157">
        <f>'将来負担比率（分子）の構造'!L$44</f>
        <v>86</v>
      </c>
      <c r="L63" s="157"/>
      <c r="M63" s="157"/>
      <c r="N63" s="157">
        <f>'将来負担比率（分子）の構造'!M$44</f>
        <v>23</v>
      </c>
      <c r="O63" s="157"/>
      <c r="P63" s="157"/>
    </row>
    <row r="64" spans="1:16" x14ac:dyDescent="0.2">
      <c r="A64" s="157" t="s">
        <v>33</v>
      </c>
      <c r="B64" s="157">
        <f>'将来負担比率（分子）の構造'!I$43</f>
        <v>1905</v>
      </c>
      <c r="C64" s="157"/>
      <c r="D64" s="157"/>
      <c r="E64" s="157">
        <f>'将来負担比率（分子）の構造'!J$43</f>
        <v>1797</v>
      </c>
      <c r="F64" s="157"/>
      <c r="G64" s="157"/>
      <c r="H64" s="157">
        <f>'将来負担比率（分子）の構造'!K$43</f>
        <v>1663</v>
      </c>
      <c r="I64" s="157"/>
      <c r="J64" s="157"/>
      <c r="K64" s="157">
        <f>'将来負担比率（分子）の構造'!L$43</f>
        <v>1553</v>
      </c>
      <c r="L64" s="157"/>
      <c r="M64" s="157"/>
      <c r="N64" s="157">
        <f>'将来負担比率（分子）の構造'!M$43</f>
        <v>1369</v>
      </c>
      <c r="O64" s="157"/>
      <c r="P64" s="157"/>
    </row>
    <row r="65" spans="1:16" x14ac:dyDescent="0.2">
      <c r="A65" s="157" t="s">
        <v>32</v>
      </c>
      <c r="B65" s="157">
        <f>'将来負担比率（分子）の構造'!I$42</f>
        <v>124</v>
      </c>
      <c r="C65" s="157"/>
      <c r="D65" s="157"/>
      <c r="E65" s="157">
        <f>'将来負担比率（分子）の構造'!J$42</f>
        <v>35</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2256</v>
      </c>
      <c r="C66" s="157"/>
      <c r="D66" s="157"/>
      <c r="E66" s="157">
        <f>'将来負担比率（分子）の構造'!J$41</f>
        <v>2080</v>
      </c>
      <c r="F66" s="157"/>
      <c r="G66" s="157"/>
      <c r="H66" s="157">
        <f>'将来負担比率（分子）の構造'!K$41</f>
        <v>2209</v>
      </c>
      <c r="I66" s="157"/>
      <c r="J66" s="157"/>
      <c r="K66" s="157">
        <f>'将来負担比率（分子）の構造'!L$41</f>
        <v>2026</v>
      </c>
      <c r="L66" s="157"/>
      <c r="M66" s="157"/>
      <c r="N66" s="157">
        <f>'将来負担比率（分子）の構造'!M$41</f>
        <v>1893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4215</v>
      </c>
      <c r="C72" s="161">
        <f>基金残高に係る経年分析!G55</f>
        <v>3636</v>
      </c>
      <c r="D72" s="161">
        <f>基金残高に係る経年分析!H55</f>
        <v>3327</v>
      </c>
    </row>
    <row r="73" spans="1:16" x14ac:dyDescent="0.2">
      <c r="A73" s="160" t="s">
        <v>74</v>
      </c>
      <c r="B73" s="161">
        <f>基金残高に係る経年分析!F56</f>
        <v>567</v>
      </c>
      <c r="C73" s="161">
        <f>基金残高に係る経年分析!G56</f>
        <v>590</v>
      </c>
      <c r="D73" s="161">
        <f>基金残高に係る経年分析!H56</f>
        <v>620</v>
      </c>
    </row>
    <row r="74" spans="1:16" x14ac:dyDescent="0.2">
      <c r="A74" s="160" t="s">
        <v>75</v>
      </c>
      <c r="B74" s="161">
        <f>基金残高に係る経年分析!F57</f>
        <v>38447</v>
      </c>
      <c r="C74" s="161">
        <f>基金残高に係る経年分析!G57</f>
        <v>36741</v>
      </c>
      <c r="D74" s="161">
        <f>基金残高に係る経年分析!H57</f>
        <v>39416</v>
      </c>
    </row>
  </sheetData>
  <sheetProtection algorithmName="SHA-512" hashValue="WJIPWVrxVjiMY1ki0G5Q1Q9xYdSJyLAb4utlfR/k25GOsd0FntGoXaW/rU6Z+7wURQk3oDpeunDOKuG07CjIuw==" saltValue="uGs735WBsGNfX8YSfyUzq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2026-03-10T07:32:26Z</cp:lastPrinted>
  <dcterms:created xsi:type="dcterms:W3CDTF">2026-02-26T09:32:20Z</dcterms:created>
  <dcterms:modified xsi:type="dcterms:W3CDTF">2026-09-09T04:35:45Z</dcterms:modified>
  <cp:category/>
</cp:coreProperties>
</file>