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59618709-E707-48B2-989A-126E3F963E2F}" xr6:coauthVersionLast="47" xr6:coauthVersionMax="47" xr10:uidLastSave="{00000000-0000-0000-0000-000000000000}"/>
  <bookViews>
    <workbookView xWindow="28690" yWindow="-1070" windowWidth="29020" windowHeight="1570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c r="BY43" i="7"/>
  <c r="BE43" i="7"/>
  <c r="AM43" i="7"/>
  <c r="U43" i="7"/>
  <c r="E43" i="7"/>
  <c r="C43" i="7" s="1"/>
  <c r="DG42" i="7"/>
  <c r="CQ42" i="7"/>
  <c r="BY42" i="7"/>
  <c r="BE42" i="7"/>
  <c r="AM42" i="7"/>
  <c r="U42" i="7"/>
  <c r="E42" i="7"/>
  <c r="C42" i="7" s="1"/>
  <c r="DG41" i="7"/>
  <c r="CQ41" i="7"/>
  <c r="BY41" i="7"/>
  <c r="BE41" i="7"/>
  <c r="AM41" i="7"/>
  <c r="U41" i="7"/>
  <c r="E41" i="7"/>
  <c r="C41" i="7"/>
  <c r="DG40" i="7"/>
  <c r="CQ40" i="7"/>
  <c r="BY40" i="7"/>
  <c r="BE40" i="7"/>
  <c r="AM40" i="7"/>
  <c r="U40" i="7"/>
  <c r="E40" i="7"/>
  <c r="C40" i="7"/>
  <c r="DG39" i="7"/>
  <c r="CQ39" i="7"/>
  <c r="BY39" i="7"/>
  <c r="BE39" i="7"/>
  <c r="AM39" i="7"/>
  <c r="U39" i="7"/>
  <c r="E39" i="7"/>
  <c r="C39" i="7" s="1"/>
  <c r="DG38" i="7"/>
  <c r="CQ38" i="7"/>
  <c r="BY38" i="7"/>
  <c r="BE38" i="7"/>
  <c r="AM38" i="7"/>
  <c r="U38" i="7"/>
  <c r="E38" i="7"/>
  <c r="C38" i="7" s="1"/>
  <c r="DG37" i="7"/>
  <c r="CQ37" i="7"/>
  <c r="BY37" i="7"/>
  <c r="BE37" i="7"/>
  <c r="AM37" i="7"/>
  <c r="U37" i="7"/>
  <c r="E37" i="7"/>
  <c r="C37" i="7"/>
  <c r="DG36" i="7"/>
  <c r="CQ36" i="7"/>
  <c r="BY36" i="7"/>
  <c r="BG36" i="7"/>
  <c r="AO36" i="7"/>
  <c r="W36" i="7"/>
  <c r="E36" i="7"/>
  <c r="DG35" i="7"/>
  <c r="CQ35" i="7"/>
  <c r="BY35" i="7"/>
  <c r="BG35" i="7"/>
  <c r="AO35" i="7"/>
  <c r="W35" i="7"/>
  <c r="E35" i="7"/>
  <c r="DG34" i="7"/>
  <c r="CQ34" i="7"/>
  <c r="BY34" i="7"/>
  <c r="BG34" i="7"/>
  <c r="AO34" i="7"/>
  <c r="W34" i="7"/>
  <c r="E34" i="7"/>
  <c r="C34" i="7" s="1"/>
  <c r="C35" i="7" l="1"/>
  <c r="C36" i="7" l="1"/>
  <c r="U34" i="7" l="1"/>
  <c r="U35" i="7" s="1"/>
  <c r="U36" i="7" s="1"/>
  <c r="AM34" i="7"/>
  <c r="AM35" i="7" s="1"/>
  <c r="AM36" i="7" s="1"/>
  <c r="BE34" i="7"/>
  <c r="BE35" i="7" s="1"/>
  <c r="BE36" i="7" s="1"/>
  <c r="BW34" i="7"/>
  <c r="BW35" i="7" l="1"/>
  <c r="BW36" i="7" s="1"/>
  <c r="BW37" i="7" s="1"/>
  <c r="BW38" i="7" s="1"/>
  <c r="BW39" i="7" s="1"/>
  <c r="BW40" i="7" s="1"/>
  <c r="BW41" i="7" s="1"/>
  <c r="BW42" i="7" s="1"/>
  <c r="BW43" i="7" s="1"/>
  <c r="CO34" i="7"/>
  <c r="CO35" i="7" s="1"/>
  <c r="CO36" i="7" s="1"/>
  <c r="CO37" i="7" s="1"/>
  <c r="CO38" i="7" s="1"/>
  <c r="CO39" i="7" s="1"/>
  <c r="CO40" i="7" s="1"/>
  <c r="CO41" i="7" s="1"/>
  <c r="CO42" i="7" s="1"/>
</calcChain>
</file>

<file path=xl/sharedStrings.xml><?xml version="1.0" encoding="utf-8"?>
<sst xmlns="http://schemas.openxmlformats.org/spreadsheetml/2006/main" count="1080" uniqueCount="569">
  <si>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</si>
  <si>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</si>
  <si>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</si>
  <si>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</si>
  <si>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</si>
  <si>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</si>
  <si>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</si>
  <si>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</si>
  <si>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</si>
  <si>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</si>
  <si>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</si>
  <si>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</si>
  <si>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</si>
  <si>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</si>
  <si>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</si>
  <si>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実質公債費比率は、3ヵ年平均計算から除外されるR3単年度比率（2.26%）よりもR6単年度比率（5.27%）が高かったため4.5％となり、前年度の3.5％に比べて1.0%増加したが、類似団体平均を0.7％下回っている。
なお、令和6年度単年度比率は、分子に算入される一般会計の公債費が2.3億円増加したことから、前年度比で0.58％増加している。
今後は、老朽化の進んだ施設の再編整備等大規模事業が多く控えていることから、将来負担比率、実質公債費比率ともに上昇していくことが見込まれる。</t>
    <phoneticPr fontId="5"/>
  </si>
  <si>
    <t>将来負担比率は前年度に続き「-」となっている。
有形固定資産減価償却率は、68.2％と前年度から0.8％増加し、類似団体平均を1.5％上回っている。これは、新たな施設整備による資産額の増加よりも既存施設の減価償却累計額の増加が上回っていることによるものである。
今後も類似団体との比較や経年比較を進め、今後の施設整備や適正な施設保有量を精査していく必要がある。</t>
    <rPh sb="0" eb="4">
      <t>ショウライフタン</t>
    </rPh>
    <rPh sb="4" eb="6">
      <t>ヒリツ</t>
    </rPh>
    <rPh sb="7" eb="8">
      <t>マエ</t>
    </rPh>
    <rPh sb="11" eb="12">
      <t>ツヅ</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</si>
  <si>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</si>
  <si>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</si>
  <si>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</si>
  <si>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</si>
  <si>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</si>
  <si>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中核市</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</si>
  <si>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</si>
  <si>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</si>
  <si>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</si>
  <si>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</si>
  <si>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</si>
  <si>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</si>
  <si>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</si>
  <si>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</si>
  <si>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</si>
  <si>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</si>
  <si>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</si>
  <si>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</si>
  <si>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</si>
  <si>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福島市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</si>
  <si>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</si>
  <si>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</si>
  <si>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</si>
  <si>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</si>
  <si>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</si>
  <si>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</si>
  <si>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</si>
  <si>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</si>
  <si>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</si>
  <si>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</si>
  <si>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</si>
  <si>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</si>
  <si>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</si>
  <si>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</si>
  <si>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</si>
  <si>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</si>
  <si>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</si>
  <si>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</si>
  <si>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</si>
  <si>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</si>
  <si>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</si>
  <si>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</si>
  <si>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</si>
  <si>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</si>
  <si>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</si>
  <si>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</si>
  <si>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</si>
  <si>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</si>
  <si>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</si>
  <si>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</si>
  <si>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</si>
  <si>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</si>
  <si>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</si>
  <si>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</si>
  <si>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</si>
  <si>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</si>
  <si>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</si>
  <si>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</si>
  <si>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</si>
  <si>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</si>
  <si>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</si>
  <si>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</si>
  <si>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</si>
  <si>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</si>
  <si>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</si>
  <si>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</si>
  <si>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</si>
  <si>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14"/>
  </si>
  <si>
    <t>うち日本人(％)</t>
    <phoneticPr fontId="5"/>
  </si>
  <si>
    <t>-1.3</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</si>
  <si>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</si>
  <si>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</si>
  <si>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</si>
  <si>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</si>
  <si>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</si>
  <si>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</si>
  <si>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</si>
  <si>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</si>
  <si>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</si>
  <si>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</si>
  <si>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</si>
  <si>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</si>
  <si>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</si>
  <si>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</si>
  <si>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</si>
  <si>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</si>
  <si>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</si>
  <si>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</si>
  <si>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</si>
  <si>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</si>
  <si>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</si>
  <si>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</si>
  <si>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</si>
  <si>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</si>
  <si>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</si>
  <si>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</si>
  <si>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</si>
  <si>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</si>
  <si>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</si>
  <si>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</si>
  <si>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</si>
  <si>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</si>
  <si>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</si>
  <si>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</si>
  <si>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</si>
  <si>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</si>
  <si>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</si>
  <si>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</si>
  <si>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</si>
  <si>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</si>
  <si>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</si>
  <si>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</si>
  <si>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</si>
  <si>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</si>
  <si>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</si>
  <si>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</si>
  <si>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</si>
  <si>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</si>
  <si>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</si>
  <si>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</si>
  <si>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</si>
  <si>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</si>
  <si>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</si>
  <si>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</si>
  <si>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</si>
  <si>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</si>
  <si>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</si>
  <si>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</si>
  <si>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</si>
  <si>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</si>
  <si>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福島県福島市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</si>
  <si>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</si>
  <si>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</si>
  <si>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</si>
  <si>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</si>
  <si>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</si>
  <si>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</si>
  <si>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</si>
  <si>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</si>
  <si>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</si>
  <si>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</si>
  <si>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</si>
  <si>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</si>
  <si>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</si>
  <si>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</si>
  <si>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</si>
  <si>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</si>
  <si>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</si>
  <si>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</si>
  <si>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</si>
  <si>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</si>
  <si>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</si>
  <si>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</si>
  <si>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</si>
  <si>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</si>
  <si>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</si>
  <si>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</si>
  <si>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</si>
  <si>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</si>
  <si>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</si>
  <si>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</si>
  <si>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</si>
  <si>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</si>
  <si>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</si>
  <si>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</si>
  <si>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</si>
  <si>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</si>
  <si>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</si>
  <si>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</si>
  <si>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</si>
  <si>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</si>
  <si>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</si>
  <si>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</si>
  <si>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</si>
  <si>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</si>
  <si>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</si>
  <si>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</si>
  <si>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</si>
  <si>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</si>
  <si>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</si>
  <si>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</si>
  <si>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</si>
  <si>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</si>
  <si>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</si>
  <si>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</si>
  <si>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</si>
  <si>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</si>
  <si>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</si>
  <si>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</si>
  <si>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</si>
  <si>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</si>
  <si>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</si>
  <si>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</si>
  <si>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</si>
  <si>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</si>
  <si>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</si>
  <si>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</si>
  <si>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</si>
  <si>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</si>
  <si>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</si>
  <si>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</si>
  <si>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</si>
  <si>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</si>
  <si>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</si>
  <si>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</si>
  <si>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</si>
  <si>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</si>
  <si>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</si>
  <si>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</si>
  <si>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</si>
  <si>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</si>
  <si>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</si>
  <si>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</si>
  <si>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</si>
  <si>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</si>
  <si>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</si>
  <si>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</si>
  <si>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</si>
  <si>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</si>
  <si>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</si>
  <si>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</si>
  <si>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</si>
  <si>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</si>
  <si>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</si>
  <si>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</si>
  <si>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</si>
  <si>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</si>
  <si>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</si>
  <si>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</si>
  <si>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</si>
  <si>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</si>
  <si>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</si>
  <si>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</si>
  <si>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</si>
  <si>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</si>
  <si>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</si>
  <si>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</si>
  <si>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</si>
  <si>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</si>
  <si>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</si>
  <si>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</si>
  <si>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</si>
  <si>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</si>
  <si>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</si>
  <si>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</si>
  <si>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</si>
  <si>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</si>
  <si>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</si>
  <si>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</si>
  <si>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</si>
  <si>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</si>
  <si>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</si>
  <si>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</si>
  <si>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</si>
  <si>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</si>
  <si>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市場</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</si>
  <si>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</si>
  <si>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</si>
  <si>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</si>
  <si>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</si>
  <si>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</si>
  <si>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</si>
  <si>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</si>
  <si>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</si>
  <si>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</si>
  <si>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</si>
  <si>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</si>
  <si>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</si>
  <si>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</si>
  <si>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</si>
  <si>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</si>
  <si>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</si>
  <si>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</si>
  <si>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</si>
  <si>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</si>
  <si>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</si>
  <si>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</si>
  <si>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</si>
  <si>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</si>
  <si>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</si>
  <si>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</si>
  <si>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</si>
  <si>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福島県福島市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</si>
  <si>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</si>
  <si>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</si>
  <si>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</si>
  <si>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</si>
  <si>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</si>
  <si>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</si>
  <si>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</si>
  <si>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</si>
  <si>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</si>
  <si>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</si>
  <si>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</si>
  <si>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</si>
  <si>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</si>
  <si>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</si>
  <si>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</si>
  <si>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</si>
  <si>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</si>
  <si>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</si>
  <si>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</si>
  <si>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</si>
  <si>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</si>
  <si>
    <t>福島地方土地開発公社</t>
    <rPh sb="0" eb="2">
      <t>フクシマ</t>
    </rPh>
    <rPh sb="2" eb="4">
      <t>チホウ</t>
    </rPh>
    <rPh sb="4" eb="6">
      <t>トチ</t>
    </rPh>
    <rPh sb="6" eb="8">
      <t>カイハツ</t>
    </rPh>
    <rPh sb="8" eb="10">
      <t>コウシャ</t>
    </rPh>
    <phoneticPr fontId="2"/>
  </si>
  <si>
    <t>-</t>
    <phoneticPr fontId="2"/>
  </si>
  <si>
    <t>庁舎整備基金運用特別会計</t>
    <phoneticPr fontId="5"/>
  </si>
  <si>
    <t>福島市観光開発（株）</t>
    <rPh sb="0" eb="3">
      <t>フクシマシ</t>
    </rPh>
    <rPh sb="3" eb="5">
      <t>カンコウ</t>
    </rPh>
    <rPh sb="5" eb="7">
      <t>カイハツ</t>
    </rPh>
    <rPh sb="8" eb="9">
      <t>カブ</t>
    </rPh>
    <phoneticPr fontId="13"/>
  </si>
  <si>
    <t>母子父子寡婦福祉資金貸付事業費特別会計</t>
    <phoneticPr fontId="5"/>
  </si>
  <si>
    <t>（公財）福島市振興公社</t>
    <rPh sb="1" eb="2">
      <t>オオヤケ</t>
    </rPh>
    <rPh sb="2" eb="3">
      <t>ザイ</t>
    </rPh>
    <rPh sb="4" eb="7">
      <t>フクシマシ</t>
    </rPh>
    <rPh sb="7" eb="9">
      <t>シンコウ</t>
    </rPh>
    <rPh sb="9" eb="11">
      <t>コウシャ</t>
    </rPh>
    <phoneticPr fontId="13"/>
  </si>
  <si>
    <t>（公財）福島市スポーツ振興公社</t>
    <rPh sb="1" eb="2">
      <t>コウ</t>
    </rPh>
    <rPh sb="2" eb="3">
      <t>ザイ</t>
    </rPh>
    <rPh sb="4" eb="7">
      <t>フクシマシ</t>
    </rPh>
    <rPh sb="11" eb="13">
      <t>シンコウ</t>
    </rPh>
    <rPh sb="13" eb="15">
      <t>コウシャ</t>
    </rPh>
    <phoneticPr fontId="13"/>
  </si>
  <si>
    <t>（一財）福島市中小企業福祉サービスセンター</t>
    <rPh sb="1" eb="2">
      <t>イチ</t>
    </rPh>
    <rPh sb="2" eb="3">
      <t>ザイ</t>
    </rPh>
    <rPh sb="4" eb="7">
      <t>フクシマシ</t>
    </rPh>
    <rPh sb="7" eb="9">
      <t>チュウショウ</t>
    </rPh>
    <rPh sb="9" eb="11">
      <t>キギョウ</t>
    </rPh>
    <rPh sb="11" eb="13">
      <t>フクシ</t>
    </rPh>
    <phoneticPr fontId="13"/>
  </si>
  <si>
    <t>UFOの里いいの(株)</t>
    <rPh sb="4" eb="5">
      <t>サト</t>
    </rPh>
    <rPh sb="9" eb="10">
      <t>カブ</t>
    </rPh>
    <phoneticPr fontId="13"/>
  </si>
  <si>
    <t>（株）福島まちづくりセンター</t>
    <rPh sb="1" eb="2">
      <t>カブ</t>
    </rPh>
    <rPh sb="3" eb="5">
      <t>フクシマ</t>
    </rPh>
    <phoneticPr fontId="13"/>
  </si>
  <si>
    <t>（公財）福島県青少年育成・男女共生推進機構</t>
    <rPh sb="1" eb="2">
      <t>オオヤケ</t>
    </rPh>
    <rPh sb="2" eb="3">
      <t>ザイ</t>
    </rPh>
    <rPh sb="4" eb="7">
      <t>フクシマケン</t>
    </rPh>
    <rPh sb="7" eb="10">
      <t>セイショウネン</t>
    </rPh>
    <rPh sb="10" eb="12">
      <t>イクセイ</t>
    </rPh>
    <rPh sb="13" eb="15">
      <t>ダンジョ</t>
    </rPh>
    <rPh sb="15" eb="17">
      <t>キョウセイ</t>
    </rPh>
    <rPh sb="17" eb="19">
      <t>スイシン</t>
    </rPh>
    <rPh sb="19" eb="21">
      <t>キコウ</t>
    </rPh>
    <phoneticPr fontId="13"/>
  </si>
  <si>
    <t>阿武隈急行（株）</t>
    <rPh sb="0" eb="3">
      <t>アブクマ</t>
    </rPh>
    <rPh sb="3" eb="5">
      <t>キュウコウ</t>
    </rPh>
    <rPh sb="6" eb="7">
      <t>カブ</t>
    </rPh>
    <phoneticPr fontId="13"/>
  </si>
  <si>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</si>
  <si>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</si>
  <si>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</si>
  <si>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</si>
  <si>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</si>
  <si>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</si>
  <si>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</si>
  <si>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</si>
  <si>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</si>
  <si>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</si>
  <si>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</si>
  <si>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</si>
  <si>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</si>
  <si>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国民健康保険事業費特別会計</t>
    <phoneticPr fontId="5"/>
  </si>
  <si>
    <t>介護保険事業費特別会計</t>
    <phoneticPr fontId="5"/>
  </si>
  <si>
    <t>後期高齢者医療事業費特別会計</t>
    <phoneticPr fontId="5"/>
  </si>
  <si>
    <t>水道事業会計</t>
    <phoneticPr fontId="5"/>
  </si>
  <si>
    <t>法適用企業</t>
    <phoneticPr fontId="5"/>
  </si>
  <si>
    <t>下水道事業会計</t>
    <phoneticPr fontId="5"/>
  </si>
  <si>
    <t>農業集落排水事業会計</t>
    <phoneticPr fontId="5"/>
  </si>
  <si>
    <t>公設地方卸売市場事業費特別会計</t>
    <phoneticPr fontId="5"/>
  </si>
  <si>
    <t>法非適用企業</t>
    <phoneticPr fontId="5"/>
  </si>
  <si>
    <t>土地区画整理事業費特別会計</t>
    <phoneticPr fontId="5"/>
  </si>
  <si>
    <t>工業団地整備事業費特別会計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</si>
  <si>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</si>
  <si>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</si>
  <si>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</si>
  <si>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</si>
  <si>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</si>
  <si>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福島地方水道用水供給企業団　福島地方水道用水供給事業会計</t>
    <rPh sb="0" eb="2">
      <t>フクシマ</t>
    </rPh>
    <rPh sb="2" eb="4">
      <t>チホウ</t>
    </rPh>
    <rPh sb="4" eb="6">
      <t>スイドウ</t>
    </rPh>
    <rPh sb="6" eb="8">
      <t>ヨウスイ</t>
    </rPh>
    <rPh sb="8" eb="10">
      <t>キョウキュウ</t>
    </rPh>
    <rPh sb="10" eb="12">
      <t>キギョウ</t>
    </rPh>
    <rPh sb="12" eb="13">
      <t>ダン</t>
    </rPh>
    <rPh sb="14" eb="16">
      <t>フクシマ</t>
    </rPh>
    <rPh sb="16" eb="18">
      <t>チホウ</t>
    </rPh>
    <rPh sb="18" eb="20">
      <t>スイドウ</t>
    </rPh>
    <rPh sb="20" eb="22">
      <t>ヨウスイ</t>
    </rPh>
    <rPh sb="22" eb="24">
      <t>キョウキュウ</t>
    </rPh>
    <rPh sb="24" eb="26">
      <t>ジギョウ</t>
    </rPh>
    <rPh sb="26" eb="28">
      <t>カイケイ</t>
    </rPh>
    <phoneticPr fontId="2"/>
  </si>
  <si>
    <t>福島県後期高齢者医療広域連合　一般会計</t>
    <rPh sb="0" eb="3">
      <t>フクシマケン</t>
    </rPh>
    <rPh sb="3" eb="5">
      <t>コウキ</t>
    </rPh>
    <rPh sb="5" eb="7">
      <t>コウレイ</t>
    </rPh>
    <rPh sb="7" eb="8">
      <t>シャ</t>
    </rPh>
    <rPh sb="8" eb="10">
      <t>イリョウ</t>
    </rPh>
    <rPh sb="10" eb="12">
      <t>コウイキ</t>
    </rPh>
    <rPh sb="12" eb="14">
      <t>レンゴウ</t>
    </rPh>
    <rPh sb="15" eb="17">
      <t>イッパン</t>
    </rPh>
    <rPh sb="17" eb="19">
      <t>カイケイ</t>
    </rPh>
    <phoneticPr fontId="19"/>
  </si>
  <si>
    <t>福島県後期高齢者医療広域連合　後期高齢者医療特別会計</t>
    <rPh sb="0" eb="3">
      <t>フクシマケン</t>
    </rPh>
    <rPh sb="3" eb="5">
      <t>コウキ</t>
    </rPh>
    <rPh sb="5" eb="7">
      <t>コウレイ</t>
    </rPh>
    <rPh sb="7" eb="8">
      <t>シャ</t>
    </rPh>
    <rPh sb="8" eb="10">
      <t>イリョウ</t>
    </rPh>
    <rPh sb="10" eb="12">
      <t>コウイキ</t>
    </rPh>
    <rPh sb="12" eb="14">
      <t>レンゴウ</t>
    </rPh>
    <rPh sb="15" eb="17">
      <t>コウキ</t>
    </rPh>
    <rPh sb="17" eb="19">
      <t>コウレイ</t>
    </rPh>
    <rPh sb="19" eb="20">
      <t>シャ</t>
    </rPh>
    <rPh sb="20" eb="22">
      <t>イリョウ</t>
    </rPh>
    <rPh sb="22" eb="24">
      <t>トクベツ</t>
    </rPh>
    <rPh sb="24" eb="25">
      <t>カイ</t>
    </rPh>
    <rPh sb="25" eb="26">
      <t>ケイ</t>
    </rPh>
    <phoneticPr fontId="19"/>
  </si>
  <si>
    <t>福島県市町村総合事務組合　一般会計</t>
    <rPh sb="0" eb="3">
      <t>フクシマケン</t>
    </rPh>
    <rPh sb="3" eb="6">
      <t>シチョウソン</t>
    </rPh>
    <rPh sb="6" eb="8">
      <t>ソウゴウ</t>
    </rPh>
    <rPh sb="8" eb="10">
      <t>ジム</t>
    </rPh>
    <rPh sb="10" eb="12">
      <t>クミアイ</t>
    </rPh>
    <rPh sb="13" eb="15">
      <t>イッパン</t>
    </rPh>
    <rPh sb="15" eb="17">
      <t>カイケイ</t>
    </rPh>
    <phoneticPr fontId="19"/>
  </si>
  <si>
    <t>福島県市町村総合事務組合　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1">
      <t>カイ</t>
    </rPh>
    <rPh sb="21" eb="22">
      <t>ケイ</t>
    </rPh>
    <phoneticPr fontId="19"/>
  </si>
  <si>
    <t>福島県市町村総合事務組合　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3">
      <t>カイ</t>
    </rPh>
    <rPh sb="23" eb="24">
      <t>ケイ</t>
    </rPh>
    <phoneticPr fontId="19"/>
  </si>
  <si>
    <t>福島県市町村総合事務組合　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19"/>
  </si>
  <si>
    <t>福島県市町村総合事務組合　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2">
      <t>カイ</t>
    </rPh>
    <rPh sb="22" eb="23">
      <t>ケイ</t>
    </rPh>
    <phoneticPr fontId="19"/>
  </si>
  <si>
    <t>福島県市民交通災害共済組合　一般会計</t>
    <rPh sb="0" eb="3">
      <t>フクシマケン</t>
    </rPh>
    <rPh sb="3" eb="5">
      <t>シミン</t>
    </rPh>
    <rPh sb="5" eb="7">
      <t>コウツウ</t>
    </rPh>
    <rPh sb="7" eb="9">
      <t>サイガイ</t>
    </rPh>
    <rPh sb="9" eb="11">
      <t>キョウサイ</t>
    </rPh>
    <rPh sb="11" eb="13">
      <t>クミアイ</t>
    </rPh>
    <rPh sb="14" eb="16">
      <t>イッパン</t>
    </rPh>
    <rPh sb="16" eb="18">
      <t>カイケイ</t>
    </rPh>
    <phoneticPr fontId="19"/>
  </si>
  <si>
    <t>川俣方部衛生処理組合　一般会計</t>
    <rPh sb="0" eb="2">
      <t>カワマタ</t>
    </rPh>
    <rPh sb="2" eb="3">
      <t>ホウ</t>
    </rPh>
    <rPh sb="3" eb="4">
      <t>ブ</t>
    </rPh>
    <rPh sb="4" eb="6">
      <t>エイセイ</t>
    </rPh>
    <rPh sb="6" eb="8">
      <t>ショリ</t>
    </rPh>
    <rPh sb="8" eb="10">
      <t>クミアイ</t>
    </rPh>
    <rPh sb="11" eb="13">
      <t>イッパン</t>
    </rPh>
    <rPh sb="13" eb="15">
      <t>カイケイ</t>
    </rPh>
    <phoneticPr fontId="2"/>
  </si>
  <si>
    <t>歳入－歳出≠収支の差異について市町村財政課確認</t>
    <rPh sb="0" eb="2">
      <t>サイニュウ</t>
    </rPh>
    <rPh sb="3" eb="5">
      <t>サイシュツ</t>
    </rPh>
    <rPh sb="6" eb="8">
      <t>シュウシ</t>
    </rPh>
    <rPh sb="9" eb="11">
      <t>サイ</t>
    </rPh>
    <rPh sb="15" eb="18">
      <t>シチョウソン</t>
    </rPh>
    <rPh sb="18" eb="21">
      <t>ザイセイカ</t>
    </rPh>
    <rPh sb="21" eb="23">
      <t>カクニン</t>
    </rPh>
    <phoneticPr fontId="2"/>
  </si>
  <si>
    <t>伊達地方衛生処理組合　一般会計</t>
    <rPh sb="0" eb="2">
      <t>ダテ</t>
    </rPh>
    <rPh sb="2" eb="4">
      <t>チホウ</t>
    </rPh>
    <rPh sb="4" eb="5">
      <t>エイ</t>
    </rPh>
    <rPh sb="5" eb="6">
      <t>セイ</t>
    </rPh>
    <rPh sb="6" eb="8">
      <t>ショリ</t>
    </rPh>
    <rPh sb="8" eb="10">
      <t>クミアイ</t>
    </rPh>
    <rPh sb="11" eb="13">
      <t>イッパン</t>
    </rPh>
    <rPh sb="13" eb="15">
      <t>カイケイ</t>
    </rPh>
    <phoneticPr fontId="19"/>
  </si>
  <si>
    <t>伊達地方衛生処理組合　し尿処理事業特別会計</t>
    <rPh sb="0" eb="2">
      <t>ダテ</t>
    </rPh>
    <rPh sb="2" eb="4">
      <t>チホウ</t>
    </rPh>
    <rPh sb="4" eb="5">
      <t>エイ</t>
    </rPh>
    <rPh sb="5" eb="6">
      <t>セイ</t>
    </rPh>
    <rPh sb="6" eb="8">
      <t>ショリ</t>
    </rPh>
    <rPh sb="8" eb="10">
      <t>クミアイ</t>
    </rPh>
    <rPh sb="12" eb="13">
      <t>ニョウ</t>
    </rPh>
    <rPh sb="13" eb="15">
      <t>ショリ</t>
    </rPh>
    <rPh sb="15" eb="17">
      <t>ジギョウ</t>
    </rPh>
    <rPh sb="17" eb="19">
      <t>トクベツ</t>
    </rPh>
    <rPh sb="19" eb="20">
      <t>カイ</t>
    </rPh>
    <rPh sb="20" eb="21">
      <t>ケイ</t>
    </rPh>
    <phoneticPr fontId="19"/>
  </si>
  <si>
    <t>伊達地方衛生処理組合　ごみ処理事業特別会計</t>
    <rPh sb="0" eb="2">
      <t>ダテ</t>
    </rPh>
    <rPh sb="2" eb="4">
      <t>チホウ</t>
    </rPh>
    <rPh sb="4" eb="5">
      <t>エイ</t>
    </rPh>
    <rPh sb="5" eb="6">
      <t>セイ</t>
    </rPh>
    <rPh sb="6" eb="8">
      <t>ショリ</t>
    </rPh>
    <rPh sb="8" eb="10">
      <t>クミアイ</t>
    </rPh>
    <rPh sb="13" eb="15">
      <t>ショリ</t>
    </rPh>
    <rPh sb="15" eb="17">
      <t>ジギョウ</t>
    </rPh>
    <rPh sb="17" eb="19">
      <t>トクベツ</t>
    </rPh>
    <rPh sb="19" eb="20">
      <t>カイ</t>
    </rPh>
    <rPh sb="20" eb="21">
      <t>ケイ</t>
    </rPh>
    <phoneticPr fontId="19"/>
  </si>
  <si>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</si>
  <si>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</si>
  <si>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</si>
  <si>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</si>
  <si>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</si>
  <si>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</si>
  <si>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</si>
  <si>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</si>
  <si>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</si>
  <si>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</si>
  <si>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</si>
  <si>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</si>
  <si>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</si>
  <si>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</si>
  <si>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</si>
  <si>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</si>
  <si>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</si>
  <si>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</si>
  <si>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</si>
  <si>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</si>
  <si>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</si>
  <si>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</si>
  <si>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</si>
  <si>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</si>
  <si>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</si>
  <si>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</si>
  <si>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</si>
  <si>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</si>
  <si>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</si>
  <si>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</si>
  <si>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</si>
  <si>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</si>
  <si>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</si>
  <si>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</si>
  <si>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</si>
  <si>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</si>
  <si>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</si>
  <si>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</si>
  <si>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</si>
  <si>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</si>
  <si>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</si>
  <si>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</si>
  <si>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</si>
  <si>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</si>
  <si>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</si>
  <si>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</si>
  <si>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</si>
  <si>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</si>
  <si>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</si>
  <si>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</si>
  <si>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</si>
  <si>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</si>
  <si>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</si>
  <si>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</si>
  <si>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</si>
  <si>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</si>
  <si>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</si>
  <si>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</si>
  <si>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</si>
  <si>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</si>
  <si>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</si>
  <si>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</si>
  <si>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</si>
  <si>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</si>
  <si>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</si>
  <si>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</si>
  <si>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</si>
  <si>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</si>
  <si>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</si>
  <si>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</si>
  <si>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</si>
  <si>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</si>
  <si>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</si>
  <si>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</si>
  <si>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</si>
  <si>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</si>
  <si>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</si>
  <si>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</si>
  <si>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</si>
  <si>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</si>
  <si>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</si>
  <si>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</si>
  <si>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</si>
  <si>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</si>
  <si>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</si>
  <si>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</si>
  <si>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</si>
  <si>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</si>
  <si>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</si>
  <si>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</si>
  <si>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</si>
  <si>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</si>
  <si>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</si>
  <si>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</si>
  <si>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</si>
  <si>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</si>
  <si>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</si>
  <si>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</si>
  <si>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</si>
  <si>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</si>
  <si>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</si>
  <si>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</si>
  <si>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</si>
  <si>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</si>
  <si>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</si>
  <si>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</si>
  <si>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</si>
  <si>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</si>
  <si>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</si>
  <si>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</si>
  <si>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</si>
  <si>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</si>
  <si>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</si>
  <si>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</si>
  <si>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</si>
  <si>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</si>
  <si>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</si>
  <si>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</si>
  <si>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</si>
  <si>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</si>
  <si>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</si>
  <si>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</si>
  <si>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</si>
  <si>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</si>
  <si>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</si>
  <si>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</si>
  <si>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</si>
  <si>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</si>
  <si>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</si>
  <si>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3.25</t>
  </si>
  <si>
    <t>▲ 4.85</t>
  </si>
  <si>
    <t>会計</t>
    <rPh sb="0" eb="2">
      <t>カイケイ</t>
    </rPh>
    <phoneticPr fontId="5"/>
  </si>
  <si>
    <t>一般会計</t>
  </si>
  <si>
    <t>水道事業会計</t>
  </si>
  <si>
    <t>下水道事業会計</t>
  </si>
  <si>
    <t>国民健康保険事業費特別会計</t>
  </si>
  <si>
    <t>介護保険事業費特別会計</t>
  </si>
  <si>
    <t>農業集落排水事業会計</t>
  </si>
  <si>
    <t>公設地方卸売市場事業費特別会計</t>
  </si>
  <si>
    <t>後期高齢者医療事業費特別会計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</si>
  <si>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</si>
  <si>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</si>
  <si>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</si>
  <si>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</si>
  <si>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</si>
  <si>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</si>
  <si>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</si>
  <si>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</si>
  <si>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</si>
  <si>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</si>
  <si>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</si>
  <si>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</si>
  <si>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</si>
  <si>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</si>
  <si>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</si>
  <si>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</si>
  <si>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</si>
  <si>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</si>
  <si>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</si>
  <si>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</si>
  <si>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</si>
  <si>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</si>
  <si>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</si>
  <si>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</si>
  <si>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</si>
  <si>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</si>
  <si>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</si>
  <si>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</si>
  <si>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</si>
  <si>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</si>
  <si>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</si>
  <si>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</si>
  <si>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</si>
  <si>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</si>
  <si>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</si>
  <si>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</si>
  <si>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</si>
  <si>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</si>
  <si>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</si>
  <si>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</si>
  <si>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</si>
  <si>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</si>
  <si>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</si>
  <si>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</si>
  <si>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</si>
  <si>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</si>
  <si>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</si>
  <si>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庁舎整備基金</t>
    <rPh sb="0" eb="6">
      <t>チョウシャセイビキキン</t>
    </rPh>
    <phoneticPr fontId="2"/>
  </si>
  <si>
    <t>公共施設建設基金</t>
    <rPh sb="0" eb="4">
      <t>コウキョウシセツ</t>
    </rPh>
    <rPh sb="4" eb="8">
      <t>ケンセツキキン</t>
    </rPh>
    <phoneticPr fontId="2"/>
  </si>
  <si>
    <t>環境基金</t>
    <rPh sb="0" eb="4">
      <t>カンキョウキキン</t>
    </rPh>
    <phoneticPr fontId="2"/>
  </si>
  <si>
    <t>復興基金</t>
    <rPh sb="0" eb="4">
      <t>フッコウキキン</t>
    </rPh>
    <phoneticPr fontId="2"/>
  </si>
  <si>
    <t>スポーツ振興基金</t>
    <rPh sb="4" eb="8">
      <t>シンコウキキン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</si>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</sst>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21" fillId="0" borderId="1" xfId="2" applyFont="1" applyBorder="1" applyAlignment="1" applyProtection="1">
      <alignment horizontal="left" vertical="top" wrapText="1"/>
      <protection locked="0"/>
    </xf>
    <xf numFmtId="0" fontId="21" fillId="0" borderId="2" xfId="2" applyFont="1" applyBorder="1" applyAlignment="1" applyProtection="1">
      <alignment horizontal="left" vertical="top" wrapText="1"/>
      <protection locked="0"/>
    </xf>
    <xf numFmtId="0" fontId="21" fillId="0" borderId="3" xfId="2" applyFont="1" applyBorder="1" applyAlignment="1" applyProtection="1">
      <alignment horizontal="left" vertical="top" wrapText="1"/>
      <protection locked="0"/>
    </xf>
    <xf numFmtId="0" fontId="21" fillId="0" borderId="4" xfId="2" applyFont="1" applyBorder="1" applyAlignment="1" applyProtection="1">
      <alignment horizontal="left" vertical="top" wrapText="1"/>
      <protection locked="0"/>
    </xf>
    <xf numFmtId="0" fontId="21" fillId="0" borderId="0" xfId="2" applyFont="1" applyAlignment="1" applyProtection="1">
      <alignment horizontal="left" vertical="top" wrapText="1"/>
      <protection locked="0"/>
    </xf>
    <xf numFmtId="0" fontId="21" fillId="0" borderId="5" xfId="2" applyFont="1" applyBorder="1" applyAlignment="1" applyProtection="1">
      <alignment horizontal="left" vertical="top" wrapText="1"/>
      <protection locked="0"/>
    </xf>
    <xf numFmtId="0" fontId="21" fillId="0" borderId="6" xfId="2" applyFont="1" applyBorder="1" applyAlignment="1" applyProtection="1">
      <alignment horizontal="left" vertical="top" wrapText="1"/>
      <protection locked="0"/>
    </xf>
    <xf numFmtId="0" fontId="21" fillId="0" borderId="7" xfId="2" applyFont="1" applyBorder="1" applyAlignment="1" applyProtection="1">
      <alignment horizontal="left" vertical="top" wrapText="1"/>
      <protection locked="0"/>
    </xf>
    <xf numFmtId="0" fontId="21"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9" fillId="0" borderId="12" xfId="11" applyFont="1" applyBorder="1" applyAlignment="1">
      <alignment horizontal="center"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177" fontId="21" fillId="0" borderId="2"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cellXfs>
  <cellStyles count="21">
    <cellStyle name="標準" xfId="0" builtinId="0"/>
    <cellStyle name="標準 2" xfId="1" xr:uid="{00000000-0005-0000-0000-000001000000}"/>
    <cellStyle name="標準 2 2" xfId="8" xr:uid="{3E867FB2-F38A-420B-9F5A-AD22AEC1CB2C}"/>
    <cellStyle name="標準 2 3" xfId="10" xr:uid="{AC22A3AF-E581-433E-92B6-AE0FA4A56C60}"/>
    <cellStyle name="標準 3" xfId="11" xr:uid="{BE64DC58-AFD4-4A75-908E-11CD603F7624}"/>
    <cellStyle name="標準 4" xfId="20" xr:uid="{6400F686-8FAF-4892-8A34-7D39541535E5}"/>
    <cellStyle name="標準 4_APAHO401600" xfId="16" xr:uid="{32F0095E-EA89-475A-A8E3-4F95603FEF42}"/>
    <cellStyle name="標準 4_APAHO4019001" xfId="19" xr:uid="{B6918989-0978-4A7E-8ED7-E87B53D6F674}"/>
    <cellStyle name="標準 4_ZJ08_022012_青森市_2010" xfId="18" xr:uid="{52025169-4162-4C6D-8F0C-BD5F222F983F}"/>
    <cellStyle name="標準 6" xfId="7" xr:uid="{EB8933BF-62B1-4FDD-A1FE-312492480900}"/>
    <cellStyle name="標準 6_APAHO401000" xfId="9" xr:uid="{D69E14C6-D547-4D3C-A1A3-86A5E743ED18}"/>
    <cellStyle name="標準 6_APAHO401200_O-JJ1016-001-3_財政状況資料集(決算状況カード(各会計・関係団体))(Rev2)2" xfId="15" xr:uid="{BCF293E2-B514-4FA4-B290-E2059D37B5DC}"/>
    <cellStyle name="標準 6_APAHO402200_O-JJ1016-001-3_財政状況資料集(決算状況カード(各会計・関係団体))(Rev2)2" xfId="12" xr:uid="{20ADE930-C1D2-485B-A105-B6155709102C}"/>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7CB6F10-D042-4246-970C-98761D07568B}"/>
    <cellStyle name="標準_O-JJ0722-001-3_決算状況カード(各会計・関係団体)_O-JJ1016-001-3_財政状況資料集(決算状況カード(各会計・関係団体))(Rev2)2" xfId="14" xr:uid="{CE9886BA-A57A-49FE-8617-7145026682F5}"/>
    <cellStyle name="標準_O-JJ0722-001-8_連結実質赤字比率に係る赤字・黒字の構成分析" xfId="17" xr:uid="{55682490-D44D-49E7-AE30-07B81C2EDC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spPr>
            <a:ln w="28575">
              <a:noFill/>
            </a:ln>
          </c:spPr>
          <c:marker>
            <c:symbol val="diamond"/>
            <c:size val="8"/>
            <c:spPr>
              <a:solidFill>
                <a:srgbClr val="000080"/>
              </a:solidFill>
              <a:ln>
                <a:solidFill>
                  <a:srgbClr val="00008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[1]データシート!$F$2</c15:sqref>
                        </c15:formulaRef>
                      </c:ext>
                    </c:extLst>
                    <c:strCache>
                      <c:ptCount val="1"/>
                      <c:pt idx="0">
                        <c:v>類似団体内平均(円)</c:v>
                      </c:pt>
                    </c:strCache>
                  </c:strRef>
                </c15:tx>
              </c15:filteredSeriesTitle>
            </c:ext>
            <c:ext xmlns:c16="http://schemas.microsoft.com/office/drawing/2014/chart" uri="{C3380CC4-5D6E-409C-BE32-E72D297353CC}">
              <c16:uniqueId val="{00000000-BECD-466D-8A7D-AF404C483606}"/>
            </c:ext>
          </c:extLst>
        </c:ser>
        <c:ser>
          <c:idx val="1"/>
          <c:order val="1"/>
          <c:spPr>
            <a:ln w="12700">
              <a:solidFill>
                <a:srgbClr val="FF0000"/>
              </a:solidFill>
              <a:prstDash val="solid"/>
            </a:ln>
          </c:spPr>
          <c:marker>
            <c:symbol val="circle"/>
            <c:size val="8"/>
            <c:spPr>
              <a:solidFill>
                <a:srgbClr val="FF0000"/>
              </a:solidFill>
              <a:ln>
                <a:solidFill>
                  <a:srgbClr val="FF0000"/>
                </a:solidFill>
                <a:prstDash val="solid"/>
              </a:ln>
            </c:spPr>
          </c:marker>
          <c:cat>
            <c:strRef>
              <c:f>(#REF!,#REF!,#REF!,#REF!,#REF!)</c:f>
            </c:strRef>
          </c:cat>
          <c:val>
            <c:numRef>
              <c:f>(#REF!,#REF!,#REF!,#REF!,#REF!)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[1]データシート!$D$2</c15:sqref>
                        </c15:formulaRef>
                      </c:ext>
                    </c:extLst>
                    <c:strCache>
                      <c:ptCount val="1"/>
                      <c:pt idx="0">
                        <c:v>当該団体(円)</c:v>
                      </c:pt>
                    </c:strCache>
                  </c:strRef>
                </c15:tx>
              </c15:filteredSeriesTitle>
            </c:ext>
            <c:ext xmlns:c16="http://schemas.microsoft.com/office/drawing/2014/chart" uri="{C3380CC4-5D6E-409C-BE32-E72D297353CC}">
              <c16:uniqueId val="{00000001-BECD-466D-8A7D-AF404C48360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spPr>
            <a:solidFill>
              <a:srgbClr val="00FFFF"/>
            </a:solidFill>
            <a:ln w="3175">
              <a:solidFill>
                <a:srgbClr val="000000"/>
              </a:solidFill>
              <a:prstDash val="solid"/>
            </a:ln>
          </c:spPr>
          <c:invertIfNegative val="0"/>
          <c:val>
            <c:numRef>
              <c:f>[1]データシート!$B$19:$F$19</c:f>
              <c:numCache>
                <c:formatCode>General</c:formatCode>
                <c:ptCount val="5"/>
                <c:pt idx="0">
                  <c:v>8.68</c:v>
                </c:pt>
                <c:pt idx="1">
                  <c:v>13.78</c:v>
                </c:pt>
                <c:pt idx="2">
                  <c:v>10.83</c:v>
                </c:pt>
                <c:pt idx="3">
                  <c:v>4.8499999999999996</c:v>
                </c:pt>
                <c:pt idx="4">
                  <c:v>7.53</c:v>
                </c:pt>
              </c:numCache>
            </c:numRef>
          </c:val>
          <c:extLst>
            <c:ext xmlns:c15="http://schemas.microsoft.com/office/drawing/2012/chart" uri="{02D57815-91ED-43cb-92C2-25804820EDAC}">
              <c15:filteredSeriesTitle>
                <c15:tx>
                  <c:strRef>
                    <c:extLst>
                      <c:ext uri="{02D57815-91ED-43cb-92C2-25804820EDAC}">
                        <c15:formulaRef>
                          <c15:sqref>[1]データシート!$A$19</c15:sqref>
                        </c15:formulaRef>
                      </c:ext>
                    </c:extLst>
                    <c:strCache>
                      <c:ptCount val="1"/>
                      <c:pt idx="0">
                        <c:v>実質収支額</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0-D865-4F8E-B5A1-27F74E5B7F09}"/>
            </c:ext>
          </c:extLst>
        </c:ser>
        <c:ser>
          <c:idx val="1"/>
          <c:order val="1"/>
          <c:spPr>
            <a:solidFill>
              <a:srgbClr val="FF8080"/>
            </a:solidFill>
            <a:ln w="3175">
              <a:solidFill>
                <a:srgbClr val="000000"/>
              </a:solidFill>
              <a:prstDash val="solid"/>
            </a:ln>
          </c:spPr>
          <c:invertIfNegative val="0"/>
          <c:val>
            <c:numRef>
              <c:f>[1]データシート!$B$20:$F$20</c:f>
              <c:numCache>
                <c:formatCode>General</c:formatCode>
                <c:ptCount val="5"/>
                <c:pt idx="0">
                  <c:v>10.98</c:v>
                </c:pt>
                <c:pt idx="1">
                  <c:v>10.68</c:v>
                </c:pt>
                <c:pt idx="2">
                  <c:v>10.91</c:v>
                </c:pt>
                <c:pt idx="3">
                  <c:v>11.74</c:v>
                </c:pt>
                <c:pt idx="4">
                  <c:v>12.69</c:v>
                </c:pt>
              </c:numCache>
            </c:numRef>
          </c:val>
          <c:extLst>
            <c:ext xmlns:c15="http://schemas.microsoft.com/office/drawing/2012/chart" uri="{02D57815-91ED-43cb-92C2-25804820EDAC}">
              <c15:filteredSeriesTitle>
                <c15:tx>
                  <c:strRef>
                    <c:extLst>
                      <c:ext uri="{02D57815-91ED-43cb-92C2-25804820EDAC}">
                        <c15:formulaRef>
                          <c15:sqref>[1]データシート!$A$20</c15:sqref>
                        </c15:formulaRef>
                      </c:ext>
                    </c:extLst>
                    <c:strCache>
                      <c:ptCount val="1"/>
                      <c:pt idx="0">
                        <c:v>財政調整基金残高</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1-D865-4F8E-B5A1-27F74E5B7F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spPr>
            <a:ln w="38100">
              <a:solidFill>
                <a:srgbClr val="FF0000"/>
              </a:solidFill>
              <a:prstDash val="solid"/>
            </a:ln>
          </c:spPr>
          <c:marker>
            <c:symbol val="circle"/>
            <c:size val="15"/>
            <c:spPr>
              <a:solidFill>
                <a:srgbClr val="FF0000"/>
              </a:solidFill>
              <a:ln>
                <a:solidFill>
                  <a:srgbClr val="FF0000"/>
                </a:solidFill>
                <a:prstDash val="solid"/>
              </a:ln>
            </c:spPr>
          </c:marker>
          <c:val>
            <c:numRef>
              <c:f>[1]データシート!$B$21:$F$21</c:f>
              <c:numCache>
                <c:formatCode>General</c:formatCode>
                <c:ptCount val="5"/>
                <c:pt idx="0">
                  <c:v>0.24</c:v>
                </c:pt>
                <c:pt idx="1">
                  <c:v>5.4</c:v>
                </c:pt>
                <c:pt idx="2">
                  <c:v>-3.25</c:v>
                </c:pt>
                <c:pt idx="3">
                  <c:v>-4.8499999999999996</c:v>
                </c:pt>
                <c:pt idx="4">
                  <c:v>3.92</c:v>
                </c:pt>
              </c:numCache>
            </c:numRef>
          </c:val>
          <c:smooth val="0"/>
          <c:extLst>
            <c:ext xmlns:c15="http://schemas.microsoft.com/office/drawing/2012/chart" uri="{02D57815-91ED-43cb-92C2-25804820EDAC}">
              <c15:filteredSeriesTitle>
                <c15:tx>
                  <c:strRef>
                    <c:extLst>
                      <c:ext uri="{02D57815-91ED-43cb-92C2-25804820EDAC}">
                        <c15:formulaRef>
                          <c15:sqref>[1]データシート!$A$21</c15:sqref>
                        </c15:formulaRef>
                      </c:ext>
                    </c:extLst>
                    <c:strCache>
                      <c:ptCount val="1"/>
                      <c:pt idx="0">
                        <c:v>実質単年度収支</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[1]データシート!$B$18:$F$18</c15:sqref>
                        </c15:formulaRef>
                      </c:ext>
                    </c:extLst>
                    <c:strCache>
                      <c:ptCount val="5"/>
                      <c:pt idx="0">
                        <c:v>R02</c:v>
                      </c:pt>
                      <c:pt idx="1">
                        <c:v>R03</c:v>
                      </c:pt>
                      <c:pt idx="2">
                        <c:v>R04</c:v>
                      </c:pt>
                      <c:pt idx="3">
                        <c:v>R05</c:v>
                      </c:pt>
                      <c:pt idx="4">
                        <c:v>R06</c:v>
                      </c:pt>
                    </c:strCache>
                  </c:strRef>
                </c15:cat>
              </c15:filteredCategoryTitle>
            </c:ext>
            <c:ext xmlns:c16="http://schemas.microsoft.com/office/drawing/2014/chart" uri="{C3380CC4-5D6E-409C-BE32-E72D297353CC}">
              <c16:uniqueId val="{00000002-D865-4F8E-B5A1-27F74E5B7F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spPr>
            <a:solidFill>
              <a:srgbClr val="0000FF"/>
            </a:solidFill>
            <a:ln w="3175">
              <a:solidFill>
                <a:srgbClr val="000000"/>
              </a:solidFill>
              <a:prstDash val="solid"/>
            </a:ln>
          </c:spPr>
          <c:invertIfNegative val="0"/>
          <c:val>
            <c:numRef>
              <c:f>[1]データシート!$B$27:$K$27</c:f>
              <c:numCache>
                <c:formatCode>General</c:formatCode>
                <c:ptCount val="10"/>
                <c:pt idx="0">
                  <c:v>#N/A</c:v>
                </c:pt>
                <c:pt idx="1">
                  <c:v>0.3</c:v>
                </c:pt>
                <c:pt idx="2">
                  <c:v>#N/A</c:v>
                </c:pt>
                <c:pt idx="3">
                  <c:v>0.14000000000000001</c:v>
                </c:pt>
                <c:pt idx="4">
                  <c:v>#N/A</c:v>
                </c:pt>
                <c:pt idx="5">
                  <c:v>0.08</c:v>
                </c:pt>
                <c:pt idx="6">
                  <c:v>#N/A</c:v>
                </c:pt>
                <c:pt idx="7">
                  <c:v>0.03</c:v>
                </c:pt>
                <c:pt idx="8">
                  <c:v>#N/A</c:v>
                </c:pt>
                <c:pt idx="9">
                  <c:v>0.02</c:v>
                </c:pt>
              </c:numCache>
            </c:numRef>
          </c:val>
          <c:extLst>
            <c:ext xmlns:c15="http://schemas.microsoft.com/office/drawing/2012/chart" uri="{02D57815-91ED-43cb-92C2-25804820EDAC}">
              <c15:filteredSeriesTitle>
                <c15:tx>
                  <c:strRef>
                    <c:extLst>
                      <c:ext uri="{02D57815-91ED-43cb-92C2-25804820EDAC}">
                        <c15:formulaRef>
                          <c15:sqref>[1]データシート!$A$27</c15:sqref>
                        </c15:formulaRef>
                      </c:ext>
                    </c:extLst>
                    <c:strCache>
                      <c:ptCount val="1"/>
                      <c:pt idx="0">
                        <c:v>その他会計（黒字）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0-ADB4-4400-898F-1C86A854A6EF}"/>
            </c:ext>
          </c:extLst>
        </c:ser>
        <c:ser>
          <c:idx val="1"/>
          <c:order val="1"/>
          <c:spPr>
            <a:solidFill>
              <a:srgbClr val="FF0000"/>
            </a:solidFill>
            <a:ln w="3175">
              <a:solidFill>
                <a:srgbClr val="000000"/>
              </a:solidFill>
              <a:prstDash val="solid"/>
            </a:ln>
          </c:spPr>
          <c:invertIfNegative val="0"/>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SeriesTitle>
                <c15:tx>
                  <c:strRef>
                    <c:extLst>
                      <c:ext uri="{02D57815-91ED-43cb-92C2-25804820EDAC}">
                        <c15:formulaRef>
                          <c15:sqref>[1]データシート!$A$28</c15:sqref>
                        </c15:formulaRef>
                      </c:ext>
                    </c:extLst>
                    <c:strCache>
                      <c:ptCount val="1"/>
                      <c:pt idx="0">
                        <c:v>その他会計（赤字）</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1-ADB4-4400-898F-1C86A854A6EF}"/>
            </c:ext>
          </c:extLst>
        </c:ser>
        <c:ser>
          <c:idx val="2"/>
          <c:order val="2"/>
          <c:spPr>
            <a:solidFill>
              <a:srgbClr val="00FF00"/>
            </a:solidFill>
            <a:ln w="3175">
              <a:solidFill>
                <a:srgbClr val="000000"/>
              </a:solidFill>
              <a:prstDash val="solid"/>
            </a:ln>
          </c:spPr>
          <c:invertIfNegative val="0"/>
          <c:val>
            <c:numRef>
              <c:f>[1]データシート!$B$29:$K$29</c:f>
              <c:numCache>
                <c:formatCode>General</c:formatCode>
                <c:ptCount val="10"/>
                <c:pt idx="0">
                  <c:v>#N/A</c:v>
                </c:pt>
                <c:pt idx="1">
                  <c:v>0.02</c:v>
                </c:pt>
                <c:pt idx="2">
                  <c:v>#N/A</c:v>
                </c:pt>
                <c:pt idx="3">
                  <c:v>0.02</c:v>
                </c:pt>
                <c:pt idx="4">
                  <c:v>#N/A</c:v>
                </c:pt>
                <c:pt idx="5">
                  <c:v>0.01</c:v>
                </c:pt>
                <c:pt idx="6">
                  <c:v>#N/A</c:v>
                </c:pt>
                <c:pt idx="7">
                  <c:v>0.02</c:v>
                </c:pt>
                <c:pt idx="8">
                  <c:v>#N/A</c:v>
                </c:pt>
                <c:pt idx="9">
                  <c:v>0.01</c:v>
                </c:pt>
              </c:numCache>
            </c:numRef>
          </c:val>
          <c:extLst>
            <c:ext xmlns:c15="http://schemas.microsoft.com/office/drawing/2012/chart" uri="{02D57815-91ED-43cb-92C2-25804820EDAC}">
              <c15:filteredSeriesTitle>
                <c15:tx>
                  <c:strRef>
                    <c:extLst>
                      <c:ext uri="{02D57815-91ED-43cb-92C2-25804820EDAC}">
                        <c15:formulaRef>
                          <c15:sqref>[1]データシート!$A$29</c15:sqref>
                        </c15:formulaRef>
                      </c:ext>
                    </c:extLst>
                    <c:strCache>
                      <c:ptCount val="1"/>
                      <c:pt idx="0">
                        <c:v>後期高齢者医療事業費特別会計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2-ADB4-4400-898F-1C86A854A6EF}"/>
            </c:ext>
          </c:extLst>
        </c:ser>
        <c:ser>
          <c:idx val="3"/>
          <c:order val="3"/>
          <c:spPr>
            <a:solidFill>
              <a:srgbClr val="800080"/>
            </a:solidFill>
            <a:ln w="3175">
              <a:solidFill>
                <a:srgbClr val="000000"/>
              </a:solidFill>
              <a:prstDash val="solid"/>
            </a:ln>
          </c:spPr>
          <c:invertIfNegative val="0"/>
          <c:val>
            <c:numRef>
              <c:f>[1]データシート!$B$30:$K$30</c:f>
              <c:numCache>
                <c:formatCode>General</c:formatCode>
                <c:ptCount val="10"/>
                <c:pt idx="0">
                  <c:v>#N/A</c:v>
                </c:pt>
                <c:pt idx="1">
                  <c:v>0.09</c:v>
                </c:pt>
                <c:pt idx="2">
                  <c:v>#N/A</c:v>
                </c:pt>
                <c:pt idx="3">
                  <c:v>0.05</c:v>
                </c:pt>
                <c:pt idx="4">
                  <c:v>#N/A</c:v>
                </c:pt>
                <c:pt idx="5">
                  <c:v>0.06</c:v>
                </c:pt>
                <c:pt idx="6">
                  <c:v>#N/A</c:v>
                </c:pt>
                <c:pt idx="7">
                  <c:v>0.06</c:v>
                </c:pt>
                <c:pt idx="8">
                  <c:v>#N/A</c:v>
                </c:pt>
                <c:pt idx="9">
                  <c:v>0.06</c:v>
                </c:pt>
              </c:numCache>
            </c:numRef>
          </c:val>
          <c:extLst>
            <c:ext xmlns:c15="http://schemas.microsoft.com/office/drawing/2012/chart" uri="{02D57815-91ED-43cb-92C2-25804820EDAC}">
              <c15:filteredSeriesTitle>
                <c15:tx>
                  <c:strRef>
                    <c:extLst>
                      <c:ext uri="{02D57815-91ED-43cb-92C2-25804820EDAC}">
                        <c15:formulaRef>
                          <c15:sqref>[1]データシート!$A$30</c15:sqref>
                        </c15:formulaRef>
                      </c:ext>
                    </c:extLst>
                    <c:strCache>
                      <c:ptCount val="1"/>
                      <c:pt idx="0">
                        <c:v>公設地方卸売市場事業費特別会計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3-ADB4-4400-898F-1C86A854A6EF}"/>
            </c:ext>
          </c:extLst>
        </c:ser>
        <c:ser>
          <c:idx val="4"/>
          <c:order val="4"/>
          <c:spPr>
            <a:solidFill>
              <a:srgbClr val="FFFF00"/>
            </a:solidFill>
            <a:ln w="3175">
              <a:solidFill>
                <a:srgbClr val="000000"/>
              </a:solidFill>
              <a:prstDash val="solid"/>
            </a:ln>
          </c:spPr>
          <c:invertIfNegative val="0"/>
          <c:val>
            <c:numRef>
              <c:f>[1]データシート!$B$31:$K$31</c:f>
              <c:numCache>
                <c:formatCode>General</c:formatCode>
                <c:ptCount val="10"/>
                <c:pt idx="0">
                  <c:v>#N/A</c:v>
                </c:pt>
                <c:pt idx="1">
                  <c:v>0.12</c:v>
                </c:pt>
                <c:pt idx="2">
                  <c:v>#N/A</c:v>
                </c:pt>
                <c:pt idx="3">
                  <c:v>0.12</c:v>
                </c:pt>
                <c:pt idx="4">
                  <c:v>#N/A</c:v>
                </c:pt>
                <c:pt idx="5">
                  <c:v>0.12</c:v>
                </c:pt>
                <c:pt idx="6">
                  <c:v>#N/A</c:v>
                </c:pt>
                <c:pt idx="7">
                  <c:v>0.13</c:v>
                </c:pt>
                <c:pt idx="8">
                  <c:v>#N/A</c:v>
                </c:pt>
                <c:pt idx="9">
                  <c:v>0.13</c:v>
                </c:pt>
              </c:numCache>
            </c:numRef>
          </c:val>
          <c:extLst>
            <c:ext xmlns:c15="http://schemas.microsoft.com/office/drawing/2012/chart" uri="{02D57815-91ED-43cb-92C2-25804820EDAC}">
              <c15:filteredSeriesTitle>
                <c15:tx>
                  <c:strRef>
                    <c:extLst>
                      <c:ext uri="{02D57815-91ED-43cb-92C2-25804820EDAC}">
                        <c15:formulaRef>
                          <c15:sqref>[1]データシート!$A$31</c15:sqref>
                        </c15:formulaRef>
                      </c:ext>
                    </c:extLst>
                    <c:strCache>
                      <c:ptCount val="1"/>
                      <c:pt idx="0">
                        <c:v>農業集落排水事業会計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4-ADB4-4400-898F-1C86A854A6EF}"/>
            </c:ext>
          </c:extLst>
        </c:ser>
        <c:ser>
          <c:idx val="5"/>
          <c:order val="5"/>
          <c:spPr>
            <a:solidFill>
              <a:srgbClr val="FF6600"/>
            </a:solidFill>
            <a:ln w="3175">
              <a:solidFill>
                <a:srgbClr val="000000"/>
              </a:solidFill>
              <a:prstDash val="solid"/>
            </a:ln>
          </c:spPr>
          <c:invertIfNegative val="0"/>
          <c:val>
            <c:numRef>
              <c:f>[1]データシート!$B$32:$K$32</c:f>
              <c:numCache>
                <c:formatCode>General</c:formatCode>
                <c:ptCount val="10"/>
                <c:pt idx="0">
                  <c:v>#N/A</c:v>
                </c:pt>
                <c:pt idx="1">
                  <c:v>0.7</c:v>
                </c:pt>
                <c:pt idx="2">
                  <c:v>#N/A</c:v>
                </c:pt>
                <c:pt idx="3">
                  <c:v>0.69</c:v>
                </c:pt>
                <c:pt idx="4">
                  <c:v>#N/A</c:v>
                </c:pt>
                <c:pt idx="5">
                  <c:v>0.61</c:v>
                </c:pt>
                <c:pt idx="6">
                  <c:v>#N/A</c:v>
                </c:pt>
                <c:pt idx="7">
                  <c:v>0.41</c:v>
                </c:pt>
                <c:pt idx="8">
                  <c:v>#N/A</c:v>
                </c:pt>
                <c:pt idx="9">
                  <c:v>0.78</c:v>
                </c:pt>
              </c:numCache>
            </c:numRef>
          </c:val>
          <c:extLst>
            <c:ext xmlns:c15="http://schemas.microsoft.com/office/drawing/2012/chart" uri="{02D57815-91ED-43cb-92C2-25804820EDAC}">
              <c15:filteredSeriesTitle>
                <c15:tx>
                  <c:strRef>
                    <c:extLst>
                      <c:ext uri="{02D57815-91ED-43cb-92C2-25804820EDAC}">
                        <c15:formulaRef>
                          <c15:sqref>[1]データシート!$A$32</c15:sqref>
                        </c15:formulaRef>
                      </c:ext>
                    </c:extLst>
                    <c:strCache>
                      <c:ptCount val="1"/>
                      <c:pt idx="0">
                        <c:v>介護保険事業費特別会計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5-ADB4-4400-898F-1C86A854A6EF}"/>
            </c:ext>
          </c:extLst>
        </c:ser>
        <c:ser>
          <c:idx val="6"/>
          <c:order val="6"/>
          <c:spPr>
            <a:solidFill>
              <a:srgbClr val="9999FF"/>
            </a:solidFill>
            <a:ln w="3175">
              <a:solidFill>
                <a:srgbClr val="000000"/>
              </a:solidFill>
              <a:prstDash val="solid"/>
            </a:ln>
          </c:spPr>
          <c:invertIfNegative val="0"/>
          <c:val>
            <c:numRef>
              <c:f>[1]データシート!$B$33:$K$33</c:f>
              <c:numCache>
                <c:formatCode>General</c:formatCode>
                <c:ptCount val="10"/>
                <c:pt idx="0">
                  <c:v>#N/A</c:v>
                </c:pt>
                <c:pt idx="1">
                  <c:v>3.22</c:v>
                </c:pt>
                <c:pt idx="2">
                  <c:v>#N/A</c:v>
                </c:pt>
                <c:pt idx="3">
                  <c:v>2.66</c:v>
                </c:pt>
                <c:pt idx="4">
                  <c:v>#N/A</c:v>
                </c:pt>
                <c:pt idx="5">
                  <c:v>2.52</c:v>
                </c:pt>
                <c:pt idx="6">
                  <c:v>#N/A</c:v>
                </c:pt>
                <c:pt idx="7">
                  <c:v>2.15</c:v>
                </c:pt>
                <c:pt idx="8">
                  <c:v>#N/A</c:v>
                </c:pt>
                <c:pt idx="9">
                  <c:v>1.88</c:v>
                </c:pt>
              </c:numCache>
            </c:numRef>
          </c:val>
          <c:extLst>
            <c:ext xmlns:c15="http://schemas.microsoft.com/office/drawing/2012/chart" uri="{02D57815-91ED-43cb-92C2-25804820EDAC}">
              <c15:filteredSeriesTitle>
                <c15:tx>
                  <c:strRef>
                    <c:extLst>
                      <c:ext uri="{02D57815-91ED-43cb-92C2-25804820EDAC}">
                        <c15:formulaRef>
                          <c15:sqref>[1]データシート!$A$33</c15:sqref>
                        </c15:formulaRef>
                      </c:ext>
                    </c:extLst>
                    <c:strCache>
                      <c:ptCount val="1"/>
                      <c:pt idx="0">
                        <c:v>国民健康保険事業費特別会計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6-ADB4-4400-898F-1C86A854A6EF}"/>
            </c:ext>
          </c:extLst>
        </c:ser>
        <c:ser>
          <c:idx val="7"/>
          <c:order val="7"/>
          <c:spPr>
            <a:solidFill>
              <a:srgbClr val="008000"/>
            </a:solidFill>
            <a:ln w="3175">
              <a:solidFill>
                <a:srgbClr val="000000"/>
              </a:solidFill>
              <a:prstDash val="solid"/>
            </a:ln>
          </c:spPr>
          <c:invertIfNegative val="0"/>
          <c:val>
            <c:numRef>
              <c:f>[1]データシート!$B$34:$K$34</c:f>
              <c:numCache>
                <c:formatCode>General</c:formatCode>
                <c:ptCount val="10"/>
                <c:pt idx="0">
                  <c:v>#N/A</c:v>
                </c:pt>
                <c:pt idx="1">
                  <c:v>1.89</c:v>
                </c:pt>
                <c:pt idx="2">
                  <c:v>#N/A</c:v>
                </c:pt>
                <c:pt idx="3">
                  <c:v>2.63</c:v>
                </c:pt>
                <c:pt idx="4">
                  <c:v>#N/A</c:v>
                </c:pt>
                <c:pt idx="5">
                  <c:v>4.1399999999999997</c:v>
                </c:pt>
                <c:pt idx="6">
                  <c:v>#N/A</c:v>
                </c:pt>
                <c:pt idx="7">
                  <c:v>5.22</c:v>
                </c:pt>
                <c:pt idx="8">
                  <c:v>#N/A</c:v>
                </c:pt>
                <c:pt idx="9">
                  <c:v>5.61</c:v>
                </c:pt>
              </c:numCache>
            </c:numRef>
          </c:val>
          <c:extLst>
            <c:ext xmlns:c15="http://schemas.microsoft.com/office/drawing/2012/chart" uri="{02D57815-91ED-43cb-92C2-25804820EDAC}">
              <c15:filteredSeriesTitle>
                <c15:tx>
                  <c:strRef>
                    <c:extLst>
                      <c:ext uri="{02D57815-91ED-43cb-92C2-25804820EDAC}">
                        <c15:formulaRef>
                          <c15:sqref>[1]データシート!$A$34</c15:sqref>
                        </c15:formulaRef>
                      </c:ext>
                    </c:extLst>
                    <c:strCache>
                      <c:ptCount val="1"/>
                      <c:pt idx="0">
                        <c:v>下水道事業会計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7-ADB4-4400-898F-1C86A854A6EF}"/>
            </c:ext>
          </c:extLst>
        </c:ser>
        <c:ser>
          <c:idx val="8"/>
          <c:order val="8"/>
          <c:spPr>
            <a:solidFill>
              <a:srgbClr val="00FFFF"/>
            </a:solidFill>
            <a:ln w="3175">
              <a:solidFill>
                <a:srgbClr val="000000"/>
              </a:solidFill>
              <a:prstDash val="solid"/>
            </a:ln>
          </c:spPr>
          <c:invertIfNegative val="0"/>
          <c:val>
            <c:numRef>
              <c:f>[1]データシート!$B$35:$K$35</c:f>
              <c:numCache>
                <c:formatCode>General</c:formatCode>
                <c:ptCount val="10"/>
                <c:pt idx="0">
                  <c:v>#N/A</c:v>
                </c:pt>
                <c:pt idx="1">
                  <c:v>6.25</c:v>
                </c:pt>
                <c:pt idx="2">
                  <c:v>#N/A</c:v>
                </c:pt>
                <c:pt idx="3">
                  <c:v>7.1</c:v>
                </c:pt>
                <c:pt idx="4">
                  <c:v>#N/A</c:v>
                </c:pt>
                <c:pt idx="5">
                  <c:v>7.96</c:v>
                </c:pt>
                <c:pt idx="6">
                  <c:v>#N/A</c:v>
                </c:pt>
                <c:pt idx="7">
                  <c:v>8.3699999999999992</c:v>
                </c:pt>
                <c:pt idx="8">
                  <c:v>#N/A</c:v>
                </c:pt>
                <c:pt idx="9">
                  <c:v>7.19</c:v>
                </c:pt>
              </c:numCache>
            </c:numRef>
          </c:val>
          <c:extLst>
            <c:ext xmlns:c15="http://schemas.microsoft.com/office/drawing/2012/chart" uri="{02D57815-91ED-43cb-92C2-25804820EDAC}">
              <c15:filteredSeriesTitle>
                <c15:tx>
                  <c:strRef>
                    <c:extLst>
                      <c:ext uri="{02D57815-91ED-43cb-92C2-25804820EDAC}">
                        <c15:formulaRef>
                          <c15:sqref>[1]データシート!$A$35</c15:sqref>
                        </c15:formulaRef>
                      </c:ext>
                    </c:extLst>
                    <c:strCache>
                      <c:ptCount val="1"/>
                      <c:pt idx="0">
                        <c:v>水道事業会計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8-ADB4-4400-898F-1C86A854A6EF}"/>
            </c:ext>
          </c:extLst>
        </c:ser>
        <c:ser>
          <c:idx val="9"/>
          <c:order val="9"/>
          <c:spPr>
            <a:solidFill>
              <a:srgbClr val="FF8080"/>
            </a:solidFill>
            <a:ln w="3175">
              <a:solidFill>
                <a:srgbClr val="000000"/>
              </a:solidFill>
              <a:prstDash val="solid"/>
            </a:ln>
          </c:spPr>
          <c:invertIfNegative val="0"/>
          <c:val>
            <c:numRef>
              <c:f>[1]データシート!$B$36:$K$36</c:f>
              <c:numCache>
                <c:formatCode>General</c:formatCode>
                <c:ptCount val="10"/>
                <c:pt idx="0">
                  <c:v>#N/A</c:v>
                </c:pt>
                <c:pt idx="1">
                  <c:v>8.98</c:v>
                </c:pt>
                <c:pt idx="2">
                  <c:v>#N/A</c:v>
                </c:pt>
                <c:pt idx="3">
                  <c:v>14.2</c:v>
                </c:pt>
                <c:pt idx="4">
                  <c:v>#N/A</c:v>
                </c:pt>
                <c:pt idx="5">
                  <c:v>11.51</c:v>
                </c:pt>
                <c:pt idx="6">
                  <c:v>#N/A</c:v>
                </c:pt>
                <c:pt idx="7">
                  <c:v>5.04</c:v>
                </c:pt>
                <c:pt idx="8">
                  <c:v>#N/A</c:v>
                </c:pt>
                <c:pt idx="9">
                  <c:v>7.7</c:v>
                </c:pt>
              </c:numCache>
            </c:numRef>
          </c:val>
          <c:extLst>
            <c:ext xmlns:c15="http://schemas.microsoft.com/office/drawing/2012/chart" uri="{02D57815-91ED-43cb-92C2-25804820EDAC}">
              <c15:filteredSeriesTitle>
                <c15:tx>
                  <c:strRef>
                    <c:extLst>
                      <c:ext uri="{02D57815-91ED-43cb-92C2-25804820EDAC}">
                        <c15:formulaRef>
                          <c15:sqref>[1]データシート!$A$36</c15:sqref>
                        </c15:formulaRef>
                      </c:ext>
                    </c:extLst>
                    <c:strCache>
                      <c:ptCount val="1"/>
                      <c:pt idx="0">
                        <c:v>一般会計</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[1]データシート!$B$25:$K$26</c15:sqref>
                        </c15:formulaRef>
                      </c:ext>
                    </c:extLst>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15:cat>
              </c15:filteredCategoryTitle>
            </c:ext>
            <c:ext xmlns:c16="http://schemas.microsoft.com/office/drawing/2014/chart" uri="{C3380CC4-5D6E-409C-BE32-E72D297353CC}">
              <c16:uniqueId val="{00000009-ADB4-4400-898F-1C86A854A6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spPr>
            <a:solidFill>
              <a:srgbClr val="00FF00"/>
            </a:solidFill>
            <a:ln w="3175">
              <a:solidFill>
                <a:srgbClr val="000000"/>
              </a:solidFill>
              <a:prstDash val="solid"/>
            </a:ln>
          </c:spPr>
          <c:invertIfNegative val="0"/>
          <c:val>
            <c:numRef>
              <c:f>[1]データシート!$B$42:$P$42</c:f>
              <c:numCache>
                <c:formatCode>General</c:formatCode>
                <c:ptCount val="15"/>
                <c:pt idx="2">
                  <c:v>10023</c:v>
                </c:pt>
                <c:pt idx="5">
                  <c:v>9793</c:v>
                </c:pt>
                <c:pt idx="8">
                  <c:v>9804</c:v>
                </c:pt>
                <c:pt idx="11">
                  <c:v>9681</c:v>
                </c:pt>
                <c:pt idx="14">
                  <c:v>9541</c:v>
                </c:pt>
              </c:numCache>
            </c:numRef>
          </c:val>
          <c:extLst>
            <c:ext xmlns:c15="http://schemas.microsoft.com/office/drawing/2012/chart" uri="{02D57815-91ED-43cb-92C2-25804820EDAC}">
              <c15:filteredSeriesTitle>
                <c15:tx>
                  <c:strRef>
                    <c:extLst>
                      <c:ext uri="{02D57815-91ED-43cb-92C2-25804820EDAC}">
                        <c15:formulaRef>
                          <c15:sqref>[1]データシート!$A$42</c15:sqref>
                        </c15:formulaRef>
                      </c:ext>
                    </c:extLst>
                    <c:strCache>
                      <c:ptCount val="1"/>
                      <c:pt idx="0">
                        <c:v>算入公債費等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891D-45C9-B138-DA290839E50A}"/>
            </c:ext>
          </c:extLst>
        </c:ser>
        <c:ser>
          <c:idx val="1"/>
          <c:order val="1"/>
          <c:spPr>
            <a:solidFill>
              <a:srgbClr val="800080"/>
            </a:solidFill>
            <a:ln w="3175">
              <a:solidFill>
                <a:srgbClr val="000000"/>
              </a:solidFill>
              <a:prstDash val="solid"/>
            </a:ln>
          </c:spPr>
          <c:invertIfNegative val="0"/>
          <c:val>
            <c:numRef>
              <c:f>[1]データシート!$B$43:$P$43</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[1]データシート!$A$43</c15:sqref>
                        </c15:formulaRef>
                      </c:ext>
                    </c:extLst>
                    <c:strCache>
                      <c:ptCount val="1"/>
                      <c:pt idx="0">
                        <c:v>一時借入金の利子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891D-45C9-B138-DA290839E50A}"/>
            </c:ext>
          </c:extLst>
        </c:ser>
        <c:ser>
          <c:idx val="2"/>
          <c:order val="2"/>
          <c:spPr>
            <a:solidFill>
              <a:srgbClr val="FFFF00"/>
            </a:solidFill>
            <a:ln w="3175">
              <a:solidFill>
                <a:srgbClr val="000000"/>
              </a:solidFill>
              <a:prstDash val="solid"/>
            </a:ln>
          </c:spPr>
          <c:invertIfNegative val="0"/>
          <c:val>
            <c:numRef>
              <c:f>[1]データシート!$B$44:$P$44</c:f>
              <c:numCache>
                <c:formatCode>General</c:formatCode>
                <c:ptCount val="15"/>
                <c:pt idx="0">
                  <c:v>22</c:v>
                </c:pt>
                <c:pt idx="3">
                  <c:v>119</c:v>
                </c:pt>
                <c:pt idx="6">
                  <c:v>24</c:v>
                </c:pt>
                <c:pt idx="9">
                  <c:v>13</c:v>
                </c:pt>
                <c:pt idx="12">
                  <c:v>12</c:v>
                </c:pt>
              </c:numCache>
            </c:numRef>
          </c:val>
          <c:extLst>
            <c:ext xmlns:c15="http://schemas.microsoft.com/office/drawing/2012/chart" uri="{02D57815-91ED-43cb-92C2-25804820EDAC}">
              <c15:filteredSeriesTitle>
                <c15:tx>
                  <c:strRef>
                    <c:extLst>
                      <c:ext uri="{02D57815-91ED-43cb-92C2-25804820EDAC}">
                        <c15:formulaRef>
                          <c15:sqref>[1]データシート!$A$44</c15:sqref>
                        </c15:formulaRef>
                      </c:ext>
                    </c:extLst>
                    <c:strCache>
                      <c:ptCount val="1"/>
                      <c:pt idx="0">
                        <c:v>債務負担行為に基づく支出額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891D-45C9-B138-DA290839E50A}"/>
            </c:ext>
          </c:extLst>
        </c:ser>
        <c:ser>
          <c:idx val="3"/>
          <c:order val="3"/>
          <c:spPr>
            <a:solidFill>
              <a:srgbClr val="FF6600"/>
            </a:solidFill>
            <a:ln w="3175">
              <a:solidFill>
                <a:srgbClr val="000000"/>
              </a:solidFill>
              <a:prstDash val="solid"/>
            </a:ln>
          </c:spPr>
          <c:invertIfNegative val="0"/>
          <c:val>
            <c:numRef>
              <c:f>[1]データシート!$B$45:$P$45</c:f>
              <c:numCache>
                <c:formatCode>General</c:formatCode>
                <c:ptCount val="15"/>
                <c:pt idx="0">
                  <c:v>18</c:v>
                </c:pt>
                <c:pt idx="3">
                  <c:v>17</c:v>
                </c:pt>
                <c:pt idx="6">
                  <c:v>15</c:v>
                </c:pt>
                <c:pt idx="9">
                  <c:v>10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[1]データシート!$A$45</c15:sqref>
                        </c15:formulaRef>
                      </c:ext>
                    </c:extLst>
                    <c:strCache>
                      <c:ptCount val="1"/>
                      <c:pt idx="0">
                        <c:v>組合等が起こした地方債の元利償還金に対する負担金等</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891D-45C9-B138-DA290839E50A}"/>
            </c:ext>
          </c:extLst>
        </c:ser>
        <c:ser>
          <c:idx val="4"/>
          <c:order val="4"/>
          <c:spPr>
            <a:solidFill>
              <a:srgbClr val="9999FF"/>
            </a:solidFill>
            <a:ln w="3175">
              <a:solidFill>
                <a:srgbClr val="000000"/>
              </a:solidFill>
              <a:prstDash val="solid"/>
            </a:ln>
          </c:spPr>
          <c:invertIfNegative val="0"/>
          <c:val>
            <c:numRef>
              <c:f>[1]データシート!$B$46:$P$46</c:f>
              <c:numCache>
                <c:formatCode>General</c:formatCode>
                <c:ptCount val="15"/>
                <c:pt idx="0">
                  <c:v>2524</c:v>
                </c:pt>
                <c:pt idx="3">
                  <c:v>2542</c:v>
                </c:pt>
                <c:pt idx="6">
                  <c:v>2420</c:v>
                </c:pt>
                <c:pt idx="9">
                  <c:v>2420</c:v>
                </c:pt>
                <c:pt idx="12">
                  <c:v>2450</c:v>
                </c:pt>
              </c:numCache>
            </c:numRef>
          </c:val>
          <c:extLst>
            <c:ext xmlns:c15="http://schemas.microsoft.com/office/drawing/2012/chart" uri="{02D57815-91ED-43cb-92C2-25804820EDAC}">
              <c15:filteredSeriesTitle>
                <c15:tx>
                  <c:strRef>
                    <c:extLst>
                      <c:ext uri="{02D57815-91ED-43cb-92C2-25804820EDAC}">
                        <c15:formulaRef>
                          <c15:sqref>[1]データシート!$A$46</c15:sqref>
                        </c15:formulaRef>
                      </c:ext>
                    </c:extLst>
                    <c:strCache>
                      <c:ptCount val="1"/>
                      <c:pt idx="0">
                        <c:v>公営企業債の元利償還金に対する繰入金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891D-45C9-B138-DA290839E50A}"/>
            </c:ext>
          </c:extLst>
        </c:ser>
        <c:ser>
          <c:idx val="5"/>
          <c:order val="5"/>
          <c:spPr>
            <a:solidFill>
              <a:srgbClr val="008000"/>
            </a:solidFill>
            <a:ln w="3175">
              <a:solidFill>
                <a:srgbClr val="000000"/>
              </a:solidFill>
              <a:prstDash val="solid"/>
            </a:ln>
          </c:spPr>
          <c:invertIfNegative val="0"/>
          <c:val>
            <c:numRef>
              <c:f>[1]データシート!$B$47:$P$47</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[1]データシート!$A$47</c15:sqref>
                        </c15:formulaRef>
                      </c:ext>
                    </c:extLst>
                    <c:strCache>
                      <c:ptCount val="1"/>
                      <c:pt idx="0">
                        <c:v>満期一括償還地方債に係る年度割相当額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891D-45C9-B138-DA290839E50A}"/>
            </c:ext>
          </c:extLst>
        </c:ser>
        <c:ser>
          <c:idx val="6"/>
          <c:order val="6"/>
          <c:spPr>
            <a:solidFill>
              <a:srgbClr val="00FFFF"/>
            </a:solidFill>
            <a:ln w="3175">
              <a:solidFill>
                <a:srgbClr val="000000"/>
              </a:solidFill>
              <a:prstDash val="solid"/>
            </a:ln>
          </c:spPr>
          <c:invertIfNegative val="0"/>
          <c:val>
            <c:numRef>
              <c:f>[1]データシート!$B$48:$P$48</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[1]データシート!$A$48</c15:sqref>
                        </c15:formulaRef>
                      </c:ext>
                    </c:extLst>
                    <c:strCache>
                      <c:ptCount val="1"/>
                      <c:pt idx="0">
                        <c:v>減債基金積立不足算定額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891D-45C9-B138-DA290839E50A}"/>
            </c:ext>
          </c:extLst>
        </c:ser>
        <c:ser>
          <c:idx val="7"/>
          <c:order val="7"/>
          <c:spPr>
            <a:solidFill>
              <a:srgbClr val="FF8080"/>
            </a:solidFill>
            <a:ln w="3175">
              <a:solidFill>
                <a:srgbClr val="000000"/>
              </a:solidFill>
              <a:prstDash val="solid"/>
            </a:ln>
          </c:spPr>
          <c:invertIfNegative val="0"/>
          <c:val>
            <c:numRef>
              <c:f>[1]データシート!$B$49:$P$49</c:f>
              <c:numCache>
                <c:formatCode>General</c:formatCode>
                <c:ptCount val="15"/>
                <c:pt idx="0">
                  <c:v>8131</c:v>
                </c:pt>
                <c:pt idx="3">
                  <c:v>8352</c:v>
                </c:pt>
                <c:pt idx="6">
                  <c:v>9244</c:v>
                </c:pt>
                <c:pt idx="9">
                  <c:v>9789</c:v>
                </c:pt>
                <c:pt idx="12">
                  <c:v>10015</c:v>
                </c:pt>
              </c:numCache>
            </c:numRef>
          </c:val>
          <c:extLst>
            <c:ext xmlns:c15="http://schemas.microsoft.com/office/drawing/2012/chart" uri="{02D57815-91ED-43cb-92C2-25804820EDAC}">
              <c15:filteredSeriesTitle>
                <c15:tx>
                  <c:strRef>
                    <c:extLst>
                      <c:ext uri="{02D57815-91ED-43cb-92C2-25804820EDAC}">
                        <c15:formulaRef>
                          <c15:sqref>[1]データシート!$A$49</c15:sqref>
                        </c15:formulaRef>
                      </c:ext>
                    </c:extLst>
                    <c:strCache>
                      <c:ptCount val="1"/>
                      <c:pt idx="0">
                        <c:v>元利償還金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891D-45C9-B138-DA290839E5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spPr>
            <a:ln w="38100">
              <a:solidFill>
                <a:srgbClr val="FF0000"/>
              </a:solidFill>
              <a:prstDash val="solid"/>
            </a:ln>
          </c:spPr>
          <c:marker>
            <c:symbol val="circle"/>
            <c:size val="15"/>
            <c:spPr>
              <a:solidFill>
                <a:srgbClr val="FF0000"/>
              </a:solidFill>
              <a:ln>
                <a:solidFill>
                  <a:srgbClr val="FF0000"/>
                </a:solidFill>
              </a:ln>
            </c:spPr>
          </c:marker>
          <c:val>
            <c:numRef>
              <c:f>[1]データシート!$B$50:$P$50</c:f>
              <c:numCache>
                <c:formatCode>General</c:formatCode>
                <c:ptCount val="15"/>
                <c:pt idx="0">
                  <c:v>#N/A</c:v>
                </c:pt>
                <c:pt idx="1">
                  <c:v>672</c:v>
                </c:pt>
                <c:pt idx="2">
                  <c:v>#N/A</c:v>
                </c:pt>
                <c:pt idx="3">
                  <c:v>#N/A</c:v>
                </c:pt>
                <c:pt idx="4">
                  <c:v>1237</c:v>
                </c:pt>
                <c:pt idx="5">
                  <c:v>#N/A</c:v>
                </c:pt>
                <c:pt idx="6">
                  <c:v>#N/A</c:v>
                </c:pt>
                <c:pt idx="7">
                  <c:v>1899</c:v>
                </c:pt>
                <c:pt idx="8">
                  <c:v>#N/A</c:v>
                </c:pt>
                <c:pt idx="9">
                  <c:v>#N/A</c:v>
                </c:pt>
                <c:pt idx="10">
                  <c:v>2551</c:v>
                </c:pt>
                <c:pt idx="11">
                  <c:v>#N/A</c:v>
                </c:pt>
                <c:pt idx="12">
                  <c:v>#N/A</c:v>
                </c:pt>
                <c:pt idx="13">
                  <c:v>2936</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[1]データシート!$A$50</c15:sqref>
                        </c15:formulaRef>
                      </c:ext>
                    </c:extLst>
                    <c:strCache>
                      <c:ptCount val="1"/>
                      <c:pt idx="0">
                        <c:v>実質公債費比率の分子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[1]データシート!$B$40:$P$41</c15:sqref>
                        </c15:formulaRef>
                      </c:ext>
                    </c:extLst>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891D-45C9-B138-DA290839E5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spPr>
            <a:solidFill>
              <a:srgbClr val="FFCC00"/>
            </a:solidFill>
            <a:ln w="3175">
              <a:solidFill>
                <a:srgbClr val="000000"/>
              </a:solidFill>
              <a:prstDash val="solid"/>
            </a:ln>
          </c:spPr>
          <c:invertIfNegative val="0"/>
          <c:val>
            <c:numRef>
              <c:f>[1]データシート!$B$56:$P$56</c:f>
              <c:numCache>
                <c:formatCode>General</c:formatCode>
                <c:ptCount val="15"/>
                <c:pt idx="2">
                  <c:v>87882</c:v>
                </c:pt>
                <c:pt idx="5">
                  <c:v>88477</c:v>
                </c:pt>
                <c:pt idx="8">
                  <c:v>87365</c:v>
                </c:pt>
                <c:pt idx="11">
                  <c:v>85503</c:v>
                </c:pt>
                <c:pt idx="14">
                  <c:v>82725</c:v>
                </c:pt>
              </c:numCache>
            </c:numRef>
          </c:val>
          <c:extLst>
            <c:ext xmlns:c15="http://schemas.microsoft.com/office/drawing/2012/chart" uri="{02D57815-91ED-43cb-92C2-25804820EDAC}">
              <c15:filteredSeriesTitle>
                <c15:tx>
                  <c:strRef>
                    <c:extLst>
                      <c:ext uri="{02D57815-91ED-43cb-92C2-25804820EDAC}">
                        <c15:formulaRef>
                          <c15:sqref>[1]データシート!$A$56</c15:sqref>
                        </c15:formulaRef>
                      </c:ext>
                    </c:extLst>
                    <c:strCache>
                      <c:ptCount val="1"/>
                      <c:pt idx="0">
                        <c:v>基準財政需要額算入見込額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0-B3EB-47FE-B9A0-ED9AB2EE3833}"/>
            </c:ext>
          </c:extLst>
        </c:ser>
        <c:ser>
          <c:idx val="1"/>
          <c:order val="1"/>
          <c:spPr>
            <a:solidFill>
              <a:srgbClr val="0000FF"/>
            </a:solidFill>
            <a:ln w="3175">
              <a:solidFill>
                <a:srgbClr val="000000"/>
              </a:solidFill>
              <a:prstDash val="solid"/>
            </a:ln>
          </c:spPr>
          <c:invertIfNegative val="0"/>
          <c:val>
            <c:numRef>
              <c:f>[1]データシート!$B$57:$P$57</c:f>
              <c:numCache>
                <c:formatCode>General</c:formatCode>
                <c:ptCount val="15"/>
                <c:pt idx="2">
                  <c:v>17919</c:v>
                </c:pt>
                <c:pt idx="5">
                  <c:v>22431</c:v>
                </c:pt>
                <c:pt idx="8">
                  <c:v>25350</c:v>
                </c:pt>
                <c:pt idx="11">
                  <c:v>28525</c:v>
                </c:pt>
                <c:pt idx="14">
                  <c:v>28439</c:v>
                </c:pt>
              </c:numCache>
            </c:numRef>
          </c:val>
          <c:extLst>
            <c:ext xmlns:c15="http://schemas.microsoft.com/office/drawing/2012/chart" uri="{02D57815-91ED-43cb-92C2-25804820EDAC}">
              <c15:filteredSeriesTitle>
                <c15:tx>
                  <c:strRef>
                    <c:extLst>
                      <c:ext uri="{02D57815-91ED-43cb-92C2-25804820EDAC}">
                        <c15:formulaRef>
                          <c15:sqref>[1]データシート!$A$57</c15:sqref>
                        </c15:formulaRef>
                      </c:ext>
                    </c:extLst>
                    <c:strCache>
                      <c:ptCount val="1"/>
                      <c:pt idx="0">
                        <c:v>充当可能特定歳入</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1-B3EB-47FE-B9A0-ED9AB2EE3833}"/>
            </c:ext>
          </c:extLst>
        </c:ser>
        <c:ser>
          <c:idx val="2"/>
          <c:order val="2"/>
          <c:spPr>
            <a:solidFill>
              <a:srgbClr val="FF00FF"/>
            </a:solidFill>
            <a:ln w="3175">
              <a:solidFill>
                <a:srgbClr val="000000"/>
              </a:solidFill>
              <a:prstDash val="solid"/>
            </a:ln>
          </c:spPr>
          <c:invertIfNegative val="0"/>
          <c:val>
            <c:numRef>
              <c:f>[1]データシート!$B$58:$P$58</c:f>
              <c:numCache>
                <c:formatCode>General</c:formatCode>
                <c:ptCount val="15"/>
                <c:pt idx="2">
                  <c:v>22804</c:v>
                </c:pt>
                <c:pt idx="5">
                  <c:v>25591</c:v>
                </c:pt>
                <c:pt idx="8">
                  <c:v>27543</c:v>
                </c:pt>
                <c:pt idx="11">
                  <c:v>30556</c:v>
                </c:pt>
                <c:pt idx="14">
                  <c:v>32547</c:v>
                </c:pt>
              </c:numCache>
            </c:numRef>
          </c:val>
          <c:extLst>
            <c:ext xmlns:c15="http://schemas.microsoft.com/office/drawing/2012/chart" uri="{02D57815-91ED-43cb-92C2-25804820EDAC}">
              <c15:filteredSeriesTitle>
                <c15:tx>
                  <c:strRef>
                    <c:extLst>
                      <c:ext uri="{02D57815-91ED-43cb-92C2-25804820EDAC}">
                        <c15:formulaRef>
                          <c15:sqref>[1]データシート!$A$58</c15:sqref>
                        </c15:formulaRef>
                      </c:ext>
                    </c:extLst>
                    <c:strCache>
                      <c:ptCount val="1"/>
                      <c:pt idx="0">
                        <c:v>充当可能基金</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2-B3EB-47FE-B9A0-ED9AB2EE3833}"/>
            </c:ext>
          </c:extLst>
        </c:ser>
        <c:ser>
          <c:idx val="3"/>
          <c:order val="3"/>
          <c:spPr>
            <a:solidFill>
              <a:srgbClr val="00FF00"/>
            </a:solidFill>
            <a:ln w="3175">
              <a:solidFill>
                <a:srgbClr val="000000"/>
              </a:solidFill>
              <a:prstDash val="solid"/>
            </a:ln>
          </c:spPr>
          <c:invertIfNegative val="0"/>
          <c:val>
            <c:numRef>
              <c:f>[1]データシート!$B$59:$P$59</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[1]データシート!$A$59</c15:sqref>
                        </c15:formulaRef>
                      </c:ext>
                    </c:extLst>
                    <c:strCache>
                      <c:ptCount val="1"/>
                      <c:pt idx="0">
                        <c:v>組合等連結実質赤字額負担見込額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3-B3EB-47FE-B9A0-ED9AB2EE3833}"/>
            </c:ext>
          </c:extLst>
        </c:ser>
        <c:ser>
          <c:idx val="4"/>
          <c:order val="4"/>
          <c:spPr>
            <a:solidFill>
              <a:srgbClr val="800080"/>
            </a:solidFill>
            <a:ln w="3175">
              <a:solidFill>
                <a:srgbClr val="000000"/>
              </a:solidFill>
              <a:prstDash val="solid"/>
            </a:ln>
          </c:spPr>
          <c:invertIfNegative val="0"/>
          <c:val>
            <c:numRef>
              <c:f>[1]データシート!$B$60:$P$60</c:f>
              <c:numCache>
                <c:formatCode>General</c:formatCode>
                <c:ptCount val="15"/>
                <c:pt idx="0">
                  <c:v>0</c:v>
                </c:pt>
                <c:pt idx="3">
                  <c:v>0</c:v>
                </c:pt>
                <c:pt idx="6">
                  <c:v>0</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[1]データシート!$A$60</c15:sqref>
                        </c15:formulaRef>
                      </c:ext>
                    </c:extLst>
                    <c:strCache>
                      <c:ptCount val="1"/>
                      <c:pt idx="0">
                        <c:v>連結実質赤字額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4-B3EB-47FE-B9A0-ED9AB2EE3833}"/>
            </c:ext>
          </c:extLst>
        </c:ser>
        <c:ser>
          <c:idx val="5"/>
          <c:order val="5"/>
          <c:spPr>
            <a:solidFill>
              <a:srgbClr val="FFFF00"/>
            </a:solidFill>
            <a:ln w="3175">
              <a:solidFill>
                <a:srgbClr val="000000"/>
              </a:solidFill>
              <a:prstDash val="solid"/>
            </a:ln>
          </c:spPr>
          <c:invertIfNegative val="0"/>
          <c:val>
            <c:numRef>
              <c:f>[1]データシート!$B$61:$P$61</c:f>
              <c:numCache>
                <c:formatCode>General</c:formatCode>
                <c:ptCount val="15"/>
                <c:pt idx="0">
                  <c:v>2739</c:v>
                </c:pt>
                <c:pt idx="3">
                  <c:v>1894</c:v>
                </c:pt>
                <c:pt idx="6">
                  <c:v>1331</c:v>
                </c:pt>
                <c:pt idx="9">
                  <c:v>930</c:v>
                </c:pt>
                <c:pt idx="12">
                  <c:v>452</c:v>
                </c:pt>
              </c:numCache>
            </c:numRef>
          </c:val>
          <c:extLst>
            <c:ext xmlns:c15="http://schemas.microsoft.com/office/drawing/2012/chart" uri="{02D57815-91ED-43cb-92C2-25804820EDAC}">
              <c15:filteredSeriesTitle>
                <c15:tx>
                  <c:strRef>
                    <c:extLst>
                      <c:ext uri="{02D57815-91ED-43cb-92C2-25804820EDAC}">
                        <c15:formulaRef>
                          <c15:sqref>[1]データシート!$A$61</c15:sqref>
                        </c15:formulaRef>
                      </c:ext>
                    </c:extLst>
                    <c:strCache>
                      <c:ptCount val="1"/>
                      <c:pt idx="0">
                        <c:v>設立法人等の負債額等負担見込額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5-B3EB-47FE-B9A0-ED9AB2EE3833}"/>
            </c:ext>
          </c:extLst>
        </c:ser>
        <c:ser>
          <c:idx val="6"/>
          <c:order val="6"/>
          <c:spPr>
            <a:solidFill>
              <a:srgbClr val="FF6600"/>
            </a:solidFill>
            <a:ln w="3175">
              <a:solidFill>
                <a:srgbClr val="000000"/>
              </a:solidFill>
              <a:prstDash val="solid"/>
            </a:ln>
          </c:spPr>
          <c:invertIfNegative val="0"/>
          <c:val>
            <c:numRef>
              <c:f>[1]データシート!$B$62:$P$62</c:f>
              <c:numCache>
                <c:formatCode>General</c:formatCode>
                <c:ptCount val="15"/>
                <c:pt idx="0">
                  <c:v>14775</c:v>
                </c:pt>
                <c:pt idx="3">
                  <c:v>14496</c:v>
                </c:pt>
                <c:pt idx="6">
                  <c:v>14607</c:v>
                </c:pt>
                <c:pt idx="9">
                  <c:v>15213</c:v>
                </c:pt>
                <c:pt idx="12">
                  <c:v>15980</c:v>
                </c:pt>
              </c:numCache>
            </c:numRef>
          </c:val>
          <c:extLst>
            <c:ext xmlns:c15="http://schemas.microsoft.com/office/drawing/2012/chart" uri="{02D57815-91ED-43cb-92C2-25804820EDAC}">
              <c15:filteredSeriesTitle>
                <c15:tx>
                  <c:strRef>
                    <c:extLst>
                      <c:ext uri="{02D57815-91ED-43cb-92C2-25804820EDAC}">
                        <c15:formulaRef>
                          <c15:sqref>[1]データシート!$A$62</c15:sqref>
                        </c15:formulaRef>
                      </c:ext>
                    </c:extLst>
                    <c:strCache>
                      <c:ptCount val="1"/>
                      <c:pt idx="0">
                        <c:v>退職手当負担見込額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6-B3EB-47FE-B9A0-ED9AB2EE3833}"/>
            </c:ext>
          </c:extLst>
        </c:ser>
        <c:ser>
          <c:idx val="7"/>
          <c:order val="7"/>
          <c:spPr>
            <a:solidFill>
              <a:srgbClr val="9999FF"/>
            </a:solidFill>
            <a:ln w="3175">
              <a:solidFill>
                <a:srgbClr val="000000"/>
              </a:solidFill>
              <a:prstDash val="solid"/>
            </a:ln>
          </c:spPr>
          <c:invertIfNegative val="0"/>
          <c:val>
            <c:numRef>
              <c:f>[1]データシート!$B$63:$P$63</c:f>
              <c:numCache>
                <c:formatCode>General</c:formatCode>
                <c:ptCount val="15"/>
                <c:pt idx="0">
                  <c:v>70</c:v>
                </c:pt>
                <c:pt idx="3">
                  <c:v>43</c:v>
                </c:pt>
                <c:pt idx="6">
                  <c:v>17</c:v>
                </c:pt>
                <c:pt idx="9">
                  <c:v>0</c:v>
                </c:pt>
                <c:pt idx="12">
                  <c:v>0</c:v>
                </c:pt>
              </c:numCache>
            </c:numRef>
          </c:val>
          <c:extLst>
            <c:ext xmlns:c15="http://schemas.microsoft.com/office/drawing/2012/chart" uri="{02D57815-91ED-43cb-92C2-25804820EDAC}">
              <c15:filteredSeriesTitle>
                <c15:tx>
                  <c:strRef>
                    <c:extLst>
                      <c:ext uri="{02D57815-91ED-43cb-92C2-25804820EDAC}">
                        <c15:formulaRef>
                          <c15:sqref>[1]データシート!$A$63</c15:sqref>
                        </c15:formulaRef>
                      </c:ext>
                    </c:extLst>
                    <c:strCache>
                      <c:ptCount val="1"/>
                      <c:pt idx="0">
                        <c:v>組合等負担等見込額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7-B3EB-47FE-B9A0-ED9AB2EE3833}"/>
            </c:ext>
          </c:extLst>
        </c:ser>
        <c:ser>
          <c:idx val="8"/>
          <c:order val="8"/>
          <c:spPr>
            <a:solidFill>
              <a:srgbClr val="008000"/>
            </a:solidFill>
            <a:ln w="3175">
              <a:solidFill>
                <a:srgbClr val="000000"/>
              </a:solidFill>
              <a:prstDash val="solid"/>
            </a:ln>
          </c:spPr>
          <c:invertIfNegative val="0"/>
          <c:val>
            <c:numRef>
              <c:f>[1]データシート!$B$64:$P$64</c:f>
              <c:numCache>
                <c:formatCode>General</c:formatCode>
                <c:ptCount val="15"/>
                <c:pt idx="0">
                  <c:v>24101</c:v>
                </c:pt>
                <c:pt idx="3">
                  <c:v>25268</c:v>
                </c:pt>
                <c:pt idx="6">
                  <c:v>25676</c:v>
                </c:pt>
                <c:pt idx="9">
                  <c:v>26617</c:v>
                </c:pt>
                <c:pt idx="12">
                  <c:v>25251</c:v>
                </c:pt>
              </c:numCache>
            </c:numRef>
          </c:val>
          <c:extLst>
            <c:ext xmlns:c15="http://schemas.microsoft.com/office/drawing/2012/chart" uri="{02D57815-91ED-43cb-92C2-25804820EDAC}">
              <c15:filteredSeriesTitle>
                <c15:tx>
                  <c:strRef>
                    <c:extLst>
                      <c:ext uri="{02D57815-91ED-43cb-92C2-25804820EDAC}">
                        <c15:formulaRef>
                          <c15:sqref>[1]データシート!$A$64</c15:sqref>
                        </c15:formulaRef>
                      </c:ext>
                    </c:extLst>
                    <c:strCache>
                      <c:ptCount val="1"/>
                      <c:pt idx="0">
                        <c:v>公営企業債等繰入見込額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8-B3EB-47FE-B9A0-ED9AB2EE3833}"/>
            </c:ext>
          </c:extLst>
        </c:ser>
        <c:ser>
          <c:idx val="9"/>
          <c:order val="9"/>
          <c:spPr>
            <a:solidFill>
              <a:srgbClr val="00FFFF"/>
            </a:solidFill>
            <a:ln w="3175">
              <a:solidFill>
                <a:srgbClr val="000000"/>
              </a:solidFill>
              <a:prstDash val="solid"/>
            </a:ln>
          </c:spPr>
          <c:invertIfNegative val="0"/>
          <c:val>
            <c:numRef>
              <c:f>[1]データシート!$B$65:$P$65</c:f>
              <c:numCache>
                <c:formatCode>General</c:formatCode>
                <c:ptCount val="15"/>
                <c:pt idx="0">
                  <c:v>30</c:v>
                </c:pt>
                <c:pt idx="3">
                  <c:v>26</c:v>
                </c:pt>
                <c:pt idx="6">
                  <c:v>21</c:v>
                </c:pt>
                <c:pt idx="9">
                  <c:v>16</c:v>
                </c:pt>
                <c:pt idx="12">
                  <c:v>10</c:v>
                </c:pt>
              </c:numCache>
            </c:numRef>
          </c:val>
          <c:extLst>
            <c:ext xmlns:c15="http://schemas.microsoft.com/office/drawing/2012/chart" uri="{02D57815-91ED-43cb-92C2-25804820EDAC}">
              <c15:filteredSeriesTitle>
                <c15:tx>
                  <c:strRef>
                    <c:extLst>
                      <c:ext uri="{02D57815-91ED-43cb-92C2-25804820EDAC}">
                        <c15:formulaRef>
                          <c15:sqref>[1]データシート!$A$65</c15:sqref>
                        </c15:formulaRef>
                      </c:ext>
                    </c:extLst>
                    <c:strCache>
                      <c:ptCount val="1"/>
                      <c:pt idx="0">
                        <c:v>債務負担行為に基づく支出予定額</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9-B3EB-47FE-B9A0-ED9AB2EE3833}"/>
            </c:ext>
          </c:extLst>
        </c:ser>
        <c:ser>
          <c:idx val="10"/>
          <c:order val="10"/>
          <c:spPr>
            <a:solidFill>
              <a:srgbClr val="FF8080"/>
            </a:solidFill>
            <a:ln w="3175">
              <a:solidFill>
                <a:srgbClr val="000000"/>
              </a:solidFill>
              <a:prstDash val="solid"/>
            </a:ln>
          </c:spPr>
          <c:invertIfNegative val="0"/>
          <c:val>
            <c:numRef>
              <c:f>[1]データシート!$B$66:$P$66</c:f>
              <c:numCache>
                <c:formatCode>General</c:formatCode>
                <c:ptCount val="15"/>
                <c:pt idx="0">
                  <c:v>94605</c:v>
                </c:pt>
                <c:pt idx="3">
                  <c:v>100002</c:v>
                </c:pt>
                <c:pt idx="6">
                  <c:v>100050</c:v>
                </c:pt>
                <c:pt idx="9">
                  <c:v>98951</c:v>
                </c:pt>
                <c:pt idx="12">
                  <c:v>100614</c:v>
                </c:pt>
              </c:numCache>
            </c:numRef>
          </c:val>
          <c:extLst>
            <c:ext xmlns:c15="http://schemas.microsoft.com/office/drawing/2012/chart" uri="{02D57815-91ED-43cb-92C2-25804820EDAC}">
              <c15:filteredSeriesTitle>
                <c15:tx>
                  <c:strRef>
                    <c:extLst>
                      <c:ext uri="{02D57815-91ED-43cb-92C2-25804820EDAC}">
                        <c15:formulaRef>
                          <c15:sqref>[1]データシート!$A$66</c15:sqref>
                        </c15:formulaRef>
                      </c:ext>
                    </c:extLst>
                    <c:strCache>
                      <c:ptCount val="1"/>
                      <c:pt idx="0">
                        <c:v>一般会計等に係る地方債の現在高</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A-B3EB-47FE-B9A0-ED9AB2EE38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spPr>
            <a:ln w="38100">
              <a:solidFill>
                <a:srgbClr val="FF0000"/>
              </a:solidFill>
              <a:prstDash val="solid"/>
            </a:ln>
          </c:spPr>
          <c:marker>
            <c:symbol val="circle"/>
            <c:size val="15"/>
            <c:spPr>
              <a:solidFill>
                <a:srgbClr val="FF0000"/>
              </a:solidFill>
              <a:ln w="38100">
                <a:solidFill>
                  <a:srgbClr val="FF0000"/>
                </a:solidFill>
              </a:ln>
            </c:spPr>
          </c:marker>
          <c:val>
            <c:numRef>
              <c:f>[1]データシート!$B$67:$P$67</c:f>
              <c:numCache>
                <c:formatCode>General</c:formatCode>
                <c:ptCount val="15"/>
                <c:pt idx="0">
                  <c:v>#N/A</c:v>
                </c:pt>
                <c:pt idx="1">
                  <c:v>7716</c:v>
                </c:pt>
                <c:pt idx="2">
                  <c:v>#N/A</c:v>
                </c:pt>
                <c:pt idx="3">
                  <c:v>#N/A</c:v>
                </c:pt>
                <c:pt idx="4">
                  <c:v>5229</c:v>
                </c:pt>
                <c:pt idx="5">
                  <c:v>#N/A</c:v>
                </c:pt>
                <c:pt idx="6">
                  <c:v>#N/A</c:v>
                </c:pt>
                <c:pt idx="7">
                  <c:v>1445</c:v>
                </c:pt>
                <c:pt idx="8">
                  <c:v>#N/A</c:v>
                </c:pt>
                <c:pt idx="9">
                  <c:v>#N/A</c:v>
                </c:pt>
                <c:pt idx="10">
                  <c:v>0</c:v>
                </c:pt>
                <c:pt idx="11">
                  <c:v>#N/A</c:v>
                </c:pt>
                <c:pt idx="12">
                  <c:v>#N/A</c:v>
                </c:pt>
                <c:pt idx="13">
                  <c:v>0</c:v>
                </c:pt>
                <c:pt idx="14">
                  <c:v>#N/A</c:v>
                </c:pt>
              </c:numCache>
            </c:numRef>
          </c:val>
          <c:smooth val="0"/>
          <c:extLst>
            <c:ext xmlns:c15="http://schemas.microsoft.com/office/drawing/2012/chart" uri="{02D57815-91ED-43cb-92C2-25804820EDAC}">
              <c15:filteredSeriesTitle>
                <c15:tx>
                  <c:strRef>
                    <c:extLst>
                      <c:ext uri="{02D57815-91ED-43cb-92C2-25804820EDAC}">
                        <c15:formulaRef>
                          <c15:sqref>[1]データシート!$A$67</c15:sqref>
                        </c15:formulaRef>
                      </c:ext>
                    </c:extLst>
                    <c:strCache>
                      <c:ptCount val="1"/>
                      <c:pt idx="0">
                        <c:v>将来負担比率の分子</c:v>
                      </c:pt>
                    </c:strCache>
                  </c:strRef>
                </c15:tx>
              </c15:filteredSeriesTitle>
            </c:ext>
            <c:ext xmlns:c15="http://schemas.microsoft.com/office/drawing/2012/chart" uri="{02D57815-91ED-43cb-92C2-25804820EDAC}">
              <c15:filteredCategoryTitle>
                <c15:cat>
                  <c:multiLvlStrRef>
                    <c:extLst>
                      <c:ext uri="{02D57815-91ED-43cb-92C2-25804820EDAC}">
                        <c15:formulaRef>
                          <c15:sqref>[1]データシート!$B$54:$P$55</c15:sqref>
                        </c15:formulaRef>
                      </c:ext>
                    </c:extLst>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15:cat>
              </c15:filteredCategoryTitle>
            </c:ext>
            <c:ext xmlns:c16="http://schemas.microsoft.com/office/drawing/2014/chart" uri="{C3380CC4-5D6E-409C-BE32-E72D297353CC}">
              <c16:uniqueId val="{0000000B-B3EB-47FE-B9A0-ED9AB2EE38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spPr>
            <a:pattFill prst="pct70">
              <a:fgClr>
                <a:srgbClr val="843C0C"/>
              </a:fgClr>
              <a:bgClr>
                <a:schemeClr val="bg1"/>
              </a:bgClr>
            </a:pattFill>
            <a:ln w="3175">
              <a:noFill/>
              <a:prstDash val="solid"/>
            </a:ln>
          </c:spPr>
          <c:invertIfNegative val="0"/>
          <c:val>
            <c:numRef>
              <c:f>[1]データシート!$B$72:$D$72</c:f>
              <c:numCache>
                <c:formatCode>General</c:formatCode>
                <c:ptCount val="3"/>
                <c:pt idx="0">
                  <c:v>6626</c:v>
                </c:pt>
                <c:pt idx="1">
                  <c:v>7226</c:v>
                </c:pt>
                <c:pt idx="2">
                  <c:v>7951</c:v>
                </c:pt>
              </c:numCache>
            </c:numRef>
          </c:val>
          <c:extLst>
            <c:ext xmlns:c15="http://schemas.microsoft.com/office/drawing/2012/chart" uri="{02D57815-91ED-43cb-92C2-25804820EDAC}">
              <c15:filteredSeriesTitle>
                <c15:tx>
                  <c:strRef>
                    <c:extLst>
                      <c:ext uri="{02D57815-91ED-43cb-92C2-25804820EDAC}">
                        <c15:formulaRef>
                          <c15:sqref>[1]データシート!$A$72</c15:sqref>
                        </c15:formulaRef>
                      </c:ext>
                    </c:extLst>
                    <c:strCache>
                      <c:ptCount val="1"/>
                      <c:pt idx="0">
                        <c:v>財政調整基金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0-612F-472A-A8C9-A1765D2E9C5E}"/>
            </c:ext>
          </c:extLst>
        </c:ser>
        <c:ser>
          <c:idx val="0"/>
          <c:order val="1"/>
          <c:spPr>
            <a:pattFill prst="smGrid">
              <a:fgClr>
                <a:srgbClr val="FF66CC"/>
              </a:fgClr>
              <a:bgClr>
                <a:schemeClr val="bg1"/>
              </a:bgClr>
            </a:pattFill>
            <a:ln w="3175">
              <a:noFill/>
              <a:prstDash val="solid"/>
            </a:ln>
          </c:spPr>
          <c:invertIfNegative val="0"/>
          <c:val>
            <c:numRef>
              <c:f>[1]データシート!$B$73:$D$73</c:f>
              <c:numCache>
                <c:formatCode>General</c:formatCode>
                <c:ptCount val="3"/>
                <c:pt idx="0">
                  <c:v>5675</c:v>
                </c:pt>
                <c:pt idx="1">
                  <c:v>7108</c:v>
                </c:pt>
                <c:pt idx="2">
                  <c:v>9706</c:v>
                </c:pt>
              </c:numCache>
            </c:numRef>
          </c:val>
          <c:extLst>
            <c:ext xmlns:c15="http://schemas.microsoft.com/office/drawing/2012/chart" uri="{02D57815-91ED-43cb-92C2-25804820EDAC}">
              <c15:filteredSeriesTitle>
                <c15:tx>
                  <c:strRef>
                    <c:extLst>
                      <c:ext uri="{02D57815-91ED-43cb-92C2-25804820EDAC}">
                        <c15:formulaRef>
                          <c15:sqref>[1]データシート!$A$73</c15:sqref>
                        </c15:formulaRef>
                      </c:ext>
                    </c:extLst>
                    <c:strCache>
                      <c:ptCount val="1"/>
                      <c:pt idx="0">
                        <c:v>減債基金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1-612F-472A-A8C9-A1765D2E9C5E}"/>
            </c:ext>
          </c:extLst>
        </c:ser>
        <c:ser>
          <c:idx val="1"/>
          <c:order val="2"/>
          <c:spPr>
            <a:solidFill>
              <a:srgbClr val="2E75B6"/>
            </a:solidFill>
            <a:ln>
              <a:noFill/>
            </a:ln>
          </c:spPr>
          <c:invertIfNegative val="0"/>
          <c:val>
            <c:numRef>
              <c:f>[1]データシート!$B$74:$D$74</c:f>
              <c:numCache>
                <c:formatCode>General</c:formatCode>
                <c:ptCount val="3"/>
                <c:pt idx="0">
                  <c:v>11081</c:v>
                </c:pt>
                <c:pt idx="1">
                  <c:v>12207</c:v>
                </c:pt>
                <c:pt idx="2">
                  <c:v>9921</c:v>
                </c:pt>
              </c:numCache>
            </c:numRef>
          </c:val>
          <c:extLst>
            <c:ext xmlns:c15="http://schemas.microsoft.com/office/drawing/2012/chart" uri="{02D57815-91ED-43cb-92C2-25804820EDAC}">
              <c15:filteredSeriesTitle>
                <c15:tx>
                  <c:strRef>
                    <c:extLst>
                      <c:ext uri="{02D57815-91ED-43cb-92C2-25804820EDAC}">
                        <c15:formulaRef>
                          <c15:sqref>[1]データシート!$A$74</c15:sqref>
                        </c15:formulaRef>
                      </c:ext>
                    </c:extLst>
                    <c:strCache>
                      <c:ptCount val="1"/>
                      <c:pt idx="0">
                        <c:v>その他特定目的基金</c:v>
                      </c:pt>
                    </c:strCache>
                  </c:strRef>
                </c15:tx>
              </c15:filteredSeriesTitle>
            </c:ext>
            <c:ext xmlns:c15="http://schemas.microsoft.com/office/drawing/2012/chart" uri="{02D57815-91ED-43cb-92C2-25804820EDAC}">
              <c15:filteredCategoryTitle>
                <c15:cat>
                  <c:strRef>
                    <c:extLst>
                      <c:ext uri="{02D57815-91ED-43cb-92C2-25804820EDAC}">
                        <c15:formulaRef>
                          <c15:sqref>[1]データシート!$B$71:$D$71</c15:sqref>
                        </c15:formulaRef>
                      </c:ext>
                    </c:extLst>
                    <c:strCache>
                      <c:ptCount val="3"/>
                      <c:pt idx="0">
                        <c:v>R04</c:v>
                      </c:pt>
                      <c:pt idx="1">
                        <c:v>R05</c:v>
                      </c:pt>
                      <c:pt idx="2">
                        <c:v>R06</c:v>
                      </c:pt>
                    </c:strCache>
                  </c:strRef>
                </c15:cat>
              </c15:filteredCategoryTitle>
            </c:ext>
            <c:ext xmlns:c16="http://schemas.microsoft.com/office/drawing/2014/chart" uri="{C3380CC4-5D6E-409C-BE32-E72D297353CC}">
              <c16:uniqueId val="{00000002-612F-472A-A8C9-A1765D2E9C5E}"/>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{491E84DE-E117-4827-B44E-2506716E4BD0}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372-4DFE-8530-144B1DB8C3E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{1CA1E9FC-4CDF-4AB3-8BE1-F6CBE821F3A4}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372-4DFE-8530-144B1DB8C3E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{2B1C506B-E397-4E87-BEBB-4CC705DE5651}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372-4DFE-8530-144B1DB8C3E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{30B119BB-7D47-4BC8-824E-38F0C77FCAE2}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372-4DFE-8530-144B1DB8C3E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{8A44F7F3-5947-4956-97CA-D54C101E6528}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372-4DFE-8530-144B1DB8C3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{7067D93C-BD5B-4AE1-B41F-8C5BAE764332}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372-4DFE-8530-144B1DB8C3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{434D2778-6088-4B1E-B16F-79CA4CAE060E}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372-4DFE-8530-144B1DB8C3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{9F2CDCDF-8FE0-43C7-AEB1-2BA607A5A6AA}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372-4DFE-8530-144B1DB8C3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{6FF838FF-8501-4371-9D7A-2FB9A8A6E817}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372-4DFE-8530-144B1DB8C3E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64.5</c:v>
                </c:pt>
                <c:pt idx="8">
                  <c:v>64.8</c:v>
                </c:pt>
                <c:pt idx="16">
                  <c:v>66.099999999999994</c:v>
                </c:pt>
                <c:pt idx="24">
                  <c:v>67.400000000000006</c:v>
                </c:pt>
                <c:pt idx="32">
                  <c:v>68.2</c:v>
                </c:pt>
              </c:numCache>
            </c:numRef>
          </c:xVal>
          <c:yVal>
            <c:numRef>
              <c:f>公会計指標分析・財政指標組合せ分析表!$BP$51:$DC$51</c:f>
              <c:numCache>
                <c:formatCode>#,##0.0;"▲ "#,##0.0</c:formatCode>
                <c:ptCount val="40"/>
                <c:pt idx="0">
                  <c:v>14.7</c:v>
                </c:pt>
                <c:pt idx="8">
                  <c:v>9.5</c:v>
                </c:pt>
                <c:pt idx="16">
                  <c:v>2.7</c:v>
                </c:pt>
              </c:numCache>
            </c:numRef>
          </c:yVal>
          <c:smooth val="0"/>
          <c:extLst>
            <c:ext xmlns:c16="http://schemas.microsoft.com/office/drawing/2014/chart" uri="{C3380CC4-5D6E-409C-BE32-E72D297353CC}">
              <c16:uniqueId val="{00000009-A372-4DFE-8530-144B1DB8C3E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{A97CC1AF-5FB2-4210-A371-231235B7DE53}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372-4DFE-8530-144B1DB8C3E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{10C8995B-A2A6-41CC-ACA0-A316DBD699B0}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372-4DFE-8530-144B1DB8C3E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{9923642A-4669-4F9C-8469-F1E2DCB3F4D6}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372-4DFE-8530-144B1DB8C3E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{9835C1BA-3C25-4039-AFB8-BF84E9580E1B}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372-4DFE-8530-144B1DB8C3E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{1E1782CB-F651-409A-9D01-6383BA2FD457}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372-4DFE-8530-144B1DB8C3E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{AE5CC38C-8C61-4252-8265-B39DFA148ACE}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372-4DFE-8530-144B1DB8C3E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{9B414C4C-205E-4BCA-8047-970F5D935B9C}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372-4DFE-8530-144B1DB8C3E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{49E6C3A9-C02B-447C-9425-8F44E816C4DB}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372-4DFE-8530-144B1DB8C3E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{C614EF53-FCC6-46A1-8445-1D7CF21BC097}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372-4DFE-8530-144B1DB8C3E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372-4DFE-8530-144B1DB8C3EE}"/>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{682BA3B6-8EA7-4AA4-A8C3-8A8A52B3260F}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A26-4618-BC38-42A2EB4142E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{FE885195-5112-4C86-9E1B-6C29FBEDC657}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26-4618-BC38-42A2EB4142E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{AE503225-0723-4B4C-98C4-24913C74EADE}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26-4618-BC38-42A2EB4142E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{E31D7A99-61E1-4D20-A89C-E9F91F6EC98D}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26-4618-BC38-42A2EB4142E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{3BC95939-DD2B-453D-8720-C75D044FFF35}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26-4618-BC38-42A2EB4142E3}"/>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{A9F617FC-4A37-4566-980D-FB9F4D52C2D6}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A26-4618-BC38-42A2EB4142E3}"/>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{278A3F7F-1D1E-4915-B398-36D13F078246}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A26-4618-BC38-42A2EB4142E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{08D52A4F-41D0-4064-A68F-1CD00A9DEB0D}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A26-4618-BC38-42A2EB4142E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{E28E4FB8-C5B5-40DE-A2CE-90D3CBA26019}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A26-4618-BC38-42A2EB4142E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1.4</c:v>
                </c:pt>
                <c:pt idx="16">
                  <c:v>2.2999999999999998</c:v>
                </c:pt>
                <c:pt idx="24">
                  <c:v>3.5</c:v>
                </c:pt>
                <c:pt idx="32">
                  <c:v>4.5</c:v>
                </c:pt>
              </c:numCache>
            </c:numRef>
          </c:xVal>
          <c:yVal>
            <c:numRef>
              <c:f>公会計指標分析・財政指標組合せ分析表!$BP$73:$DC$73</c:f>
              <c:numCache>
                <c:formatCode>#,##0.0;"▲ "#,##0.0</c:formatCode>
                <c:ptCount val="40"/>
                <c:pt idx="0">
                  <c:v>14.7</c:v>
                </c:pt>
                <c:pt idx="8">
                  <c:v>9.5</c:v>
                </c:pt>
                <c:pt idx="16">
                  <c:v>2.7</c:v>
                </c:pt>
              </c:numCache>
            </c:numRef>
          </c:yVal>
          <c:smooth val="0"/>
          <c:extLst>
            <c:ext xmlns:c16="http://schemas.microsoft.com/office/drawing/2014/chart" uri="{C3380CC4-5D6E-409C-BE32-E72D297353CC}">
              <c16:uniqueId val="{00000009-4A26-4618-BC38-42A2EB4142E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{1C714D1F-3E12-4E74-9218-AF5EAB8DB3E7}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A26-4618-BC38-42A2EB4142E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{2201F388-BB17-418E-9E17-5F4167A452C8}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26-4618-BC38-42A2EB4142E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{DDD34288-2CB8-4F40-9AC9-18A15945A2C7}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26-4618-BC38-42A2EB4142E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{E7E156CB-4707-41B0-8DA2-9D37A3D5FA78}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26-4618-BC38-42A2EB4142E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{F29AC3E8-D61A-4FA7-B54A-F9E0C772AEB7}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26-4618-BC38-42A2EB4142E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{B710EBF5-BDE1-48B6-877D-482A312D1F44}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A26-4618-BC38-42A2EB4142E3}"/>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{5B25CD52-27D0-4AB1-8918-C56DE12DA509}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A26-4618-BC38-42A2EB4142E3}"/>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{406077AB-6396-4602-92F9-C0B3310BCB33}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A26-4618-BC38-42A2EB4142E3}"/>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{882B08A6-AEDB-4F63-A429-950D255432B1}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A26-4618-BC38-42A2EB4142E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4A26-4618-BC38-42A2EB4142E3}"/>
            </c:ext>
          </c:extLst>
        </c:ser>
        <c:dLbls>
          <c:showLegendKey val="0"/>
          <c:showVal val="1"/>
          <c:showCatName val="0"/>
          <c:showSerName val="0"/>
          <c:showPercent val="0"/>
          <c:showBubbleSize val="0"/>
        </c:dLbls>
        <c:axId val="84219776"/>
        <c:axId val="84234240"/>
      </c:scatterChart>
      <c:valAx>
        <c:axId val="84219776"/>
        <c:scaling>
          <c:orientation val="maxMin"/>
          <c:max val="6"/>
          <c:min val="0"/>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DD7E8BFD-9463-4E1B-8221-493778E5C22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57820A66-4F13-4601-AD3D-DDE8CB5CD0A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C6AEC4CB-5197-45AA-8FA7-1A29F5270EA4}"/>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63035B27-083F-4347-BEA5-4BE91F95811F}"/>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241C3B51-74A1-4344-9AAE-5CE6D70D195A}"/>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D2DB605-745F-4871-97B7-C9B97F04021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CCCF51B3-7770-4C26-9941-9054D3159C15}"/>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9B760F56-3608-43C0-9957-17449FA2AF5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8613C726-C92A-49D3-BDFA-797C73B0109F}"/>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AC22638-4345-4167-B27F-BEBAA8D08BFA}"/>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870E3D8A-1A4A-493E-95F6-94CD62DEE90D}"/>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4F4212F3-2806-493F-84F6-EB4A36428FAF}"/>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296E3C2-EEBF-41D0-95D9-7D245A17F43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2FD0C2A6-09EC-4953-81DF-674697096FE2}"/>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9DB2219C-0729-4943-97AE-5177A28C7172}"/>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68BA9AC3-A7CC-4519-8BB1-A1D2FCD41D8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5E802E58-FAFF-436D-ACEF-1FC4E6F6A618}"/>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A955CF0-FEC5-4ED8-BDD2-DB4D8DBE5645}"/>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A8ED998-7B96-44D1-A23A-BA66D28CC90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C8EA1DA5-D5EE-4395-A84E-F1E621B3981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B202C54A-DAB5-4F54-9A76-57F21495913A}"/>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B5AE5B15-731F-467B-9D9C-F6F1D56745E2}"/>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F4877738-6C56-4855-A4FA-1348E4A9B2A7}"/>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5153EBC8-8E54-4C8E-8573-55FEDD80B7AB}"/>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4D5EB271-09F8-4EBB-BE48-FC5A99C076EE}"/>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A48DAD64-8349-4218-B795-D4D2A3918357}"/>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817692F7-D3C7-496B-BE64-BE3047660E05}"/>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1268B2F0-14CE-44C5-8029-0EB2F6632751}"/>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52B3DE2-B121-41E6-803B-EA84C73E5BE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CDA0FA01-FCA3-4034-B40A-2BEC516FE055}"/>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E65895B1-7932-4057-8591-BA84547FCA9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4D16655F-D4DA-4D8F-91B9-50A461B23EE7}"/>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CD40BE71-5415-455D-85FB-61E0D11F5AF8}"/>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2EA55270-37BF-4538-8F7D-B60C5AEFA60A}"/>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90C51B81-6F08-468A-BF9F-50A591F03EF6}"/>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112379F8-63AE-4494-B52F-3960E922B89C}"/>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908F91-5B29-4C37-86D2-7A021094D74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4C9B41E-74CB-4FD4-B5F3-2628EB36E5EB}"/>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84E1663-9ADA-4D17-B2F2-A23D86771D3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82E002D0-3A56-4E77-9B68-7FE39D485062}"/>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830CF167-61AB-4430-BEC1-2EC6DA8CED9F}"/>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D4CE6021-C258-4330-90FE-986604B8930D}"/>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2D480F89-509E-4EC3-BDA9-A13E67ED853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9085EC5F-396D-48E7-9C0F-E959ECA16D79}"/>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D5E96CF2-D5CC-44CA-9968-59E2D093F24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92ABCC4E-5F9F-4E13-9E51-62082ACA59AB}"/>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D96BA3A7-A488-42F5-8CB0-3DDD763877FC}"/>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173BA6DB-A7F3-4992-8F33-7CB4C2954E5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C56FF28A-A471-4952-8217-FEE0C97D353C}"/>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1">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基準財政需要額（分母）は、こども子育て費新設の増等に加え、国経済対策による再算定により、前年度比</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3.5</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の増加となった一方で、基準財政収入額（分子）は、地方特例交付金（個人住民税減収補てん）が増加したものの、市民税の所得割、地方消費税交付金等の減等により前年度同額水準となり、単年度財政力指数は前年度比</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0.026</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ポイント下降し</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0.73</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となった。その結果、</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ヵ年平均の財政力指数は</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0.75</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となり、前年度より</a:t>
          </a:r>
          <a:r>
            <a:rPr kumimoji="1" lang="en-US" altLang="ja-JP" sz="1200" b="0">
              <a:solidFill>
                <a:schemeClr val="dk1"/>
              </a:solidFill>
              <a:effectLst/>
              <a:latin typeface="ＭＳ Ｐゴシック" panose="020B0600070205080204" pitchFamily="50" charset="-128"/>
              <a:ea typeface="ＭＳ Ｐゴシック" panose="020B0600070205080204" pitchFamily="50" charset="-128"/>
              <a:cs typeface="+mn-cs"/>
            </a:rPr>
            <a:t>0.01</a:t>
          </a:r>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ポイント下降している。</a:t>
          </a:r>
          <a:endParaRPr lang="ja-JP" altLang="ja-JP" sz="1200" b="0">
            <a:effectLst/>
            <a:latin typeface="ＭＳ Ｐゴシック" panose="020B0600070205080204" pitchFamily="50" charset="-128"/>
            <a:ea typeface="ＭＳ Ｐゴシック" panose="020B0600070205080204" pitchFamily="50" charset="-128"/>
          </a:endParaRPr>
        </a:p>
        <a:p>
          <a:r>
            <a:rPr kumimoji="1" lang="ja-JP" altLang="ja-JP" sz="1200" b="0">
              <a:solidFill>
                <a:schemeClr val="dk1"/>
              </a:solidFill>
              <a:effectLst/>
              <a:latin typeface="ＭＳ Ｐゴシック" panose="020B0600070205080204" pitchFamily="50" charset="-128"/>
              <a:ea typeface="ＭＳ Ｐゴシック" panose="020B0600070205080204" pitchFamily="50" charset="-128"/>
              <a:cs typeface="+mn-cs"/>
            </a:rPr>
            <a:t>　今後もより一層、事務事業の効率化や定員管理の適正化に努めるほか、引き続き税徴収率向上に向けた取り組みを推進する。</a:t>
          </a:r>
          <a:endParaRPr lang="ja-JP" altLang="ja-JP" sz="1200" b="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293E288D-4C65-48D4-A647-31CEBCC07CEA}"/>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FC85E3D9-E8BB-43C8-B7B4-30BADAB58854}"/>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663E4C61-274D-4956-9C70-5B90108B9014}"/>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EFD3843E-86DB-4F33-8597-6E7CFC19246A}"/>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D7F4849D-EE45-43A5-B868-65F75C965477}"/>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AB23A9A2-9161-4238-BA58-FB46C0A2175F}"/>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1BCDE84F-2EA0-4940-934A-FF0048429E9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5200B543-0E7A-44A9-BA18-365C4FA98B3E}"/>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AACF78B0-88B4-4800-BF97-1DAC25EFC5AD}"/>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7BA63933-0160-46C0-9E99-1C1F4E899F8F}"/>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E98F549A-F665-4333-BCEF-1E478A667305}"/>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30993B2D-58C1-428A-A7BE-3E02BBD54152}"/>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BB7E0DE9-ECB4-487A-8ADE-FB443C8FBD28}"/>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5741AF2B-6245-4D27-8C87-1FDBE1954C5E}"/>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90E89B63-A258-46DC-8BFC-6B5D6E769483}"/>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7C923184-AC53-4532-B2D0-8A2482375459}"/>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9155F4CD-15E5-4416-885C-6CA90B69E5E3}"/>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2FE3E93E-9723-471E-897E-6C02B69A7E62}"/>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D5C2D9FF-2962-4B98-9BB0-9FB42AD58AF5}"/>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69425AD2-B475-4979-94AA-398C2DBC866A}"/>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3A29F504-5788-49CC-8710-8F23836DB526}"/>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74B6757D-8E91-4F60-8773-0EAF8605CC8D}"/>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25400</xdr:rowOff>
    </xdr:from>
    <xdr:to>
      <xdr:col>23</xdr:col>
      <xdr:colOff>133350</xdr:colOff>
      <xdr:row>42</xdr:row>
      <xdr:rowOff>42635</xdr:rowOff>
    </xdr:to>
    <xdr:cxnSp macro="">
      <xdr:nvCxnSpPr>
        <xdr:cNvPr id="71" name="直線コネクタ 70">
          <a:extLst>
            <a:ext uri="{FF2B5EF4-FFF2-40B4-BE49-F238E27FC236}">
              <a16:creationId xmlns:a16="http://schemas.microsoft.com/office/drawing/2014/main" id="{C4A3E6CF-2F9D-4F46-BF72-0F4FDE8A54B3}"/>
            </a:ext>
          </a:extLst>
        </xdr:cNvPr>
        <xdr:cNvCxnSpPr/>
      </xdr:nvCxnSpPr>
      <xdr:spPr>
        <a:xfrm>
          <a:off x="4114800" y="722630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162577</xdr:rowOff>
    </xdr:from>
    <xdr:ext cx="762000" cy="259045"/>
    <xdr:sp macro="" textlink="">
      <xdr:nvSpPr>
        <xdr:cNvPr id="72" name="財政力平均値テキスト">
          <a:extLst>
            <a:ext uri="{FF2B5EF4-FFF2-40B4-BE49-F238E27FC236}">
              <a16:creationId xmlns:a16="http://schemas.microsoft.com/office/drawing/2014/main" id="{ACFD373B-24E0-4DBA-8A52-3CCB007C491A}"/>
            </a:ext>
          </a:extLst>
        </xdr:cNvPr>
        <xdr:cNvSpPr txBox="1"/>
      </xdr:nvSpPr>
      <xdr:spPr>
        <a:xfrm>
          <a:off x="5041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3B905BE9-7423-498B-91D5-B57ACBA612FF}"/>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8165</xdr:rowOff>
    </xdr:from>
    <xdr:to>
      <xdr:col>19</xdr:col>
      <xdr:colOff>133350</xdr:colOff>
      <xdr:row>42</xdr:row>
      <xdr:rowOff>25400</xdr:rowOff>
    </xdr:to>
    <xdr:cxnSp macro="">
      <xdr:nvCxnSpPr>
        <xdr:cNvPr id="74" name="直線コネクタ 73">
          <a:extLst>
            <a:ext uri="{FF2B5EF4-FFF2-40B4-BE49-F238E27FC236}">
              <a16:creationId xmlns:a16="http://schemas.microsoft.com/office/drawing/2014/main" id="{15558013-2CF7-4C37-9F27-2FF77056CADF}"/>
            </a:ext>
          </a:extLst>
        </xdr:cNvPr>
        <xdr:cNvCxnSpPr/>
      </xdr:nvCxnSpPr>
      <xdr:spPr>
        <a:xfrm>
          <a:off x="3225800" y="72090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9E05153E-9936-4E67-AB2E-6BD89CF297F9}"/>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B805F4F8-315A-4A5D-B8A6-7360D80817BF}"/>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162378</xdr:rowOff>
    </xdr:from>
    <xdr:to>
      <xdr:col>15</xdr:col>
      <xdr:colOff>82550</xdr:colOff>
      <xdr:row>42</xdr:row>
      <xdr:rowOff>8165</xdr:rowOff>
    </xdr:to>
    <xdr:cxnSp macro="">
      <xdr:nvCxnSpPr>
        <xdr:cNvPr id="77" name="直線コネクタ 76">
          <a:extLst>
            <a:ext uri="{FF2B5EF4-FFF2-40B4-BE49-F238E27FC236}">
              <a16:creationId xmlns:a16="http://schemas.microsoft.com/office/drawing/2014/main" id="{5295A062-1447-4E3F-A7AF-72E1FF4282A9}"/>
            </a:ext>
          </a:extLst>
        </xdr:cNvPr>
        <xdr:cNvCxnSpPr/>
      </xdr:nvCxnSpPr>
      <xdr:spPr>
        <a:xfrm>
          <a:off x="2336800" y="71918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B497D029-1425-454C-91B9-7F2E70A35D89}"/>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79" name="テキスト ボックス 78">
          <a:extLst>
            <a:ext uri="{FF2B5EF4-FFF2-40B4-BE49-F238E27FC236}">
              <a16:creationId xmlns:a16="http://schemas.microsoft.com/office/drawing/2014/main" id="{8E2B88D4-2B8F-489F-930F-39308B04D822}"/>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145143</xdr:rowOff>
    </xdr:from>
    <xdr:to>
      <xdr:col>11</xdr:col>
      <xdr:colOff>31750</xdr:colOff>
      <xdr:row>41</xdr:row>
      <xdr:rowOff>162378</xdr:rowOff>
    </xdr:to>
    <xdr:cxnSp macro="">
      <xdr:nvCxnSpPr>
        <xdr:cNvPr id="80" name="直線コネクタ 79">
          <a:extLst>
            <a:ext uri="{FF2B5EF4-FFF2-40B4-BE49-F238E27FC236}">
              <a16:creationId xmlns:a16="http://schemas.microsoft.com/office/drawing/2014/main" id="{3E9F180D-E1AF-4D43-A585-FE0C7895D8D9}"/>
            </a:ext>
          </a:extLst>
        </xdr:cNvPr>
        <xdr:cNvCxnSpPr/>
      </xdr:nvCxnSpPr>
      <xdr:spPr>
        <a:xfrm>
          <a:off x="1447800" y="7174593"/>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415BCC83-07B2-4E8F-9108-891C26C8CD4A}"/>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C711A1BD-9B30-4560-BA41-E611BED93315}"/>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43EAC09B-E3A4-449F-861A-1696A077F0C6}"/>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17434</xdr:rowOff>
    </xdr:from>
    <xdr:ext cx="762000" cy="259045"/>
    <xdr:sp macro="" textlink="">
      <xdr:nvSpPr>
        <xdr:cNvPr id="84" name="テキスト ボックス 83">
          <a:extLst>
            <a:ext uri="{FF2B5EF4-FFF2-40B4-BE49-F238E27FC236}">
              <a16:creationId xmlns:a16="http://schemas.microsoft.com/office/drawing/2014/main" id="{99B58D59-BE7F-4355-A593-C0E7CF0E99E6}"/>
            </a:ext>
          </a:extLst>
        </xdr:cNvPr>
        <xdr:cNvSpPr txBox="1"/>
      </xdr:nvSpPr>
      <xdr:spPr>
        <a:xfrm>
          <a:off x="1066800" y="687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1CA12A0E-277E-443E-9A16-65AA252A26C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27480A6A-9196-47B5-95D2-CB3BA997365D}"/>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7878FF5-157E-411F-964D-A4E3732D70ED}"/>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EAB15D7A-DD1D-4BC8-BCF2-C600811DBD2B}"/>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60813776-F9FC-4826-A62D-CA2CED32A3D1}"/>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90" name="楕円 89">
          <a:extLst>
            <a:ext uri="{FF2B5EF4-FFF2-40B4-BE49-F238E27FC236}">
              <a16:creationId xmlns:a16="http://schemas.microsoft.com/office/drawing/2014/main" id="{2E92003C-0476-455E-BC4F-780B242CCDCE}"/>
            </a:ext>
          </a:extLst>
        </xdr:cNvPr>
        <xdr:cNvSpPr/>
      </xdr:nvSpPr>
      <xdr:spPr>
        <a:xfrm>
          <a:off x="4902200" y="7192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135362</xdr:rowOff>
    </xdr:from>
    <xdr:ext cx="762000" cy="259045"/>
    <xdr:sp macro="" textlink="">
      <xdr:nvSpPr>
        <xdr:cNvPr id="91" name="財政力該当値テキスト">
          <a:extLst>
            <a:ext uri="{FF2B5EF4-FFF2-40B4-BE49-F238E27FC236}">
              <a16:creationId xmlns:a16="http://schemas.microsoft.com/office/drawing/2014/main" id="{5FECD4CB-24B6-49FE-BF71-511810C69E04}"/>
            </a:ext>
          </a:extLst>
        </xdr:cNvPr>
        <xdr:cNvSpPr txBox="1"/>
      </xdr:nvSpPr>
      <xdr:spPr>
        <a:xfrm>
          <a:off x="5041900" y="7164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2" name="楕円 91">
          <a:extLst>
            <a:ext uri="{FF2B5EF4-FFF2-40B4-BE49-F238E27FC236}">
              <a16:creationId xmlns:a16="http://schemas.microsoft.com/office/drawing/2014/main" id="{1076E8DB-88DD-4984-8FC4-5CD70F5C1035}"/>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3" name="テキスト ボックス 92">
          <a:extLst>
            <a:ext uri="{FF2B5EF4-FFF2-40B4-BE49-F238E27FC236}">
              <a16:creationId xmlns:a16="http://schemas.microsoft.com/office/drawing/2014/main" id="{964EB58A-EEAE-48CB-BFA2-D56D211EF4F0}"/>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128815</xdr:rowOff>
    </xdr:from>
    <xdr:to>
      <xdr:col>15</xdr:col>
      <xdr:colOff>133350</xdr:colOff>
      <xdr:row>42</xdr:row>
      <xdr:rowOff>58965</xdr:rowOff>
    </xdr:to>
    <xdr:sp macro="" textlink="">
      <xdr:nvSpPr>
        <xdr:cNvPr id="94" name="楕円 93">
          <a:extLst>
            <a:ext uri="{FF2B5EF4-FFF2-40B4-BE49-F238E27FC236}">
              <a16:creationId xmlns:a16="http://schemas.microsoft.com/office/drawing/2014/main" id="{AB8D2AAF-D490-4724-9F18-650070A0535C}"/>
            </a:ext>
          </a:extLst>
        </xdr:cNvPr>
        <xdr:cNvSpPr/>
      </xdr:nvSpPr>
      <xdr:spPr>
        <a:xfrm>
          <a:off x="3175000" y="715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43742</xdr:rowOff>
    </xdr:from>
    <xdr:ext cx="762000" cy="259045"/>
    <xdr:sp macro="" textlink="">
      <xdr:nvSpPr>
        <xdr:cNvPr id="95" name="テキスト ボックス 94">
          <a:extLst>
            <a:ext uri="{FF2B5EF4-FFF2-40B4-BE49-F238E27FC236}">
              <a16:creationId xmlns:a16="http://schemas.microsoft.com/office/drawing/2014/main" id="{7CE19D34-3E52-4298-A74C-4D40EA3C0CE2}"/>
            </a:ext>
          </a:extLst>
        </xdr:cNvPr>
        <xdr:cNvSpPr txBox="1"/>
      </xdr:nvSpPr>
      <xdr:spPr>
        <a:xfrm>
          <a:off x="2844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111578</xdr:rowOff>
    </xdr:from>
    <xdr:to>
      <xdr:col>11</xdr:col>
      <xdr:colOff>82550</xdr:colOff>
      <xdr:row>42</xdr:row>
      <xdr:rowOff>41728</xdr:rowOff>
    </xdr:to>
    <xdr:sp macro="" textlink="">
      <xdr:nvSpPr>
        <xdr:cNvPr id="96" name="楕円 95">
          <a:extLst>
            <a:ext uri="{FF2B5EF4-FFF2-40B4-BE49-F238E27FC236}">
              <a16:creationId xmlns:a16="http://schemas.microsoft.com/office/drawing/2014/main" id="{25DB35F2-E865-42DA-B08B-81EB05E581E6}"/>
            </a:ext>
          </a:extLst>
        </xdr:cNvPr>
        <xdr:cNvSpPr/>
      </xdr:nvSpPr>
      <xdr:spPr>
        <a:xfrm>
          <a:off x="2286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51905</xdr:rowOff>
    </xdr:from>
    <xdr:ext cx="762000" cy="259045"/>
    <xdr:sp macro="" textlink="">
      <xdr:nvSpPr>
        <xdr:cNvPr id="97" name="テキスト ボックス 96">
          <a:extLst>
            <a:ext uri="{FF2B5EF4-FFF2-40B4-BE49-F238E27FC236}">
              <a16:creationId xmlns:a16="http://schemas.microsoft.com/office/drawing/2014/main" id="{2779ED21-6135-49CF-8BDE-0C9B1A739912}"/>
            </a:ext>
          </a:extLst>
        </xdr:cNvPr>
        <xdr:cNvSpPr txBox="1"/>
      </xdr:nvSpPr>
      <xdr:spPr>
        <a:xfrm>
          <a:off x="1955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98" name="楕円 97">
          <a:extLst>
            <a:ext uri="{FF2B5EF4-FFF2-40B4-BE49-F238E27FC236}">
              <a16:creationId xmlns:a16="http://schemas.microsoft.com/office/drawing/2014/main" id="{0045BAE7-83C2-4DB9-92ED-37DB48C6B2C5}"/>
            </a:ext>
          </a:extLst>
        </xdr:cNvPr>
        <xdr:cNvSpPr/>
      </xdr:nvSpPr>
      <xdr:spPr>
        <a:xfrm>
          <a:off x="1397000" y="712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99" name="テキスト ボックス 98">
          <a:extLst>
            <a:ext uri="{FF2B5EF4-FFF2-40B4-BE49-F238E27FC236}">
              <a16:creationId xmlns:a16="http://schemas.microsoft.com/office/drawing/2014/main" id="{43E11247-1BB6-4A93-8299-004DB1924669}"/>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FC21F211-44A9-4986-B7AC-EA69887A75F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9C98EFB7-37D5-41FA-9D97-F4C8BC33732B}"/>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B25A853-0B9C-4112-B008-7A7C2B25E249}"/>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EF1D7AA2-D6E4-4ED8-BF8F-E7A21C90B8F3}"/>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9B3E1E86-EA1B-4414-B405-5FF89B80020A}"/>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7EAB32D-2D22-4C67-8C41-E63C220CC9D2}"/>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72D0D702-BE3D-4D56-A251-730E36E6441F}"/>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15AFDBB8-E22A-48EF-B04F-F4559C024DE4}"/>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56779E27-C082-46C6-A515-7C1D0498BC49}"/>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1537F6AD-0943-4444-BD68-FCDE6431B8AB}"/>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DEA98369-15CA-4D7E-A5D5-330FBB5886D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F167536C-ECB6-4407-A8F1-693FAB14533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DCF83411-BC71-4FC6-A2C0-15738138EFCA}"/>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経常一般財源（分母）は、臨時財政対策債等の減はあったものの、市税、国県支出金や普通交付税の増加により全体としては</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％増加するも、経常経費充当一般財源（分子）が、扶助費や公債費の増加に加え、人件費の増加により、全体としては</a:t>
          </a:r>
          <a:r>
            <a:rPr kumimoji="1" lang="en-US" altLang="ja-JP" sz="1200">
              <a:latin typeface="ＭＳ Ｐゴシック" panose="020B0600070205080204" pitchFamily="50" charset="-128"/>
              <a:ea typeface="ＭＳ Ｐゴシック" panose="020B0600070205080204" pitchFamily="50" charset="-128"/>
            </a:rPr>
            <a:t>5.7</a:t>
          </a:r>
          <a:r>
            <a:rPr kumimoji="1" lang="ja-JP" altLang="en-US" sz="1200">
              <a:latin typeface="ＭＳ Ｐゴシック" panose="020B0600070205080204" pitchFamily="50" charset="-128"/>
              <a:ea typeface="ＭＳ Ｐゴシック" panose="020B0600070205080204" pitchFamily="50" charset="-128"/>
            </a:rPr>
            <a:t>％増加したことにより、経常収支比率は</a:t>
          </a:r>
          <a:r>
            <a:rPr kumimoji="1" lang="en-US" altLang="ja-JP" sz="1200">
              <a:latin typeface="ＭＳ Ｐゴシック" panose="020B0600070205080204" pitchFamily="50" charset="-128"/>
              <a:ea typeface="ＭＳ Ｐゴシック" panose="020B0600070205080204" pitchFamily="50" charset="-128"/>
            </a:rPr>
            <a:t>94.3</a:t>
          </a:r>
          <a:r>
            <a:rPr kumimoji="1" lang="ja-JP" altLang="en-US" sz="1200">
              <a:latin typeface="ＭＳ Ｐゴシック" panose="020B0600070205080204" pitchFamily="50" charset="-128"/>
              <a:ea typeface="ＭＳ Ｐゴシック" panose="020B0600070205080204" pitchFamily="50" charset="-128"/>
            </a:rPr>
            <a:t>％となった。</a:t>
          </a:r>
        </a:p>
        <a:p>
          <a:r>
            <a:rPr kumimoji="1" lang="ja-JP" altLang="en-US" sz="1200">
              <a:latin typeface="ＭＳ Ｐゴシック" panose="020B0600070205080204" pitchFamily="50" charset="-128"/>
              <a:ea typeface="ＭＳ Ｐゴシック" panose="020B0600070205080204" pitchFamily="50" charset="-128"/>
            </a:rPr>
            <a:t>　今後も、財政の硬直化を防止するため自主財源の確保と経常的経費の縮減を図り、健全な財政運営の維持に努める。</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DA5D9DE0-7EF6-4E21-9C51-F4C0A8BD70C7}"/>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BA0F39E4-B8A4-4015-BBF5-389A5180BA3B}"/>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483A88C2-264C-415B-A741-3B9396164ACD}"/>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49512B6D-5B62-49E3-80E0-8AA9F10A87C5}"/>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862504B9-7C24-4027-B2BB-ED0F535CDA9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8A1036A5-27F6-4554-BD3F-C173AEE80A6F}"/>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26D6EB35-D1AD-4162-AB6B-35AD50EBAEEA}"/>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9AB4141B-7856-4A5D-A83A-9D8B7AA2633B}"/>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15292382-583D-4CF1-A5BB-64FE288C33A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BD0C1FE1-AEA7-44E5-8671-DE216E158BB9}"/>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36CE0BDF-EB98-432E-BB73-EB23179C206D}"/>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1FC4A55F-9BC2-4040-86B8-8CA453ED183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51CBAA57-6CFD-4733-94E4-203CECF1A4DD}"/>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FB4C4FCA-70C9-4F44-BB40-C1600164FCCC}"/>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1665E9FC-426F-462E-9E88-4C30302615A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1A31F8F0-631D-4D99-A9EB-016A827DDBEB}"/>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A7C15D2A-6E50-429A-9F40-E17659E8D28D}"/>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A7479F67-3587-47FC-B184-F7FE9F260A76}"/>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878E9C7B-F781-4509-BFF8-FEFFE731D80A}"/>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B29C7E06-5A7B-47D3-95B2-3CB780E3DF7E}"/>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9ADF34B5-5F17-417F-BA4E-64123A8B90A4}"/>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161502</xdr:rowOff>
    </xdr:from>
    <xdr:to>
      <xdr:col>23</xdr:col>
      <xdr:colOff>133350</xdr:colOff>
      <xdr:row>66</xdr:row>
      <xdr:rowOff>54398</xdr:rowOff>
    </xdr:to>
    <xdr:cxnSp macro="">
      <xdr:nvCxnSpPr>
        <xdr:cNvPr id="134" name="直線コネクタ 133">
          <a:extLst>
            <a:ext uri="{FF2B5EF4-FFF2-40B4-BE49-F238E27FC236}">
              <a16:creationId xmlns:a16="http://schemas.microsoft.com/office/drawing/2014/main" id="{41EF6530-E354-4CCF-A288-1E50DFB62A69}"/>
            </a:ext>
          </a:extLst>
        </xdr:cNvPr>
        <xdr:cNvCxnSpPr/>
      </xdr:nvCxnSpPr>
      <xdr:spPr>
        <a:xfrm>
          <a:off x="4114800" y="11305752"/>
          <a:ext cx="8382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2BCF26E8-FCF8-498B-B730-2D62A603C3B9}"/>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280316E3-E17B-4708-B6C8-38F30B68A977}"/>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161502</xdr:rowOff>
    </xdr:from>
    <xdr:to>
      <xdr:col>19</xdr:col>
      <xdr:colOff>133350</xdr:colOff>
      <xdr:row>65</xdr:row>
      <xdr:rowOff>161502</xdr:rowOff>
    </xdr:to>
    <xdr:cxnSp macro="">
      <xdr:nvCxnSpPr>
        <xdr:cNvPr id="137" name="直線コネクタ 136">
          <a:extLst>
            <a:ext uri="{FF2B5EF4-FFF2-40B4-BE49-F238E27FC236}">
              <a16:creationId xmlns:a16="http://schemas.microsoft.com/office/drawing/2014/main" id="{46D8E85F-AF90-491A-8007-92EAB478C001}"/>
            </a:ext>
          </a:extLst>
        </xdr:cNvPr>
        <xdr:cNvCxnSpPr/>
      </xdr:nvCxnSpPr>
      <xdr:spPr>
        <a:xfrm>
          <a:off x="3225800" y="113057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964F3D09-5B09-490F-9C07-333BD0B3586E}"/>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37694</xdr:rowOff>
    </xdr:from>
    <xdr:ext cx="736600" cy="259045"/>
    <xdr:sp macro="" textlink="">
      <xdr:nvSpPr>
        <xdr:cNvPr id="139" name="テキスト ボックス 138">
          <a:extLst>
            <a:ext uri="{FF2B5EF4-FFF2-40B4-BE49-F238E27FC236}">
              <a16:creationId xmlns:a16="http://schemas.microsoft.com/office/drawing/2014/main" id="{21C6FC98-EB0E-42F0-8D8C-6EF18BCB5643}"/>
            </a:ext>
          </a:extLst>
        </xdr:cNvPr>
        <xdr:cNvSpPr txBox="1"/>
      </xdr:nvSpPr>
      <xdr:spPr>
        <a:xfrm>
          <a:off x="3733800" y="1135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79587</xdr:rowOff>
    </xdr:from>
    <xdr:to>
      <xdr:col>15</xdr:col>
      <xdr:colOff>82550</xdr:colOff>
      <xdr:row>65</xdr:row>
      <xdr:rowOff>161502</xdr:rowOff>
    </xdr:to>
    <xdr:cxnSp macro="">
      <xdr:nvCxnSpPr>
        <xdr:cNvPr id="140" name="直線コネクタ 139">
          <a:extLst>
            <a:ext uri="{FF2B5EF4-FFF2-40B4-BE49-F238E27FC236}">
              <a16:creationId xmlns:a16="http://schemas.microsoft.com/office/drawing/2014/main" id="{19AB7235-EEA5-41FC-89C0-D003209378F1}"/>
            </a:ext>
          </a:extLst>
        </xdr:cNvPr>
        <xdr:cNvCxnSpPr/>
      </xdr:nvCxnSpPr>
      <xdr:spPr>
        <a:xfrm>
          <a:off x="2336800" y="11052387"/>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4737E6D4-423E-47F9-9ABE-D872739D13C6}"/>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AAAAD86D-12D7-4602-B7D3-C29FFFCF6533}"/>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79587</xdr:rowOff>
    </xdr:from>
    <xdr:to>
      <xdr:col>11</xdr:col>
      <xdr:colOff>31750</xdr:colOff>
      <xdr:row>65</xdr:row>
      <xdr:rowOff>44873</xdr:rowOff>
    </xdr:to>
    <xdr:cxnSp macro="">
      <xdr:nvCxnSpPr>
        <xdr:cNvPr id="143" name="直線コネクタ 142">
          <a:extLst>
            <a:ext uri="{FF2B5EF4-FFF2-40B4-BE49-F238E27FC236}">
              <a16:creationId xmlns:a16="http://schemas.microsoft.com/office/drawing/2014/main" id="{7460F98D-9221-4E18-9875-2538DD79B532}"/>
            </a:ext>
          </a:extLst>
        </xdr:cNvPr>
        <xdr:cNvCxnSpPr/>
      </xdr:nvCxnSpPr>
      <xdr:spPr>
        <a:xfrm flipV="1">
          <a:off x="1447800" y="11052387"/>
          <a:ext cx="889000" cy="13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74AC6A7-CFA5-462B-A73E-9700B37D0B79}"/>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36212</xdr:rowOff>
    </xdr:from>
    <xdr:ext cx="762000" cy="259045"/>
    <xdr:sp macro="" textlink="">
      <xdr:nvSpPr>
        <xdr:cNvPr id="145" name="テキスト ボックス 144">
          <a:extLst>
            <a:ext uri="{FF2B5EF4-FFF2-40B4-BE49-F238E27FC236}">
              <a16:creationId xmlns:a16="http://schemas.microsoft.com/office/drawing/2014/main" id="{7FF65966-70A4-4FBC-A6CE-D7DDB2EB3044}"/>
            </a:ext>
          </a:extLst>
        </xdr:cNvPr>
        <xdr:cNvSpPr txBox="1"/>
      </xdr:nvSpPr>
      <xdr:spPr>
        <a:xfrm>
          <a:off x="1955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5BC60EF4-59B7-4336-927C-D3D60082CC5B}"/>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47" name="テキスト ボックス 146">
          <a:extLst>
            <a:ext uri="{FF2B5EF4-FFF2-40B4-BE49-F238E27FC236}">
              <a16:creationId xmlns:a16="http://schemas.microsoft.com/office/drawing/2014/main" id="{E073ACC4-EC4A-4920-B34B-08F380ECA1D5}"/>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233B6CE-C925-4890-B997-59A06E96711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48EAA6D0-985E-4E23-BCF4-F127FD08B327}"/>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19CE065D-25DC-487E-9DF8-91D5358757C6}"/>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BF0E00F8-19CC-44EC-83DB-17EBF590978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8CE100AD-596A-455D-A538-8D9CDFC57D5B}"/>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3598</xdr:rowOff>
    </xdr:from>
    <xdr:to>
      <xdr:col>23</xdr:col>
      <xdr:colOff>184150</xdr:colOff>
      <xdr:row>66</xdr:row>
      <xdr:rowOff>105198</xdr:rowOff>
    </xdr:to>
    <xdr:sp macro="" textlink="">
      <xdr:nvSpPr>
        <xdr:cNvPr id="153" name="楕円 152">
          <a:extLst>
            <a:ext uri="{FF2B5EF4-FFF2-40B4-BE49-F238E27FC236}">
              <a16:creationId xmlns:a16="http://schemas.microsoft.com/office/drawing/2014/main" id="{BA1A584C-16F2-4549-85AF-8BC5EE0CCD3C}"/>
            </a:ext>
          </a:extLst>
        </xdr:cNvPr>
        <xdr:cNvSpPr/>
      </xdr:nvSpPr>
      <xdr:spPr>
        <a:xfrm>
          <a:off x="49022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147125</xdr:rowOff>
    </xdr:from>
    <xdr:ext cx="762000" cy="259045"/>
    <xdr:sp macro="" textlink="">
      <xdr:nvSpPr>
        <xdr:cNvPr id="154" name="財政構造の弾力性該当値テキスト">
          <a:extLst>
            <a:ext uri="{FF2B5EF4-FFF2-40B4-BE49-F238E27FC236}">
              <a16:creationId xmlns:a16="http://schemas.microsoft.com/office/drawing/2014/main" id="{F90563B9-27C3-443E-9804-CBE48E392A8D}"/>
            </a:ext>
          </a:extLst>
        </xdr:cNvPr>
        <xdr:cNvSpPr txBox="1"/>
      </xdr:nvSpPr>
      <xdr:spPr>
        <a:xfrm>
          <a:off x="5041900" y="11291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110702</xdr:rowOff>
    </xdr:from>
    <xdr:to>
      <xdr:col>19</xdr:col>
      <xdr:colOff>184150</xdr:colOff>
      <xdr:row>66</xdr:row>
      <xdr:rowOff>40852</xdr:rowOff>
    </xdr:to>
    <xdr:sp macro="" textlink="">
      <xdr:nvSpPr>
        <xdr:cNvPr id="155" name="楕円 154">
          <a:extLst>
            <a:ext uri="{FF2B5EF4-FFF2-40B4-BE49-F238E27FC236}">
              <a16:creationId xmlns:a16="http://schemas.microsoft.com/office/drawing/2014/main" id="{35B9789F-9F71-47D4-A194-A6F49A3E44ED}"/>
            </a:ext>
          </a:extLst>
        </xdr:cNvPr>
        <xdr:cNvSpPr/>
      </xdr:nvSpPr>
      <xdr:spPr>
        <a:xfrm>
          <a:off x="4064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51029</xdr:rowOff>
    </xdr:from>
    <xdr:ext cx="736600" cy="259045"/>
    <xdr:sp macro="" textlink="">
      <xdr:nvSpPr>
        <xdr:cNvPr id="156" name="テキスト ボックス 155">
          <a:extLst>
            <a:ext uri="{FF2B5EF4-FFF2-40B4-BE49-F238E27FC236}">
              <a16:creationId xmlns:a16="http://schemas.microsoft.com/office/drawing/2014/main" id="{2751848A-29AB-402E-8758-D865155167A2}"/>
            </a:ext>
          </a:extLst>
        </xdr:cNvPr>
        <xdr:cNvSpPr txBox="1"/>
      </xdr:nvSpPr>
      <xdr:spPr>
        <a:xfrm>
          <a:off x="3733800" y="11023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110702</xdr:rowOff>
    </xdr:from>
    <xdr:to>
      <xdr:col>15</xdr:col>
      <xdr:colOff>133350</xdr:colOff>
      <xdr:row>66</xdr:row>
      <xdr:rowOff>40852</xdr:rowOff>
    </xdr:to>
    <xdr:sp macro="" textlink="">
      <xdr:nvSpPr>
        <xdr:cNvPr id="157" name="楕円 156">
          <a:extLst>
            <a:ext uri="{FF2B5EF4-FFF2-40B4-BE49-F238E27FC236}">
              <a16:creationId xmlns:a16="http://schemas.microsoft.com/office/drawing/2014/main" id="{6213D19F-0A8A-4BCC-BAA8-61631952FF7F}"/>
            </a:ext>
          </a:extLst>
        </xdr:cNvPr>
        <xdr:cNvSpPr/>
      </xdr:nvSpPr>
      <xdr:spPr>
        <a:xfrm>
          <a:off x="3175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25629</xdr:rowOff>
    </xdr:from>
    <xdr:ext cx="762000" cy="259045"/>
    <xdr:sp macro="" textlink="">
      <xdr:nvSpPr>
        <xdr:cNvPr id="158" name="テキスト ボックス 157">
          <a:extLst>
            <a:ext uri="{FF2B5EF4-FFF2-40B4-BE49-F238E27FC236}">
              <a16:creationId xmlns:a16="http://schemas.microsoft.com/office/drawing/2014/main" id="{CF6BD3D0-F923-4ACE-83EC-4174EE51A576}"/>
            </a:ext>
          </a:extLst>
        </xdr:cNvPr>
        <xdr:cNvSpPr txBox="1"/>
      </xdr:nvSpPr>
      <xdr:spPr>
        <a:xfrm>
          <a:off x="2844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28787</xdr:rowOff>
    </xdr:from>
    <xdr:to>
      <xdr:col>11</xdr:col>
      <xdr:colOff>82550</xdr:colOff>
      <xdr:row>64</xdr:row>
      <xdr:rowOff>130387</xdr:rowOff>
    </xdr:to>
    <xdr:sp macro="" textlink="">
      <xdr:nvSpPr>
        <xdr:cNvPr id="159" name="楕円 158">
          <a:extLst>
            <a:ext uri="{FF2B5EF4-FFF2-40B4-BE49-F238E27FC236}">
              <a16:creationId xmlns:a16="http://schemas.microsoft.com/office/drawing/2014/main" id="{052A635B-037A-4B3F-A2D2-1BC71B8BDEFD}"/>
            </a:ext>
          </a:extLst>
        </xdr:cNvPr>
        <xdr:cNvSpPr/>
      </xdr:nvSpPr>
      <xdr:spPr>
        <a:xfrm>
          <a:off x="2286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140564</xdr:rowOff>
    </xdr:from>
    <xdr:ext cx="762000" cy="259045"/>
    <xdr:sp macro="" textlink="">
      <xdr:nvSpPr>
        <xdr:cNvPr id="160" name="テキスト ボックス 159">
          <a:extLst>
            <a:ext uri="{FF2B5EF4-FFF2-40B4-BE49-F238E27FC236}">
              <a16:creationId xmlns:a16="http://schemas.microsoft.com/office/drawing/2014/main" id="{61AC588C-D5BA-4958-9680-279DE8505330}"/>
            </a:ext>
          </a:extLst>
        </xdr:cNvPr>
        <xdr:cNvSpPr txBox="1"/>
      </xdr:nvSpPr>
      <xdr:spPr>
        <a:xfrm>
          <a:off x="1955800" y="10770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165523</xdr:rowOff>
    </xdr:from>
    <xdr:to>
      <xdr:col>7</xdr:col>
      <xdr:colOff>31750</xdr:colOff>
      <xdr:row>65</xdr:row>
      <xdr:rowOff>95673</xdr:rowOff>
    </xdr:to>
    <xdr:sp macro="" textlink="">
      <xdr:nvSpPr>
        <xdr:cNvPr id="161" name="楕円 160">
          <a:extLst>
            <a:ext uri="{FF2B5EF4-FFF2-40B4-BE49-F238E27FC236}">
              <a16:creationId xmlns:a16="http://schemas.microsoft.com/office/drawing/2014/main" id="{A4697A38-5135-48BE-A0BD-F1940A0F95E0}"/>
            </a:ext>
          </a:extLst>
        </xdr:cNvPr>
        <xdr:cNvSpPr/>
      </xdr:nvSpPr>
      <xdr:spPr>
        <a:xfrm>
          <a:off x="1397000" y="11138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105850</xdr:rowOff>
    </xdr:from>
    <xdr:ext cx="762000" cy="259045"/>
    <xdr:sp macro="" textlink="">
      <xdr:nvSpPr>
        <xdr:cNvPr id="162" name="テキスト ボックス 161">
          <a:extLst>
            <a:ext uri="{FF2B5EF4-FFF2-40B4-BE49-F238E27FC236}">
              <a16:creationId xmlns:a16="http://schemas.microsoft.com/office/drawing/2014/main" id="{D61F9F3C-FAE7-4518-A46E-D18EE2602BB7}"/>
            </a:ext>
          </a:extLst>
        </xdr:cNvPr>
        <xdr:cNvSpPr txBox="1"/>
      </xdr:nvSpPr>
      <xdr:spPr>
        <a:xfrm>
          <a:off x="1066800" y="10907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AFA34745-C6FF-4D2D-9EB8-1AC72CD4318A}"/>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56DF98D3-677C-4BBF-9982-DE278B96443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FD581CA9-B623-4AF6-A7C3-4609F9CB6E52}"/>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[155,683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E8722E00-849C-444C-84FA-51A05705AA49}"/>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4C095716-6B44-46B6-A59F-411D736B1B17}"/>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3AD15365-EAD8-4059-B938-7ABC292C5EBE}"/>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E35BEB88-ECE1-420B-9441-A0E36AB71641}"/>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BCAF2A83-E8A1-425A-9E92-2B20F9F8144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FFB66799-ADB0-4ECA-9C42-5EA75A92A9EA}"/>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1A08C599-0149-480C-9D99-72BF6A1587EF}"/>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9B7218D6-00F2-49CB-8E2B-90DC46BA1F2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97C53BA6-105A-4A28-9595-5932C379D0BF}"/>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9A67926C-EFEE-4D53-8E38-AAD54468669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人件費は、定年延長に伴う退職手当や給与改定に伴う一般職、会計年度任用職員の給与の増により前年度比</a:t>
          </a:r>
          <a:r>
            <a:rPr kumimoji="1" lang="en-US" altLang="ja-JP" sz="1200">
              <a:latin typeface="ＭＳ Ｐゴシック" panose="020B0600070205080204" pitchFamily="50" charset="-128"/>
              <a:ea typeface="ＭＳ Ｐゴシック" panose="020B0600070205080204" pitchFamily="50" charset="-128"/>
            </a:rPr>
            <a:t>11.4</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　また、物件費は、新型コロナウイルスワクチン接種事業費等が減となったものの、定期予防接種事業費やふるさと納税促進事業費の増により、前年度比</a:t>
          </a:r>
          <a:r>
            <a:rPr kumimoji="1" lang="en-US" altLang="ja-JP" sz="1200">
              <a:latin typeface="ＭＳ Ｐゴシック" panose="020B0600070205080204" pitchFamily="50" charset="-128"/>
              <a:ea typeface="ＭＳ Ｐゴシック" panose="020B0600070205080204" pitchFamily="50" charset="-128"/>
            </a:rPr>
            <a:t>1.3</a:t>
          </a:r>
          <a:r>
            <a:rPr kumimoji="1" lang="ja-JP" altLang="en-US" sz="1200">
              <a:latin typeface="ＭＳ Ｐゴシック" panose="020B0600070205080204" pitchFamily="50" charset="-128"/>
              <a:ea typeface="ＭＳ Ｐゴシック" panose="020B0600070205080204" pitchFamily="50" charset="-128"/>
            </a:rPr>
            <a:t>％の増加となった。</a:t>
          </a:r>
        </a:p>
        <a:p>
          <a:r>
            <a:rPr kumimoji="1" lang="ja-JP" altLang="en-US" sz="1200">
              <a:latin typeface="ＭＳ Ｐゴシック" panose="020B0600070205080204" pitchFamily="50" charset="-128"/>
              <a:ea typeface="ＭＳ Ｐゴシック" panose="020B0600070205080204" pitchFamily="50" charset="-128"/>
            </a:rPr>
            <a:t>　その結果、人口</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人当たりの人件費・物件費等の決算額は、前年度比</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％増の</a:t>
          </a:r>
          <a:r>
            <a:rPr kumimoji="1" lang="en-US" altLang="ja-JP" sz="1200">
              <a:latin typeface="ＭＳ Ｐゴシック" panose="020B0600070205080204" pitchFamily="50" charset="-128"/>
              <a:ea typeface="ＭＳ Ｐゴシック" panose="020B0600070205080204" pitchFamily="50" charset="-128"/>
            </a:rPr>
            <a:t>155,683</a:t>
          </a:r>
          <a:r>
            <a:rPr kumimoji="1" lang="ja-JP" altLang="en-US" sz="1200">
              <a:latin typeface="ＭＳ Ｐゴシック" panose="020B0600070205080204" pitchFamily="50" charset="-128"/>
              <a:ea typeface="ＭＳ Ｐゴシック" panose="020B0600070205080204" pitchFamily="50" charset="-128"/>
            </a:rPr>
            <a:t>円となり、全国平均を下回る結果となった。引き続き定員管理・給与の適正化に努めるほか、事務事業の効率化により経費の節減に努める。</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A1BF22B9-11C5-4AB1-BBC9-360DAB86DE6B}"/>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48F83058-5138-432B-8C2E-62DFBD0EE16C}"/>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3EF29352-FFF7-4071-A6BA-C6BA2FE43935}"/>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28977516-F29D-44A2-B5EF-71A8C480A98D}"/>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D717E03D-6564-44D8-BDD2-311D47A26713}"/>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9FC9FEBD-2F31-428F-88BF-B330211B6BC6}"/>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684CEAE4-0C14-4C91-920D-8FA315C6F42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846FB5B3-EA9A-4319-9890-37563B76C25E}"/>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6C927077-CD61-4AB0-B024-025458609612}"/>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95343E31-6A5D-412A-9040-629E7334AE0C}"/>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B371ABBB-A806-4344-8499-0EDF40F93544}"/>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E44F5898-1326-4256-BF80-0593230FC195}"/>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E8116D7A-2D49-4613-B4FE-C290340AA6A7}"/>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3585B96F-5377-46BA-AA26-D680D980AC1F}"/>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50A5921F-8B4A-4D59-B090-3A5A6EB4A8DA}"/>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36D1D551-2CF6-46AE-B9EA-A0B661E1474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D4B82975-3661-4AEA-9540-AFFECE23404A}"/>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B8332E75-349A-4C6B-B48B-F7902EEAB019}"/>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79C1EEB5-11F0-4E05-8D47-98B51E41755E}"/>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27BF3419-E835-406E-B45A-961D67CC335F}"/>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3674ED26-0651-4D5A-B01A-DD8619D5EC2D}"/>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166798</xdr:rowOff>
    </xdr:from>
    <xdr:to>
      <xdr:col>23</xdr:col>
      <xdr:colOff>133350</xdr:colOff>
      <xdr:row>87</xdr:row>
      <xdr:rowOff>4209</xdr:rowOff>
    </xdr:to>
    <xdr:cxnSp macro="">
      <xdr:nvCxnSpPr>
        <xdr:cNvPr id="197" name="直線コネクタ 196">
          <a:extLst>
            <a:ext uri="{FF2B5EF4-FFF2-40B4-BE49-F238E27FC236}">
              <a16:creationId xmlns:a16="http://schemas.microsoft.com/office/drawing/2014/main" id="{023A6325-95F4-40F4-874A-37ACC1279F31}"/>
            </a:ext>
          </a:extLst>
        </xdr:cNvPr>
        <xdr:cNvCxnSpPr/>
      </xdr:nvCxnSpPr>
      <xdr:spPr>
        <a:xfrm>
          <a:off x="4114800" y="14740048"/>
          <a:ext cx="838200" cy="18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75685</xdr:rowOff>
    </xdr:from>
    <xdr:ext cx="762000" cy="259045"/>
    <xdr:sp macro="" textlink="">
      <xdr:nvSpPr>
        <xdr:cNvPr id="198" name="人件費・物件費等の状況平均値テキスト">
          <a:extLst>
            <a:ext uri="{FF2B5EF4-FFF2-40B4-BE49-F238E27FC236}">
              <a16:creationId xmlns:a16="http://schemas.microsoft.com/office/drawing/2014/main" id="{3779FFFC-911C-43AF-8B25-27DB2DFB3534}"/>
            </a:ext>
          </a:extLst>
        </xdr:cNvPr>
        <xdr:cNvSpPr txBox="1"/>
      </xdr:nvSpPr>
      <xdr:spPr>
        <a:xfrm>
          <a:off x="5041900" y="14306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3F6DEF83-7059-461D-9DA2-4521C179103B}"/>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166798</xdr:rowOff>
    </xdr:from>
    <xdr:to>
      <xdr:col>19</xdr:col>
      <xdr:colOff>133350</xdr:colOff>
      <xdr:row>86</xdr:row>
      <xdr:rowOff>138579</xdr:rowOff>
    </xdr:to>
    <xdr:cxnSp macro="">
      <xdr:nvCxnSpPr>
        <xdr:cNvPr id="200" name="直線コネクタ 199">
          <a:extLst>
            <a:ext uri="{FF2B5EF4-FFF2-40B4-BE49-F238E27FC236}">
              <a16:creationId xmlns:a16="http://schemas.microsoft.com/office/drawing/2014/main" id="{4083EC91-1A02-4B4C-95BB-5FB6C6EF5C0A}"/>
            </a:ext>
          </a:extLst>
        </xdr:cNvPr>
        <xdr:cNvCxnSpPr/>
      </xdr:nvCxnSpPr>
      <xdr:spPr>
        <a:xfrm flipV="1">
          <a:off x="3225800" y="14740048"/>
          <a:ext cx="889000" cy="14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2F8FDF5F-A4A4-4353-9AE9-B90944F739FC}"/>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25450</xdr:rowOff>
    </xdr:from>
    <xdr:ext cx="736600" cy="259045"/>
    <xdr:sp macro="" textlink="">
      <xdr:nvSpPr>
        <xdr:cNvPr id="202" name="テキスト ボックス 201">
          <a:extLst>
            <a:ext uri="{FF2B5EF4-FFF2-40B4-BE49-F238E27FC236}">
              <a16:creationId xmlns:a16="http://schemas.microsoft.com/office/drawing/2014/main" id="{CF1C0183-E447-4429-9ACC-FD86C0D27AED}"/>
            </a:ext>
          </a:extLst>
        </xdr:cNvPr>
        <xdr:cNvSpPr txBox="1"/>
      </xdr:nvSpPr>
      <xdr:spPr>
        <a:xfrm>
          <a:off x="3733800" y="140843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138579</xdr:rowOff>
    </xdr:from>
    <xdr:to>
      <xdr:col>15</xdr:col>
      <xdr:colOff>82550</xdr:colOff>
      <xdr:row>88</xdr:row>
      <xdr:rowOff>30384</xdr:rowOff>
    </xdr:to>
    <xdr:cxnSp macro="">
      <xdr:nvCxnSpPr>
        <xdr:cNvPr id="203" name="直線コネクタ 202">
          <a:extLst>
            <a:ext uri="{FF2B5EF4-FFF2-40B4-BE49-F238E27FC236}">
              <a16:creationId xmlns:a16="http://schemas.microsoft.com/office/drawing/2014/main" id="{A34CD741-20D2-45AB-A8C2-4C2433F9E3E3}"/>
            </a:ext>
          </a:extLst>
        </xdr:cNvPr>
        <xdr:cNvCxnSpPr/>
      </xdr:nvCxnSpPr>
      <xdr:spPr>
        <a:xfrm flipV="1">
          <a:off x="2336800" y="14883279"/>
          <a:ext cx="889000" cy="23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A281C21-7D4E-4DF6-9D14-54BF488C5668}"/>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104336</xdr:rowOff>
    </xdr:from>
    <xdr:ext cx="762000" cy="259045"/>
    <xdr:sp macro="" textlink="">
      <xdr:nvSpPr>
        <xdr:cNvPr id="205" name="テキスト ボックス 204">
          <a:extLst>
            <a:ext uri="{FF2B5EF4-FFF2-40B4-BE49-F238E27FC236}">
              <a16:creationId xmlns:a16="http://schemas.microsoft.com/office/drawing/2014/main" id="{2A7FCF0A-95EB-4A82-8E12-7C83265E022F}"/>
            </a:ext>
          </a:extLst>
        </xdr:cNvPr>
        <xdr:cNvSpPr txBox="1"/>
      </xdr:nvSpPr>
      <xdr:spPr>
        <a:xfrm>
          <a:off x="2844800" y="141632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88</xdr:row>
      <xdr:rowOff>30384</xdr:rowOff>
    </xdr:from>
    <xdr:to>
      <xdr:col>11</xdr:col>
      <xdr:colOff>31750</xdr:colOff>
      <xdr:row>88</xdr:row>
      <xdr:rowOff>92377</xdr:rowOff>
    </xdr:to>
    <xdr:cxnSp macro="">
      <xdr:nvCxnSpPr>
        <xdr:cNvPr id="206" name="直線コネクタ 205">
          <a:extLst>
            <a:ext uri="{FF2B5EF4-FFF2-40B4-BE49-F238E27FC236}">
              <a16:creationId xmlns:a16="http://schemas.microsoft.com/office/drawing/2014/main" id="{4A613626-8248-4634-A2BD-0D1F8081ADD6}"/>
            </a:ext>
          </a:extLst>
        </xdr:cNvPr>
        <xdr:cNvCxnSpPr/>
      </xdr:nvCxnSpPr>
      <xdr:spPr>
        <a:xfrm flipV="1">
          <a:off x="1447800" y="15117984"/>
          <a:ext cx="889000" cy="6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25002D2E-47CD-4B44-953F-3F7183A1624A}"/>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10551</xdr:rowOff>
    </xdr:from>
    <xdr:ext cx="762000" cy="259045"/>
    <xdr:sp macro="" textlink="">
      <xdr:nvSpPr>
        <xdr:cNvPr id="208" name="テキスト ボックス 207">
          <a:extLst>
            <a:ext uri="{FF2B5EF4-FFF2-40B4-BE49-F238E27FC236}">
              <a16:creationId xmlns:a16="http://schemas.microsoft.com/office/drawing/2014/main" id="{90E49EBB-FFD5-480C-AD83-27446467134C}"/>
            </a:ext>
          </a:extLst>
        </xdr:cNvPr>
        <xdr:cNvSpPr txBox="1"/>
      </xdr:nvSpPr>
      <xdr:spPr>
        <a:xfrm>
          <a:off x="1955800" y="1406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D5D8C1EA-0090-4A39-99F7-A01D5E2619C3}"/>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21114</xdr:rowOff>
    </xdr:from>
    <xdr:ext cx="762000" cy="259045"/>
    <xdr:sp macro="" textlink="">
      <xdr:nvSpPr>
        <xdr:cNvPr id="210" name="テキスト ボックス 209">
          <a:extLst>
            <a:ext uri="{FF2B5EF4-FFF2-40B4-BE49-F238E27FC236}">
              <a16:creationId xmlns:a16="http://schemas.microsoft.com/office/drawing/2014/main" id="{67F9BCF7-22A8-4CB3-B8EB-0266B5F473D0}"/>
            </a:ext>
          </a:extLst>
        </xdr:cNvPr>
        <xdr:cNvSpPr txBox="1"/>
      </xdr:nvSpPr>
      <xdr:spPr>
        <a:xfrm>
          <a:off x="1066800" y="1390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2B27E495-B572-4B43-B0D0-DA52B6C06A99}"/>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3C163397-E2DF-445D-B69C-D346B120F516}"/>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64EA4698-E680-4753-B2F9-F7981A1D590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595FDBDE-CCCC-4926-A0F4-5708EDFEAFD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36EB78A8-C4E7-4FCC-883A-82300109A9AB}"/>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124859</xdr:rowOff>
    </xdr:from>
    <xdr:to>
      <xdr:col>23</xdr:col>
      <xdr:colOff>184150</xdr:colOff>
      <xdr:row>87</xdr:row>
      <xdr:rowOff>55009</xdr:rowOff>
    </xdr:to>
    <xdr:sp macro="" textlink="">
      <xdr:nvSpPr>
        <xdr:cNvPr id="216" name="楕円 215">
          <a:extLst>
            <a:ext uri="{FF2B5EF4-FFF2-40B4-BE49-F238E27FC236}">
              <a16:creationId xmlns:a16="http://schemas.microsoft.com/office/drawing/2014/main" id="{B33CA041-B808-4322-B39B-B8B25D1BE810}"/>
            </a:ext>
          </a:extLst>
        </xdr:cNvPr>
        <xdr:cNvSpPr/>
      </xdr:nvSpPr>
      <xdr:spPr>
        <a:xfrm>
          <a:off x="4902200" y="14869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96936</xdr:rowOff>
    </xdr:from>
    <xdr:ext cx="762000" cy="259045"/>
    <xdr:sp macro="" textlink="">
      <xdr:nvSpPr>
        <xdr:cNvPr id="217" name="人件費・物件費等の状況該当値テキスト">
          <a:extLst>
            <a:ext uri="{FF2B5EF4-FFF2-40B4-BE49-F238E27FC236}">
              <a16:creationId xmlns:a16="http://schemas.microsoft.com/office/drawing/2014/main" id="{50529166-D644-4BC5-9232-0562AC5769AC}"/>
            </a:ext>
          </a:extLst>
        </xdr:cNvPr>
        <xdr:cNvSpPr txBox="1"/>
      </xdr:nvSpPr>
      <xdr:spPr>
        <a:xfrm>
          <a:off x="5041900" y="14841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115998</xdr:rowOff>
    </xdr:from>
    <xdr:to>
      <xdr:col>19</xdr:col>
      <xdr:colOff>184150</xdr:colOff>
      <xdr:row>86</xdr:row>
      <xdr:rowOff>46148</xdr:rowOff>
    </xdr:to>
    <xdr:sp macro="" textlink="">
      <xdr:nvSpPr>
        <xdr:cNvPr id="218" name="楕円 217">
          <a:extLst>
            <a:ext uri="{FF2B5EF4-FFF2-40B4-BE49-F238E27FC236}">
              <a16:creationId xmlns:a16="http://schemas.microsoft.com/office/drawing/2014/main" id="{D484EE49-D1E9-4C1F-A1E9-36C4335C109D}"/>
            </a:ext>
          </a:extLst>
        </xdr:cNvPr>
        <xdr:cNvSpPr/>
      </xdr:nvSpPr>
      <xdr:spPr>
        <a:xfrm>
          <a:off x="4064000" y="14689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30925</xdr:rowOff>
    </xdr:from>
    <xdr:ext cx="736600" cy="259045"/>
    <xdr:sp macro="" textlink="">
      <xdr:nvSpPr>
        <xdr:cNvPr id="219" name="テキスト ボックス 218">
          <a:extLst>
            <a:ext uri="{FF2B5EF4-FFF2-40B4-BE49-F238E27FC236}">
              <a16:creationId xmlns:a16="http://schemas.microsoft.com/office/drawing/2014/main" id="{86523D72-7829-48B3-BAAF-DA20B8760766}"/>
            </a:ext>
          </a:extLst>
        </xdr:cNvPr>
        <xdr:cNvSpPr txBox="1"/>
      </xdr:nvSpPr>
      <xdr:spPr>
        <a:xfrm>
          <a:off x="3733800" y="14775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87779</xdr:rowOff>
    </xdr:from>
    <xdr:to>
      <xdr:col>15</xdr:col>
      <xdr:colOff>133350</xdr:colOff>
      <xdr:row>87</xdr:row>
      <xdr:rowOff>17929</xdr:rowOff>
    </xdr:to>
    <xdr:sp macro="" textlink="">
      <xdr:nvSpPr>
        <xdr:cNvPr id="220" name="楕円 219">
          <a:extLst>
            <a:ext uri="{FF2B5EF4-FFF2-40B4-BE49-F238E27FC236}">
              <a16:creationId xmlns:a16="http://schemas.microsoft.com/office/drawing/2014/main" id="{EE484CE0-B3B9-4F58-98F2-445357FCEBFC}"/>
            </a:ext>
          </a:extLst>
        </xdr:cNvPr>
        <xdr:cNvSpPr/>
      </xdr:nvSpPr>
      <xdr:spPr>
        <a:xfrm>
          <a:off x="3175000" y="1483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2706</xdr:rowOff>
    </xdr:from>
    <xdr:ext cx="762000" cy="259045"/>
    <xdr:sp macro="" textlink="">
      <xdr:nvSpPr>
        <xdr:cNvPr id="221" name="テキスト ボックス 220">
          <a:extLst>
            <a:ext uri="{FF2B5EF4-FFF2-40B4-BE49-F238E27FC236}">
              <a16:creationId xmlns:a16="http://schemas.microsoft.com/office/drawing/2014/main" id="{B59EC89F-344B-4790-BE51-76297275A62E}"/>
            </a:ext>
          </a:extLst>
        </xdr:cNvPr>
        <xdr:cNvSpPr txBox="1"/>
      </xdr:nvSpPr>
      <xdr:spPr>
        <a:xfrm>
          <a:off x="2844800" y="14918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87</xdr:row>
      <xdr:rowOff>151034</xdr:rowOff>
    </xdr:from>
    <xdr:to>
      <xdr:col>11</xdr:col>
      <xdr:colOff>82550</xdr:colOff>
      <xdr:row>88</xdr:row>
      <xdr:rowOff>81184</xdr:rowOff>
    </xdr:to>
    <xdr:sp macro="" textlink="">
      <xdr:nvSpPr>
        <xdr:cNvPr id="222" name="楕円 221">
          <a:extLst>
            <a:ext uri="{FF2B5EF4-FFF2-40B4-BE49-F238E27FC236}">
              <a16:creationId xmlns:a16="http://schemas.microsoft.com/office/drawing/2014/main" id="{2DD4A520-1D8F-49F1-BB3B-EF3B8175C656}"/>
            </a:ext>
          </a:extLst>
        </xdr:cNvPr>
        <xdr:cNvSpPr/>
      </xdr:nvSpPr>
      <xdr:spPr>
        <a:xfrm>
          <a:off x="2286000" y="1506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88</xdr:row>
      <xdr:rowOff>65961</xdr:rowOff>
    </xdr:from>
    <xdr:ext cx="762000" cy="259045"/>
    <xdr:sp macro="" textlink="">
      <xdr:nvSpPr>
        <xdr:cNvPr id="223" name="テキスト ボックス 222">
          <a:extLst>
            <a:ext uri="{FF2B5EF4-FFF2-40B4-BE49-F238E27FC236}">
              <a16:creationId xmlns:a16="http://schemas.microsoft.com/office/drawing/2014/main" id="{9C14FC6D-4086-4E33-A5EB-632467AF5B09}"/>
            </a:ext>
          </a:extLst>
        </xdr:cNvPr>
        <xdr:cNvSpPr txBox="1"/>
      </xdr:nvSpPr>
      <xdr:spPr>
        <a:xfrm>
          <a:off x="1955800" y="1515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88</xdr:row>
      <xdr:rowOff>41577</xdr:rowOff>
    </xdr:from>
    <xdr:to>
      <xdr:col>7</xdr:col>
      <xdr:colOff>31750</xdr:colOff>
      <xdr:row>88</xdr:row>
      <xdr:rowOff>143177</xdr:rowOff>
    </xdr:to>
    <xdr:sp macro="" textlink="">
      <xdr:nvSpPr>
        <xdr:cNvPr id="224" name="楕円 223">
          <a:extLst>
            <a:ext uri="{FF2B5EF4-FFF2-40B4-BE49-F238E27FC236}">
              <a16:creationId xmlns:a16="http://schemas.microsoft.com/office/drawing/2014/main" id="{7F3E3CE5-AE2E-4616-A029-5398555139D9}"/>
            </a:ext>
          </a:extLst>
        </xdr:cNvPr>
        <xdr:cNvSpPr/>
      </xdr:nvSpPr>
      <xdr:spPr>
        <a:xfrm>
          <a:off x="1397000" y="1512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88</xdr:row>
      <xdr:rowOff>127954</xdr:rowOff>
    </xdr:from>
    <xdr:ext cx="762000" cy="259045"/>
    <xdr:sp macro="" textlink="">
      <xdr:nvSpPr>
        <xdr:cNvPr id="225" name="テキスト ボックス 224">
          <a:extLst>
            <a:ext uri="{FF2B5EF4-FFF2-40B4-BE49-F238E27FC236}">
              <a16:creationId xmlns:a16="http://schemas.microsoft.com/office/drawing/2014/main" id="{FCDD80EE-583B-4796-8EAE-8489CAD39538}"/>
            </a:ext>
          </a:extLst>
        </xdr:cNvPr>
        <xdr:cNvSpPr txBox="1"/>
      </xdr:nvSpPr>
      <xdr:spPr>
        <a:xfrm>
          <a:off x="1066800" y="15215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6036159E-4664-4B35-8394-F75D0D62C93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6B50B01E-8F23-4436-A5CA-73EE0E51FA2A}"/>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1418EFDA-AA21-4E2E-A234-380E708A3D58}"/>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4822A2C3-FA70-47A1-9FF4-74D74EB26195}"/>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66D08C1E-6C28-4882-85C5-90287EA698E4}"/>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2EBB2A3A-13B3-465C-A76B-EAEB30242DFE}"/>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F0D99102-04CE-4B57-9C7B-EA90419F089D}"/>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CACBFFFB-BCB1-4E53-A22D-59A3EFF09F3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DE8E9900-94D4-4C9F-857A-0D6735404FB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BCA19296-F0A5-45AE-A57D-4F6C9DE1670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153931BE-59B9-4F76-B17C-DA65A4B623E3}"/>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42B94646-0FFC-4868-A260-3A1150D3FED8}"/>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216F57C-0D35-45C4-ABE2-EEC7ABC82225}"/>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６年度については、職員の採用・退職、経験年数階層の変動により、ラスパイレス指数が０．１ポイント上昇した。依然として類似団体平均を上回っていることから、今後も福島県人事委員会勧告等に基づく給与改定を行い、適正な給与水準となるよう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26BCCA6-9673-41DB-8D37-9079168162C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AC130A59-E260-4093-ACC0-45160516CCD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DFB47D07-8EBF-4026-882C-5C34608A8668}"/>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B8B23DD4-4993-4983-AB5A-E104ACD047A7}"/>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FF779C19-7F62-46BE-B713-993AE2ABC86D}"/>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7D633E4B-2D6B-4C3D-B8AA-BA6DAEBFC3AF}"/>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D555FF3B-EC7A-4507-B1BA-752028D155DF}"/>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8B067EEF-0E32-4950-8E8F-3AE9EFA324D6}"/>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1F584D6-94E9-486F-A4D2-AA627D01E4E6}"/>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1129ACB6-C249-41B6-905D-F48A93E5369F}"/>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FB3A5D26-7A42-4C38-8A29-FE628A2457F1}"/>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DF17D665-F67B-49CD-A7CD-9EB69D835396}"/>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D44A121A-039D-476C-89AB-2E878B24B062}"/>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A66EDB24-A7A6-4C61-AF26-633AFC33E641}"/>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3C592A5E-EA86-406E-9D84-E0EA3676D1D3}"/>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5D7262D6-D36E-406D-9A52-39E1C142D843}"/>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977AF6C7-0EA0-4BD6-B8F6-39405EAF0CAF}"/>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CF4DB85F-CE3B-47FF-AB85-1553C66DCCE8}"/>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7564EF8D-378B-4CED-9D24-FF71949E1A3B}"/>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8C60EFAE-9A31-4B20-A920-F66ACBC09827}"/>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3D67F8D-855A-4402-9F55-BC92AC25B235}"/>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851F48-DE3B-4A4E-83F7-B170AE17F685}"/>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4261B522-01D3-439A-8FEF-92EBA76D4724}"/>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841E9A05-3F39-4478-91BA-0813181149F4}"/>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126206</xdr:rowOff>
    </xdr:from>
    <xdr:to>
      <xdr:col>81</xdr:col>
      <xdr:colOff>44450</xdr:colOff>
      <xdr:row>87</xdr:row>
      <xdr:rowOff>141288</xdr:rowOff>
    </xdr:to>
    <xdr:cxnSp macro="">
      <xdr:nvCxnSpPr>
        <xdr:cNvPr id="263" name="直線コネクタ 262">
          <a:extLst>
            <a:ext uri="{FF2B5EF4-FFF2-40B4-BE49-F238E27FC236}">
              <a16:creationId xmlns:a16="http://schemas.microsoft.com/office/drawing/2014/main" id="{91C26A42-B6A9-4F2A-ABE5-843B0F6160AB}"/>
            </a:ext>
          </a:extLst>
        </xdr:cNvPr>
        <xdr:cNvCxnSpPr/>
      </xdr:nvCxnSpPr>
      <xdr:spPr>
        <a:xfrm>
          <a:off x="16179800" y="15042356"/>
          <a:ext cx="838200" cy="1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CCC70C37-3C62-4A9E-8208-81C4E3C9D7F2}"/>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FB692474-E632-4F38-86EC-C635877151C6}"/>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126206</xdr:rowOff>
    </xdr:from>
    <xdr:to>
      <xdr:col>77</xdr:col>
      <xdr:colOff>44450</xdr:colOff>
      <xdr:row>88</xdr:row>
      <xdr:rowOff>0</xdr:rowOff>
    </xdr:to>
    <xdr:cxnSp macro="">
      <xdr:nvCxnSpPr>
        <xdr:cNvPr id="266" name="直線コネクタ 265">
          <a:extLst>
            <a:ext uri="{FF2B5EF4-FFF2-40B4-BE49-F238E27FC236}">
              <a16:creationId xmlns:a16="http://schemas.microsoft.com/office/drawing/2014/main" id="{4A6C988C-2C61-4027-9667-068E14F9B880}"/>
            </a:ext>
          </a:extLst>
        </xdr:cNvPr>
        <xdr:cNvCxnSpPr/>
      </xdr:nvCxnSpPr>
      <xdr:spPr>
        <a:xfrm flipV="1">
          <a:off x="15290800" y="15042356"/>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6BF249F8-76F8-4334-B665-E9CA885B4A18}"/>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8C437489-F14E-46D2-9DD4-D2172D385216}"/>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45244</xdr:rowOff>
    </xdr:to>
    <xdr:cxnSp macro="">
      <xdr:nvCxnSpPr>
        <xdr:cNvPr id="269" name="直線コネクタ 268">
          <a:extLst>
            <a:ext uri="{FF2B5EF4-FFF2-40B4-BE49-F238E27FC236}">
              <a16:creationId xmlns:a16="http://schemas.microsoft.com/office/drawing/2014/main" id="{AFE398CC-3400-43B3-9841-D3C15B9FE830}"/>
            </a:ext>
          </a:extLst>
        </xdr:cNvPr>
        <xdr:cNvCxnSpPr/>
      </xdr:nvCxnSpPr>
      <xdr:spPr>
        <a:xfrm flipV="1">
          <a:off x="14401800" y="15087600"/>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B9F6AFE0-C119-48A7-A919-1E9B6B5CD3DC}"/>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2E186AF0-BB1B-4FF0-89AF-1A5DE89B4B7A}"/>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45244</xdr:rowOff>
    </xdr:from>
    <xdr:to>
      <xdr:col>68</xdr:col>
      <xdr:colOff>152400</xdr:colOff>
      <xdr:row>88</xdr:row>
      <xdr:rowOff>45244</xdr:rowOff>
    </xdr:to>
    <xdr:cxnSp macro="">
      <xdr:nvCxnSpPr>
        <xdr:cNvPr id="272" name="直線コネクタ 271">
          <a:extLst>
            <a:ext uri="{FF2B5EF4-FFF2-40B4-BE49-F238E27FC236}">
              <a16:creationId xmlns:a16="http://schemas.microsoft.com/office/drawing/2014/main" id="{26943F94-F5B5-494E-912C-36FFFE800C08}"/>
            </a:ext>
          </a:extLst>
        </xdr:cNvPr>
        <xdr:cNvCxnSpPr/>
      </xdr:nvCxnSpPr>
      <xdr:spPr>
        <a:xfrm>
          <a:off x="13512800" y="151328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30D0F8DC-C09C-46D1-BAC5-B1A97B80E082}"/>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4EBABC7A-91A5-4DA7-9B95-4506597F768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E4D536A5-9DBB-4E3F-AD16-DE537B7EFBF9}"/>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86C8985F-8432-47A8-A5AA-3B67E4606197}"/>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59F9BC13-20D9-431A-ACF6-B1A032A7F4A8}"/>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53450F52-6578-41EF-B45F-DB7CDA88610E}"/>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56EF3E6-6A48-4650-BA95-94B7486083AE}"/>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EDAAA262-D4E0-4F5A-83CE-3FA87821A9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3900C970-0660-475B-8C8A-A008ACB9864A}"/>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90488</xdr:rowOff>
    </xdr:from>
    <xdr:to>
      <xdr:col>81</xdr:col>
      <xdr:colOff>95250</xdr:colOff>
      <xdr:row>88</xdr:row>
      <xdr:rowOff>20638</xdr:rowOff>
    </xdr:to>
    <xdr:sp macro="" textlink="">
      <xdr:nvSpPr>
        <xdr:cNvPr id="282" name="楕円 281">
          <a:extLst>
            <a:ext uri="{FF2B5EF4-FFF2-40B4-BE49-F238E27FC236}">
              <a16:creationId xmlns:a16="http://schemas.microsoft.com/office/drawing/2014/main" id="{874051A1-9D6B-475F-A2A3-C7D5E8B4B9EE}"/>
            </a:ext>
          </a:extLst>
        </xdr:cNvPr>
        <xdr:cNvSpPr/>
      </xdr:nvSpPr>
      <xdr:spPr>
        <a:xfrm>
          <a:off x="16967200" y="1500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62565</xdr:rowOff>
    </xdr:from>
    <xdr:ext cx="762000" cy="259045"/>
    <xdr:sp macro="" textlink="">
      <xdr:nvSpPr>
        <xdr:cNvPr id="283" name="給与水準   （国との比較）該当値テキスト">
          <a:extLst>
            <a:ext uri="{FF2B5EF4-FFF2-40B4-BE49-F238E27FC236}">
              <a16:creationId xmlns:a16="http://schemas.microsoft.com/office/drawing/2014/main" id="{5354F0AC-FA1B-4C67-8771-C7356986A5E9}"/>
            </a:ext>
          </a:extLst>
        </xdr:cNvPr>
        <xdr:cNvSpPr txBox="1"/>
      </xdr:nvSpPr>
      <xdr:spPr>
        <a:xfrm>
          <a:off x="17106900" y="14978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75406</xdr:rowOff>
    </xdr:from>
    <xdr:to>
      <xdr:col>77</xdr:col>
      <xdr:colOff>95250</xdr:colOff>
      <xdr:row>88</xdr:row>
      <xdr:rowOff>5556</xdr:rowOff>
    </xdr:to>
    <xdr:sp macro="" textlink="">
      <xdr:nvSpPr>
        <xdr:cNvPr id="284" name="楕円 283">
          <a:extLst>
            <a:ext uri="{FF2B5EF4-FFF2-40B4-BE49-F238E27FC236}">
              <a16:creationId xmlns:a16="http://schemas.microsoft.com/office/drawing/2014/main" id="{E6ACC92E-62E8-4134-BDF6-E54126324536}"/>
            </a:ext>
          </a:extLst>
        </xdr:cNvPr>
        <xdr:cNvSpPr/>
      </xdr:nvSpPr>
      <xdr:spPr>
        <a:xfrm>
          <a:off x="16129000" y="1499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161783</xdr:rowOff>
    </xdr:from>
    <xdr:ext cx="736600" cy="259045"/>
    <xdr:sp macro="" textlink="">
      <xdr:nvSpPr>
        <xdr:cNvPr id="285" name="テキスト ボックス 284">
          <a:extLst>
            <a:ext uri="{FF2B5EF4-FFF2-40B4-BE49-F238E27FC236}">
              <a16:creationId xmlns:a16="http://schemas.microsoft.com/office/drawing/2014/main" id="{67CAF2B7-9738-49E3-BFA4-F2B322B519E3}"/>
            </a:ext>
          </a:extLst>
        </xdr:cNvPr>
        <xdr:cNvSpPr txBox="1"/>
      </xdr:nvSpPr>
      <xdr:spPr>
        <a:xfrm>
          <a:off x="15798800" y="15077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6" name="楕円 285">
          <a:extLst>
            <a:ext uri="{FF2B5EF4-FFF2-40B4-BE49-F238E27FC236}">
              <a16:creationId xmlns:a16="http://schemas.microsoft.com/office/drawing/2014/main" id="{69A0A142-FFE0-4A2E-BC5B-06FEB2BE8E1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7" name="テキスト ボックス 286">
          <a:extLst>
            <a:ext uri="{FF2B5EF4-FFF2-40B4-BE49-F238E27FC236}">
              <a16:creationId xmlns:a16="http://schemas.microsoft.com/office/drawing/2014/main" id="{D8706347-BA99-43D3-B1D4-12D5018845AC}"/>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165894</xdr:rowOff>
    </xdr:from>
    <xdr:to>
      <xdr:col>68</xdr:col>
      <xdr:colOff>203200</xdr:colOff>
      <xdr:row>88</xdr:row>
      <xdr:rowOff>96044</xdr:rowOff>
    </xdr:to>
    <xdr:sp macro="" textlink="">
      <xdr:nvSpPr>
        <xdr:cNvPr id="288" name="楕円 287">
          <a:extLst>
            <a:ext uri="{FF2B5EF4-FFF2-40B4-BE49-F238E27FC236}">
              <a16:creationId xmlns:a16="http://schemas.microsoft.com/office/drawing/2014/main" id="{022F5B80-9E60-45B5-ACED-53A39AAF608E}"/>
            </a:ext>
          </a:extLst>
        </xdr:cNvPr>
        <xdr:cNvSpPr/>
      </xdr:nvSpPr>
      <xdr:spPr>
        <a:xfrm>
          <a:off x="14351000" y="1508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80821</xdr:rowOff>
    </xdr:from>
    <xdr:ext cx="762000" cy="259045"/>
    <xdr:sp macro="" textlink="">
      <xdr:nvSpPr>
        <xdr:cNvPr id="289" name="テキスト ボックス 288">
          <a:extLst>
            <a:ext uri="{FF2B5EF4-FFF2-40B4-BE49-F238E27FC236}">
              <a16:creationId xmlns:a16="http://schemas.microsoft.com/office/drawing/2014/main" id="{58C21205-82AE-4BE6-ADF2-EE47233D7BA4}"/>
            </a:ext>
          </a:extLst>
        </xdr:cNvPr>
        <xdr:cNvSpPr txBox="1"/>
      </xdr:nvSpPr>
      <xdr:spPr>
        <a:xfrm>
          <a:off x="14020800" y="15168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165894</xdr:rowOff>
    </xdr:from>
    <xdr:to>
      <xdr:col>64</xdr:col>
      <xdr:colOff>152400</xdr:colOff>
      <xdr:row>88</xdr:row>
      <xdr:rowOff>96044</xdr:rowOff>
    </xdr:to>
    <xdr:sp macro="" textlink="">
      <xdr:nvSpPr>
        <xdr:cNvPr id="290" name="楕円 289">
          <a:extLst>
            <a:ext uri="{FF2B5EF4-FFF2-40B4-BE49-F238E27FC236}">
              <a16:creationId xmlns:a16="http://schemas.microsoft.com/office/drawing/2014/main" id="{D8235F71-5E1F-4F4A-990C-F6CF1C28BFC0}"/>
            </a:ext>
          </a:extLst>
        </xdr:cNvPr>
        <xdr:cNvSpPr/>
      </xdr:nvSpPr>
      <xdr:spPr>
        <a:xfrm>
          <a:off x="13462000" y="1508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80821</xdr:rowOff>
    </xdr:from>
    <xdr:ext cx="762000" cy="259045"/>
    <xdr:sp macro="" textlink="">
      <xdr:nvSpPr>
        <xdr:cNvPr id="291" name="テキスト ボックス 290">
          <a:extLst>
            <a:ext uri="{FF2B5EF4-FFF2-40B4-BE49-F238E27FC236}">
              <a16:creationId xmlns:a16="http://schemas.microsoft.com/office/drawing/2014/main" id="{F98B2605-0B19-4897-9FA4-77B6CFDB7661}"/>
            </a:ext>
          </a:extLst>
        </xdr:cNvPr>
        <xdr:cNvSpPr txBox="1"/>
      </xdr:nvSpPr>
      <xdr:spPr>
        <a:xfrm>
          <a:off x="13131800" y="15168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7037D576-3BBE-458D-A029-90CB1A228F6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CC122A4D-71A9-4DB8-95C3-8E85C63FBEB4}"/>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4755B3D-6A00-429F-815E-28C2357BFB8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65029148-86E4-4947-94B2-5AEEF84EE922}"/>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68BD5265-94EE-4D47-99BA-E8A481759798}"/>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AA8AB7BA-9759-44CA-B148-2FAED50F1439}"/>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B9C28EC6-D493-4BAD-AC26-E3422A438938}"/>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A7D6008A-D44B-4112-A91F-0CD97316D30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DF9CEEDA-D2C8-4FCF-8822-9559A06E321F}"/>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9DE7FFB9-FF86-4EDC-818E-19287E71930A}"/>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53B83402-D805-4D84-BA52-870476C9679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F034AC10-4801-4F89-AB4D-3449F9A0A17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B534BAB2-4ABB-480B-8F2C-09E69EC5348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中核市移行時に専門職の採用を行ったことや、待機児童解消を図るために保育士を増員したこと等により、人口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人当たりの職員数は類似団体と比較して高い水準にある。</a:t>
          </a:r>
        </a:p>
        <a:p>
          <a:r>
            <a:rPr kumimoji="1" lang="ja-JP" altLang="en-US" sz="1200">
              <a:latin typeface="ＭＳ Ｐゴシック" panose="020B0600070205080204" pitchFamily="50" charset="-128"/>
              <a:ea typeface="ＭＳ Ｐゴシック" panose="020B0600070205080204" pitchFamily="50" charset="-128"/>
            </a:rPr>
            <a:t>　今後においても、引き続き多様化・複雑化する行政ニーズへの対応に配慮しながらも、事務事業の見直しを進め、民間委託の推進やデジタルの活用等により定員管理の適正化に努める。</a:t>
          </a: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30F13CE0-A2E3-4CA0-B636-C137F45CD76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DDFCCD81-2BC5-4B6A-8D47-5ADD5EA315FA}"/>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EDD33F39-8B08-4867-A0EA-72A9BFDC472C}"/>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B2F4234B-087C-4BD1-A78A-61DC399DF46C}"/>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C3965F7F-8A67-4894-9823-4D0DEB667FD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C706053A-4430-4E95-BA1E-86D70BC531B1}"/>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315DAE25-8921-482B-B784-7AB7AD27F4FF}"/>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29A68270-DFA5-482B-A158-57B67F1A04F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48C074E2-232B-449E-8201-EB1618F09864}"/>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BCCC0484-3C0A-47FB-AA69-C4B23A72447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789C0E91-7909-450B-BC76-D0E1916F9983}"/>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7521214C-C09D-4C32-9BA3-E652A9146468}"/>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2FC3C604-FE28-4D4E-9CAD-831B9F216C07}"/>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C97A9C5C-1E72-4092-950E-3A5AA1A9AE7B}"/>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10946D25-8735-4474-B376-11B39B164128}"/>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1F068C26-FB35-40EE-BE24-262534AB4B67}"/>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9C752F7-E832-492A-AA97-3BFDC2ACBC8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A3CC010D-3049-4347-A780-22ACEDDE6B4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A08F314B-62D8-4D59-995E-1FB3256C40C8}"/>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89EA98C0-B783-4D56-B159-B40D9C0D9431}"/>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4D6D6F34-E925-433D-9C28-BDE623F51A21}"/>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6B4D3A3E-AF52-43D9-9AFF-1F3EABEBE71F}"/>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8A274E54-91C1-422B-A281-85AD863C5D6C}"/>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127181</xdr:rowOff>
    </xdr:from>
    <xdr:to>
      <xdr:col>81</xdr:col>
      <xdr:colOff>44450</xdr:colOff>
      <xdr:row>63</xdr:row>
      <xdr:rowOff>544</xdr:rowOff>
    </xdr:to>
    <xdr:cxnSp macro="">
      <xdr:nvCxnSpPr>
        <xdr:cNvPr id="328" name="直線コネクタ 327">
          <a:extLst>
            <a:ext uri="{FF2B5EF4-FFF2-40B4-BE49-F238E27FC236}">
              <a16:creationId xmlns:a16="http://schemas.microsoft.com/office/drawing/2014/main" id="{C8CD4C2F-9CD8-424E-8797-8769D6A18967}"/>
            </a:ext>
          </a:extLst>
        </xdr:cNvPr>
        <xdr:cNvCxnSpPr/>
      </xdr:nvCxnSpPr>
      <xdr:spPr>
        <a:xfrm>
          <a:off x="16179800" y="10757081"/>
          <a:ext cx="8382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160037</xdr:rowOff>
    </xdr:from>
    <xdr:ext cx="762000" cy="259045"/>
    <xdr:sp macro="" textlink="">
      <xdr:nvSpPr>
        <xdr:cNvPr id="329" name="定員管理の状況平均値テキスト">
          <a:extLst>
            <a:ext uri="{FF2B5EF4-FFF2-40B4-BE49-F238E27FC236}">
              <a16:creationId xmlns:a16="http://schemas.microsoft.com/office/drawing/2014/main" id="{8C965F97-8744-4841-B462-C99A17774132}"/>
            </a:ext>
          </a:extLst>
        </xdr:cNvPr>
        <xdr:cNvSpPr txBox="1"/>
      </xdr:nvSpPr>
      <xdr:spPr>
        <a:xfrm>
          <a:off x="17106900" y="10275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C4F88D13-BDC2-43DB-A81A-0B35C638F36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85816</xdr:rowOff>
    </xdr:from>
    <xdr:to>
      <xdr:col>77</xdr:col>
      <xdr:colOff>44450</xdr:colOff>
      <xdr:row>62</xdr:row>
      <xdr:rowOff>127181</xdr:rowOff>
    </xdr:to>
    <xdr:cxnSp macro="">
      <xdr:nvCxnSpPr>
        <xdr:cNvPr id="331" name="直線コネクタ 330">
          <a:extLst>
            <a:ext uri="{FF2B5EF4-FFF2-40B4-BE49-F238E27FC236}">
              <a16:creationId xmlns:a16="http://schemas.microsoft.com/office/drawing/2014/main" id="{EA8566CC-754D-469A-823F-13233BBBEC5C}"/>
            </a:ext>
          </a:extLst>
        </xdr:cNvPr>
        <xdr:cNvCxnSpPr/>
      </xdr:nvCxnSpPr>
      <xdr:spPr>
        <a:xfrm>
          <a:off x="15290800" y="10715716"/>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CD29ECE3-1AA5-44D4-908C-3705B6A34216}"/>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3" name="テキスト ボックス 332">
          <a:extLst>
            <a:ext uri="{FF2B5EF4-FFF2-40B4-BE49-F238E27FC236}">
              <a16:creationId xmlns:a16="http://schemas.microsoft.com/office/drawing/2014/main" id="{97A0194E-A4E1-4CF8-998A-A4DCAC04B7C6}"/>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65133</xdr:rowOff>
    </xdr:from>
    <xdr:to>
      <xdr:col>72</xdr:col>
      <xdr:colOff>203200</xdr:colOff>
      <xdr:row>62</xdr:row>
      <xdr:rowOff>85816</xdr:rowOff>
    </xdr:to>
    <xdr:cxnSp macro="">
      <xdr:nvCxnSpPr>
        <xdr:cNvPr id="334" name="直線コネクタ 333">
          <a:extLst>
            <a:ext uri="{FF2B5EF4-FFF2-40B4-BE49-F238E27FC236}">
              <a16:creationId xmlns:a16="http://schemas.microsoft.com/office/drawing/2014/main" id="{BDE6ABC7-0931-4FD7-A4BF-86A8B456121E}"/>
            </a:ext>
          </a:extLst>
        </xdr:cNvPr>
        <xdr:cNvCxnSpPr/>
      </xdr:nvCxnSpPr>
      <xdr:spPr>
        <a:xfrm>
          <a:off x="14401800" y="10695033"/>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5B21BCA8-C680-4104-B43C-90D47DCC8F31}"/>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39024</xdr:rowOff>
    </xdr:from>
    <xdr:ext cx="762000" cy="259045"/>
    <xdr:sp macro="" textlink="">
      <xdr:nvSpPr>
        <xdr:cNvPr id="336" name="テキスト ボックス 335">
          <a:extLst>
            <a:ext uri="{FF2B5EF4-FFF2-40B4-BE49-F238E27FC236}">
              <a16:creationId xmlns:a16="http://schemas.microsoft.com/office/drawing/2014/main" id="{2C346F46-317F-4A27-8579-3DA6580BD712}"/>
            </a:ext>
          </a:extLst>
        </xdr:cNvPr>
        <xdr:cNvSpPr txBox="1"/>
      </xdr:nvSpPr>
      <xdr:spPr>
        <a:xfrm>
          <a:off x="14909800" y="10154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44450</xdr:rowOff>
    </xdr:from>
    <xdr:to>
      <xdr:col>68</xdr:col>
      <xdr:colOff>152400</xdr:colOff>
      <xdr:row>62</xdr:row>
      <xdr:rowOff>65133</xdr:rowOff>
    </xdr:to>
    <xdr:cxnSp macro="">
      <xdr:nvCxnSpPr>
        <xdr:cNvPr id="337" name="直線コネクタ 336">
          <a:extLst>
            <a:ext uri="{FF2B5EF4-FFF2-40B4-BE49-F238E27FC236}">
              <a16:creationId xmlns:a16="http://schemas.microsoft.com/office/drawing/2014/main" id="{AD3898FC-1F4E-47E9-A028-1BD12649875E}"/>
            </a:ext>
          </a:extLst>
        </xdr:cNvPr>
        <xdr:cNvCxnSpPr/>
      </xdr:nvCxnSpPr>
      <xdr:spPr>
        <a:xfrm>
          <a:off x="13512800" y="10674350"/>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32D3A8D-5C98-42C2-912B-1FA790E4408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21789</xdr:rowOff>
    </xdr:from>
    <xdr:ext cx="762000" cy="259045"/>
    <xdr:sp macro="" textlink="">
      <xdr:nvSpPr>
        <xdr:cNvPr id="339" name="テキスト ボックス 338">
          <a:extLst>
            <a:ext uri="{FF2B5EF4-FFF2-40B4-BE49-F238E27FC236}">
              <a16:creationId xmlns:a16="http://schemas.microsoft.com/office/drawing/2014/main" id="{2F3D132F-9737-439E-A85B-04150EED1086}"/>
            </a:ext>
          </a:extLst>
        </xdr:cNvPr>
        <xdr:cNvSpPr txBox="1"/>
      </xdr:nvSpPr>
      <xdr:spPr>
        <a:xfrm>
          <a:off x="14020800" y="10137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8AE23CF2-38A4-41B4-B0C4-8A5BBC73D3F9}"/>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8000</xdr:rowOff>
    </xdr:from>
    <xdr:ext cx="762000" cy="259045"/>
    <xdr:sp macro="" textlink="">
      <xdr:nvSpPr>
        <xdr:cNvPr id="341" name="テキスト ボックス 340">
          <a:extLst>
            <a:ext uri="{FF2B5EF4-FFF2-40B4-BE49-F238E27FC236}">
              <a16:creationId xmlns:a16="http://schemas.microsoft.com/office/drawing/2014/main" id="{41424359-F96B-4516-AFB2-F040437F271A}"/>
            </a:ext>
          </a:extLst>
        </xdr:cNvPr>
        <xdr:cNvSpPr txBox="1"/>
      </xdr:nvSpPr>
      <xdr:spPr>
        <a:xfrm>
          <a:off x="13131800" y="10123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94BAEF17-D159-48C4-BFFF-71B653DC40D2}"/>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5FE6847C-8615-4E65-9A93-D29E70FD8DAA}"/>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A51AFA7D-F8A4-4619-A109-2CD80DBE8E85}"/>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E651B0A1-E598-4945-82B8-2A4A4B055D7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E8B91E7-AC67-4097-A386-5D245FE47C38}"/>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121194</xdr:rowOff>
    </xdr:from>
    <xdr:to>
      <xdr:col>81</xdr:col>
      <xdr:colOff>95250</xdr:colOff>
      <xdr:row>63</xdr:row>
      <xdr:rowOff>51344</xdr:rowOff>
    </xdr:to>
    <xdr:sp macro="" textlink="">
      <xdr:nvSpPr>
        <xdr:cNvPr id="347" name="楕円 346">
          <a:extLst>
            <a:ext uri="{FF2B5EF4-FFF2-40B4-BE49-F238E27FC236}">
              <a16:creationId xmlns:a16="http://schemas.microsoft.com/office/drawing/2014/main" id="{EA82EFC8-8F20-4D2D-A611-A7FBAA1187D9}"/>
            </a:ext>
          </a:extLst>
        </xdr:cNvPr>
        <xdr:cNvSpPr/>
      </xdr:nvSpPr>
      <xdr:spPr>
        <a:xfrm>
          <a:off x="16967200" y="107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93271</xdr:rowOff>
    </xdr:from>
    <xdr:ext cx="762000" cy="259045"/>
    <xdr:sp macro="" textlink="">
      <xdr:nvSpPr>
        <xdr:cNvPr id="348" name="定員管理の状況該当値テキスト">
          <a:extLst>
            <a:ext uri="{FF2B5EF4-FFF2-40B4-BE49-F238E27FC236}">
              <a16:creationId xmlns:a16="http://schemas.microsoft.com/office/drawing/2014/main" id="{28595CB7-FF66-466E-A690-73EE66E723F4}"/>
            </a:ext>
          </a:extLst>
        </xdr:cNvPr>
        <xdr:cNvSpPr txBox="1"/>
      </xdr:nvSpPr>
      <xdr:spPr>
        <a:xfrm>
          <a:off x="17106900" y="10723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76381</xdr:rowOff>
    </xdr:from>
    <xdr:to>
      <xdr:col>77</xdr:col>
      <xdr:colOff>95250</xdr:colOff>
      <xdr:row>63</xdr:row>
      <xdr:rowOff>6531</xdr:rowOff>
    </xdr:to>
    <xdr:sp macro="" textlink="">
      <xdr:nvSpPr>
        <xdr:cNvPr id="349" name="楕円 348">
          <a:extLst>
            <a:ext uri="{FF2B5EF4-FFF2-40B4-BE49-F238E27FC236}">
              <a16:creationId xmlns:a16="http://schemas.microsoft.com/office/drawing/2014/main" id="{612C3A50-C17B-455F-8C02-D1AD025F8726}"/>
            </a:ext>
          </a:extLst>
        </xdr:cNvPr>
        <xdr:cNvSpPr/>
      </xdr:nvSpPr>
      <xdr:spPr>
        <a:xfrm>
          <a:off x="16129000" y="10706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162758</xdr:rowOff>
    </xdr:from>
    <xdr:ext cx="736600" cy="259045"/>
    <xdr:sp macro="" textlink="">
      <xdr:nvSpPr>
        <xdr:cNvPr id="350" name="テキスト ボックス 349">
          <a:extLst>
            <a:ext uri="{FF2B5EF4-FFF2-40B4-BE49-F238E27FC236}">
              <a16:creationId xmlns:a16="http://schemas.microsoft.com/office/drawing/2014/main" id="{39F12A40-8DD0-454D-964F-8E8C3ECE9D4E}"/>
            </a:ext>
          </a:extLst>
        </xdr:cNvPr>
        <xdr:cNvSpPr txBox="1"/>
      </xdr:nvSpPr>
      <xdr:spPr>
        <a:xfrm>
          <a:off x="15798800" y="107926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35016</xdr:rowOff>
    </xdr:from>
    <xdr:to>
      <xdr:col>73</xdr:col>
      <xdr:colOff>44450</xdr:colOff>
      <xdr:row>62</xdr:row>
      <xdr:rowOff>136616</xdr:rowOff>
    </xdr:to>
    <xdr:sp macro="" textlink="">
      <xdr:nvSpPr>
        <xdr:cNvPr id="351" name="楕円 350">
          <a:extLst>
            <a:ext uri="{FF2B5EF4-FFF2-40B4-BE49-F238E27FC236}">
              <a16:creationId xmlns:a16="http://schemas.microsoft.com/office/drawing/2014/main" id="{027C24B9-54A7-4A09-8AB2-9506614DFB68}"/>
            </a:ext>
          </a:extLst>
        </xdr:cNvPr>
        <xdr:cNvSpPr/>
      </xdr:nvSpPr>
      <xdr:spPr>
        <a:xfrm>
          <a:off x="15240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121393</xdr:rowOff>
    </xdr:from>
    <xdr:ext cx="762000" cy="259045"/>
    <xdr:sp macro="" textlink="">
      <xdr:nvSpPr>
        <xdr:cNvPr id="352" name="テキスト ボックス 351">
          <a:extLst>
            <a:ext uri="{FF2B5EF4-FFF2-40B4-BE49-F238E27FC236}">
              <a16:creationId xmlns:a16="http://schemas.microsoft.com/office/drawing/2014/main" id="{D5E4585E-223E-4A43-A7CF-C7AF1DAF48AC}"/>
            </a:ext>
          </a:extLst>
        </xdr:cNvPr>
        <xdr:cNvSpPr txBox="1"/>
      </xdr:nvSpPr>
      <xdr:spPr>
        <a:xfrm>
          <a:off x="14909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14333</xdr:rowOff>
    </xdr:from>
    <xdr:to>
      <xdr:col>68</xdr:col>
      <xdr:colOff>203200</xdr:colOff>
      <xdr:row>62</xdr:row>
      <xdr:rowOff>115933</xdr:rowOff>
    </xdr:to>
    <xdr:sp macro="" textlink="">
      <xdr:nvSpPr>
        <xdr:cNvPr id="353" name="楕円 352">
          <a:extLst>
            <a:ext uri="{FF2B5EF4-FFF2-40B4-BE49-F238E27FC236}">
              <a16:creationId xmlns:a16="http://schemas.microsoft.com/office/drawing/2014/main" id="{DBDF7F26-80FD-45CB-A85D-6D657A9528CC}"/>
            </a:ext>
          </a:extLst>
        </xdr:cNvPr>
        <xdr:cNvSpPr/>
      </xdr:nvSpPr>
      <xdr:spPr>
        <a:xfrm>
          <a:off x="14351000" y="10644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100710</xdr:rowOff>
    </xdr:from>
    <xdr:ext cx="762000" cy="259045"/>
    <xdr:sp macro="" textlink="">
      <xdr:nvSpPr>
        <xdr:cNvPr id="354" name="テキスト ボックス 353">
          <a:extLst>
            <a:ext uri="{FF2B5EF4-FFF2-40B4-BE49-F238E27FC236}">
              <a16:creationId xmlns:a16="http://schemas.microsoft.com/office/drawing/2014/main" id="{4D829CFC-A066-4897-B5D3-29954E9A2AEA}"/>
            </a:ext>
          </a:extLst>
        </xdr:cNvPr>
        <xdr:cNvSpPr txBox="1"/>
      </xdr:nvSpPr>
      <xdr:spPr>
        <a:xfrm>
          <a:off x="14020800" y="107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165100</xdr:rowOff>
    </xdr:from>
    <xdr:to>
      <xdr:col>64</xdr:col>
      <xdr:colOff>152400</xdr:colOff>
      <xdr:row>62</xdr:row>
      <xdr:rowOff>95250</xdr:rowOff>
    </xdr:to>
    <xdr:sp macro="" textlink="">
      <xdr:nvSpPr>
        <xdr:cNvPr id="355" name="楕円 354">
          <a:extLst>
            <a:ext uri="{FF2B5EF4-FFF2-40B4-BE49-F238E27FC236}">
              <a16:creationId xmlns:a16="http://schemas.microsoft.com/office/drawing/2014/main" id="{022713FB-E56E-4DA9-BBB6-31EFB4252039}"/>
            </a:ext>
          </a:extLst>
        </xdr:cNvPr>
        <xdr:cNvSpPr/>
      </xdr:nvSpPr>
      <xdr:spPr>
        <a:xfrm>
          <a:off x="13462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80027</xdr:rowOff>
    </xdr:from>
    <xdr:ext cx="762000" cy="259045"/>
    <xdr:sp macro="" textlink="">
      <xdr:nvSpPr>
        <xdr:cNvPr id="356" name="テキスト ボックス 355">
          <a:extLst>
            <a:ext uri="{FF2B5EF4-FFF2-40B4-BE49-F238E27FC236}">
              <a16:creationId xmlns:a16="http://schemas.microsoft.com/office/drawing/2014/main" id="{9204D6AF-A203-41A8-B579-E9806697C3A7}"/>
            </a:ext>
          </a:extLst>
        </xdr:cNvPr>
        <xdr:cNvSpPr txBox="1"/>
      </xdr:nvSpPr>
      <xdr:spPr>
        <a:xfrm>
          <a:off x="13131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B99C69AE-706D-4939-A33C-7CDD88E34458}"/>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E35E0937-8E35-4DF8-8021-9575C74C8CB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93F1C19-CDDA-4564-94D3-09D25A8FBCF7}"/>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9ADB0C50-6610-431E-965E-84B245D980B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C5EE73AF-B81E-4191-B1C2-0F29ED2A4DF9}"/>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61FD4A21-C02E-42C0-902A-E64AB3998033}"/>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15EDA4C6-3E20-466D-A382-1D90F3F06F8B}"/>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63634675-962D-4D85-ACFE-D2B561442D4A}"/>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9654EEB7-2FD8-45DD-86B1-58853C7A7C4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9227FAA1-F508-42F8-9358-E9AEFFDFCE24}"/>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A53336B8-1D8F-4763-849F-3FFC3421068B}"/>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813516DC-49AD-4826-B1D3-A2E4F0CBE5E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175D809B-FF82-4E89-91E6-60EA466533D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元利償還金の増加等により前年度比</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ポイント増加したものの、世代間負担の公平に意を用いながらも市債の適正な運用を図ってきたことから、類似団体平均を下回っている。</a:t>
          </a:r>
        </a:p>
        <a:p>
          <a:r>
            <a:rPr kumimoji="1" lang="ja-JP" altLang="en-US" sz="1200">
              <a:latin typeface="ＭＳ Ｐゴシック" panose="020B0600070205080204" pitchFamily="50" charset="-128"/>
              <a:ea typeface="ＭＳ Ｐゴシック" panose="020B0600070205080204" pitchFamily="50" charset="-128"/>
            </a:rPr>
            <a:t>　今後も財政支援措置のある有利な市債の活用により、健全な財政運営を行っていく。</a:t>
          </a: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F96ED020-F5C1-4017-B6E2-33424764884B}"/>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F727568A-0F8F-4D37-A5B8-9F31BB637AB5}"/>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719E9616-7676-4053-8484-72ACCF6C3325}"/>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8AECB5C-F071-480D-B0C8-0FF9E65E17BF}"/>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C865C0B3-AA32-4BC9-99D6-E7B57C1A12F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3E91B61F-C8A2-425D-A6BC-B14FF4AF996B}"/>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209E15C2-02D8-4547-91EF-329F4A46EFED}"/>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23FEA4E-8420-472E-B956-D6AEBAE1C174}"/>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FD5529A8-35B0-4E41-BAB3-350C0020DCFA}"/>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7735C642-9FEE-4EDD-B350-196FBB958405}"/>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992B5301-9CEA-4CD8-933E-1E5E264188F3}"/>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3D3A4B34-7DD2-4D6B-9140-0A94FEC22928}"/>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BF7F8F80-8CD6-4FCF-A007-D5C9130E48F2}"/>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5338CCC-6C02-4AB2-81F9-2F6798F9BEAF}"/>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57B0F106-9086-415A-AA82-14CACDDCC951}"/>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CAAC3A6C-323A-4393-A689-441A4115B4BD}"/>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42DE31FF-13F5-4ECD-AAA5-62976E057296}"/>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1E4A7C0D-7433-4C9D-9195-C2B9F4896868}"/>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7EE907B4-B920-49A3-B72B-EB10D479F6C4}"/>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6350</xdr:rowOff>
    </xdr:from>
    <xdr:to>
      <xdr:col>81</xdr:col>
      <xdr:colOff>44450</xdr:colOff>
      <xdr:row>40</xdr:row>
      <xdr:rowOff>86783</xdr:rowOff>
    </xdr:to>
    <xdr:cxnSp macro="">
      <xdr:nvCxnSpPr>
        <xdr:cNvPr id="389" name="直線コネクタ 388">
          <a:extLst>
            <a:ext uri="{FF2B5EF4-FFF2-40B4-BE49-F238E27FC236}">
              <a16:creationId xmlns:a16="http://schemas.microsoft.com/office/drawing/2014/main" id="{D51923EC-0102-4B3C-B01A-F4242B677DAB}"/>
            </a:ext>
          </a:extLst>
        </xdr:cNvPr>
        <xdr:cNvCxnSpPr/>
      </xdr:nvCxnSpPr>
      <xdr:spPr>
        <a:xfrm>
          <a:off x="16179800" y="686435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11D0F8B-7565-4E7B-B716-4CF94767737B}"/>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564B8BDD-5692-41B5-A13D-5F4A4E23D37C}"/>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81280</xdr:rowOff>
    </xdr:from>
    <xdr:to>
      <xdr:col>77</xdr:col>
      <xdr:colOff>44450</xdr:colOff>
      <xdr:row>40</xdr:row>
      <xdr:rowOff>6350</xdr:rowOff>
    </xdr:to>
    <xdr:cxnSp macro="">
      <xdr:nvCxnSpPr>
        <xdr:cNvPr id="392" name="直線コネクタ 391">
          <a:extLst>
            <a:ext uri="{FF2B5EF4-FFF2-40B4-BE49-F238E27FC236}">
              <a16:creationId xmlns:a16="http://schemas.microsoft.com/office/drawing/2014/main" id="{32C018FC-9CB3-48D6-9069-EBB27D0BA756}"/>
            </a:ext>
          </a:extLst>
        </xdr:cNvPr>
        <xdr:cNvCxnSpPr/>
      </xdr:nvCxnSpPr>
      <xdr:spPr>
        <a:xfrm>
          <a:off x="15290800" y="676783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DC074E60-075A-48CD-B255-BE14F0E44824}"/>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CC161D36-822B-4EF7-9F9C-334130D12DA9}"/>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8890</xdr:rowOff>
    </xdr:from>
    <xdr:to>
      <xdr:col>72</xdr:col>
      <xdr:colOff>203200</xdr:colOff>
      <xdr:row>39</xdr:row>
      <xdr:rowOff>81280</xdr:rowOff>
    </xdr:to>
    <xdr:cxnSp macro="">
      <xdr:nvCxnSpPr>
        <xdr:cNvPr id="395" name="直線コネクタ 394">
          <a:extLst>
            <a:ext uri="{FF2B5EF4-FFF2-40B4-BE49-F238E27FC236}">
              <a16:creationId xmlns:a16="http://schemas.microsoft.com/office/drawing/2014/main" id="{5278C7B2-F3C4-49CC-A06B-68AFF0785BE4}"/>
            </a:ext>
          </a:extLst>
        </xdr:cNvPr>
        <xdr:cNvCxnSpPr/>
      </xdr:nvCxnSpPr>
      <xdr:spPr>
        <a:xfrm>
          <a:off x="14401800" y="669544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1CA0D55E-0CD5-4C0A-8338-E4AC06F0EF1C}"/>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E820AD21-369E-4181-9A05-DD6E7ADC05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156210</xdr:rowOff>
    </xdr:from>
    <xdr:to>
      <xdr:col>68</xdr:col>
      <xdr:colOff>152400</xdr:colOff>
      <xdr:row>39</xdr:row>
      <xdr:rowOff>8890</xdr:rowOff>
    </xdr:to>
    <xdr:cxnSp macro="">
      <xdr:nvCxnSpPr>
        <xdr:cNvPr id="398" name="直線コネクタ 397">
          <a:extLst>
            <a:ext uri="{FF2B5EF4-FFF2-40B4-BE49-F238E27FC236}">
              <a16:creationId xmlns:a16="http://schemas.microsoft.com/office/drawing/2014/main" id="{48051ABE-9FA0-4B09-851B-5E43CA1A6FA1}"/>
            </a:ext>
          </a:extLst>
        </xdr:cNvPr>
        <xdr:cNvCxnSpPr/>
      </xdr:nvCxnSpPr>
      <xdr:spPr>
        <a:xfrm>
          <a:off x="13512800" y="66713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A260233F-C73C-451E-AED3-16B97F626785}"/>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81DC7D2A-04B8-4CE3-89B3-9AEB3FE3C0EF}"/>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3B153ED4-D508-42C6-8DAC-DC41337B1006}"/>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4ACA128D-AB7A-4D60-9BA7-F7F2EDD5B5CC}"/>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A62FB1F5-F601-4CC1-BC34-C27F844088A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A5905562-61E1-4C2F-A564-40D8C542818D}"/>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FF2EC5A8-DDF5-4B0B-9605-E7CA4F59EBA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508E7CE-AFF8-4DA6-9E23-28CE442B3BAE}"/>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167F0E71-FA80-4B4F-8591-ACF68EA69A28}"/>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408" name="楕円 407">
          <a:extLst>
            <a:ext uri="{FF2B5EF4-FFF2-40B4-BE49-F238E27FC236}">
              <a16:creationId xmlns:a16="http://schemas.microsoft.com/office/drawing/2014/main" id="{2F3A7D4F-95D4-4BBE-A76F-8C1B8E775593}"/>
            </a:ext>
          </a:extLst>
        </xdr:cNvPr>
        <xdr:cNvSpPr/>
      </xdr:nvSpPr>
      <xdr:spPr>
        <a:xfrm>
          <a:off x="169672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52510</xdr:rowOff>
    </xdr:from>
    <xdr:ext cx="762000" cy="259045"/>
    <xdr:sp macro="" textlink="">
      <xdr:nvSpPr>
        <xdr:cNvPr id="409" name="公債費負担の状況該当値テキスト">
          <a:extLst>
            <a:ext uri="{FF2B5EF4-FFF2-40B4-BE49-F238E27FC236}">
              <a16:creationId xmlns:a16="http://schemas.microsoft.com/office/drawing/2014/main" id="{700336B1-0AC9-4BF8-B1F8-D7383EF41470}"/>
            </a:ext>
          </a:extLst>
        </xdr:cNvPr>
        <xdr:cNvSpPr txBox="1"/>
      </xdr:nvSpPr>
      <xdr:spPr>
        <a:xfrm>
          <a:off x="17106900" y="673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127000</xdr:rowOff>
    </xdr:from>
    <xdr:to>
      <xdr:col>77</xdr:col>
      <xdr:colOff>95250</xdr:colOff>
      <xdr:row>40</xdr:row>
      <xdr:rowOff>57150</xdr:rowOff>
    </xdr:to>
    <xdr:sp macro="" textlink="">
      <xdr:nvSpPr>
        <xdr:cNvPr id="410" name="楕円 409">
          <a:extLst>
            <a:ext uri="{FF2B5EF4-FFF2-40B4-BE49-F238E27FC236}">
              <a16:creationId xmlns:a16="http://schemas.microsoft.com/office/drawing/2014/main" id="{6FD57DC7-849D-435E-A899-C00C320F0250}"/>
            </a:ext>
          </a:extLst>
        </xdr:cNvPr>
        <xdr:cNvSpPr/>
      </xdr:nvSpPr>
      <xdr:spPr>
        <a:xfrm>
          <a:off x="16129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67327</xdr:rowOff>
    </xdr:from>
    <xdr:ext cx="736600" cy="259045"/>
    <xdr:sp macro="" textlink="">
      <xdr:nvSpPr>
        <xdr:cNvPr id="411" name="テキスト ボックス 410">
          <a:extLst>
            <a:ext uri="{FF2B5EF4-FFF2-40B4-BE49-F238E27FC236}">
              <a16:creationId xmlns:a16="http://schemas.microsoft.com/office/drawing/2014/main" id="{1813D1F0-AB41-43DB-A6ED-C57126B24F14}"/>
            </a:ext>
          </a:extLst>
        </xdr:cNvPr>
        <xdr:cNvSpPr txBox="1"/>
      </xdr:nvSpPr>
      <xdr:spPr>
        <a:xfrm>
          <a:off x="15798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30480</xdr:rowOff>
    </xdr:from>
    <xdr:to>
      <xdr:col>73</xdr:col>
      <xdr:colOff>44450</xdr:colOff>
      <xdr:row>39</xdr:row>
      <xdr:rowOff>132080</xdr:rowOff>
    </xdr:to>
    <xdr:sp macro="" textlink="">
      <xdr:nvSpPr>
        <xdr:cNvPr id="412" name="楕円 411">
          <a:extLst>
            <a:ext uri="{FF2B5EF4-FFF2-40B4-BE49-F238E27FC236}">
              <a16:creationId xmlns:a16="http://schemas.microsoft.com/office/drawing/2014/main" id="{1A4F746F-51AB-4CF2-A088-4FAF826032FA}"/>
            </a:ext>
          </a:extLst>
        </xdr:cNvPr>
        <xdr:cNvSpPr/>
      </xdr:nvSpPr>
      <xdr:spPr>
        <a:xfrm>
          <a:off x="15240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142257</xdr:rowOff>
    </xdr:from>
    <xdr:ext cx="762000" cy="259045"/>
    <xdr:sp macro="" textlink="">
      <xdr:nvSpPr>
        <xdr:cNvPr id="413" name="テキスト ボックス 412">
          <a:extLst>
            <a:ext uri="{FF2B5EF4-FFF2-40B4-BE49-F238E27FC236}">
              <a16:creationId xmlns:a16="http://schemas.microsoft.com/office/drawing/2014/main" id="{555C194D-DCBC-452D-AAFD-AC000684D5FE}"/>
            </a:ext>
          </a:extLst>
        </xdr:cNvPr>
        <xdr:cNvSpPr txBox="1"/>
      </xdr:nvSpPr>
      <xdr:spPr>
        <a:xfrm>
          <a:off x="14909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129540</xdr:rowOff>
    </xdr:from>
    <xdr:to>
      <xdr:col>68</xdr:col>
      <xdr:colOff>203200</xdr:colOff>
      <xdr:row>39</xdr:row>
      <xdr:rowOff>59690</xdr:rowOff>
    </xdr:to>
    <xdr:sp macro="" textlink="">
      <xdr:nvSpPr>
        <xdr:cNvPr id="414" name="楕円 413">
          <a:extLst>
            <a:ext uri="{FF2B5EF4-FFF2-40B4-BE49-F238E27FC236}">
              <a16:creationId xmlns:a16="http://schemas.microsoft.com/office/drawing/2014/main" id="{28BFBE6F-6284-49AA-819D-6BF7AA4E7BB1}"/>
            </a:ext>
          </a:extLst>
        </xdr:cNvPr>
        <xdr:cNvSpPr/>
      </xdr:nvSpPr>
      <xdr:spPr>
        <a:xfrm>
          <a:off x="14351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69867</xdr:rowOff>
    </xdr:from>
    <xdr:ext cx="762000" cy="259045"/>
    <xdr:sp macro="" textlink="">
      <xdr:nvSpPr>
        <xdr:cNvPr id="415" name="テキスト ボックス 414">
          <a:extLst>
            <a:ext uri="{FF2B5EF4-FFF2-40B4-BE49-F238E27FC236}">
              <a16:creationId xmlns:a16="http://schemas.microsoft.com/office/drawing/2014/main" id="{3498D7D6-1DAF-4B2F-817C-F2BE24DF967E}"/>
            </a:ext>
          </a:extLst>
        </xdr:cNvPr>
        <xdr:cNvSpPr txBox="1"/>
      </xdr:nvSpPr>
      <xdr:spPr>
        <a:xfrm>
          <a:off x="14020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105410</xdr:rowOff>
    </xdr:from>
    <xdr:to>
      <xdr:col>64</xdr:col>
      <xdr:colOff>152400</xdr:colOff>
      <xdr:row>39</xdr:row>
      <xdr:rowOff>35560</xdr:rowOff>
    </xdr:to>
    <xdr:sp macro="" textlink="">
      <xdr:nvSpPr>
        <xdr:cNvPr id="416" name="楕円 415">
          <a:extLst>
            <a:ext uri="{FF2B5EF4-FFF2-40B4-BE49-F238E27FC236}">
              <a16:creationId xmlns:a16="http://schemas.microsoft.com/office/drawing/2014/main" id="{A342EB13-AAF5-4CC2-85F2-7DADD3202815}"/>
            </a:ext>
          </a:extLst>
        </xdr:cNvPr>
        <xdr:cNvSpPr/>
      </xdr:nvSpPr>
      <xdr:spPr>
        <a:xfrm>
          <a:off x="13462000" y="662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45737</xdr:rowOff>
    </xdr:from>
    <xdr:ext cx="762000" cy="259045"/>
    <xdr:sp macro="" textlink="">
      <xdr:nvSpPr>
        <xdr:cNvPr id="417" name="テキスト ボックス 416">
          <a:extLst>
            <a:ext uri="{FF2B5EF4-FFF2-40B4-BE49-F238E27FC236}">
              <a16:creationId xmlns:a16="http://schemas.microsoft.com/office/drawing/2014/main" id="{149BD2B9-BF3D-4EB5-A2DF-E01939B88A04}"/>
            </a:ext>
          </a:extLst>
        </xdr:cNvPr>
        <xdr:cNvSpPr txBox="1"/>
      </xdr:nvSpPr>
      <xdr:spPr>
        <a:xfrm>
          <a:off x="13131800" y="638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23126BE-3E70-4C51-9D69-DC13C0DBF2A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8DCFE378-612E-4965-B236-7A2F3DCBF762}"/>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7619F8F5-AFE0-4FB2-803E-8D88006477B5}"/>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5E402C2A-92EF-41AE-90EC-A216E778238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795DF1D3-A2CE-4DA7-AEB1-A134D83765AF}"/>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5DE34CA2-04AE-4B3F-B1CB-F197642CD6C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73808785-6BFE-4704-BF4B-EBAB99B26F22}"/>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ADDF404C-9A26-4D4D-AC7B-A923FF804F9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48C6DDEF-7F22-460C-82C6-45E42E3D242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31DC4F6D-A897-4A73-A237-9371E87915A2}"/>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5651B6AA-C853-4027-9833-F6BDD9589BDA}"/>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5F00C56C-FABC-4846-9D7F-C00DB37F0F94}"/>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77AD24E0-7C87-4C2C-B9A8-E847B166BB51}"/>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地方債残高が前年度比で</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％増加し、充当可能財源が全体として</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％減少したことにより、将来負担比率の分子は</a:t>
          </a:r>
          <a:r>
            <a:rPr kumimoji="1" lang="en-US" altLang="ja-JP" sz="1200">
              <a:latin typeface="ＭＳ Ｐゴシック" panose="020B0600070205080204" pitchFamily="50" charset="-128"/>
              <a:ea typeface="ＭＳ Ｐゴシック" panose="020B0600070205080204" pitchFamily="50" charset="-128"/>
            </a:rPr>
            <a:t>14.5</a:t>
          </a:r>
          <a:r>
            <a:rPr kumimoji="1" lang="ja-JP" altLang="en-US" sz="1200">
              <a:latin typeface="ＭＳ Ｐゴシック" panose="020B0600070205080204" pitchFamily="50" charset="-128"/>
              <a:ea typeface="ＭＳ Ｐゴシック" panose="020B0600070205080204" pitchFamily="50" charset="-128"/>
            </a:rPr>
            <a:t>億円増加したものの、前年度に引き続き充当可能財源が将来負担額を上回っていることから、将来負担比率は算定なしとなった。</a:t>
          </a:r>
        </a:p>
        <a:p>
          <a:r>
            <a:rPr kumimoji="1" lang="ja-JP" altLang="en-US" sz="1200">
              <a:latin typeface="ＭＳ Ｐゴシック" panose="020B0600070205080204" pitchFamily="50" charset="-128"/>
              <a:ea typeface="ＭＳ Ｐゴシック" panose="020B0600070205080204" pitchFamily="50" charset="-128"/>
            </a:rPr>
            <a:t>　引き続き市債の適正な運用を図り、健全な財政運営を行っていく。</a:t>
          </a: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C3355C8A-73C6-4496-A847-399A671C605D}"/>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D89DFE3A-63A6-429C-899F-2B5FD8AE5BF7}"/>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A628F606-054E-4DDA-8FD5-B0E201C69F41}"/>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B77079DA-D1A6-46D6-A00A-31488213B618}"/>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7D6FC922-3F37-4367-870B-3BD96280FE4A}"/>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E5CD7360-B564-49A8-9D56-77B7BEB6D7F2}"/>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5E059E2C-FEB3-4530-9BDF-2B12D49228A8}"/>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B5867AD8-E1EB-4384-B0BE-3986C43F581D}"/>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481C393B-EF52-4420-8D48-44BA25517F44}"/>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4FB2EE52-B79B-466D-A127-D1C900B1925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C0025354-9391-41FA-A601-28A9C094FE1A}"/>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186F1138-C51F-48BD-985D-9420A153369A}"/>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58CE0687-DC9B-4AA5-83A2-1BB63D7BBB2B}"/>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164BEE6D-7A52-4EE0-93DD-2286E29F5783}"/>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3FCB4FE5-75C5-4F8A-B02B-F33E3082CB5D}"/>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AC67CBD-8C85-478C-926E-A63F21F16E02}"/>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A827EFC4-3510-47EE-9547-E9472F8F7F0E}"/>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28A0C959-9298-461C-850D-F62E92092B04}"/>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76860</xdr:rowOff>
    </xdr:from>
    <xdr:to>
      <xdr:col>72</xdr:col>
      <xdr:colOff>203200</xdr:colOff>
      <xdr:row>14</xdr:row>
      <xdr:rowOff>142494</xdr:rowOff>
    </xdr:to>
    <xdr:cxnSp macro="">
      <xdr:nvCxnSpPr>
        <xdr:cNvPr id="449" name="直線コネクタ 448">
          <a:extLst>
            <a:ext uri="{FF2B5EF4-FFF2-40B4-BE49-F238E27FC236}">
              <a16:creationId xmlns:a16="http://schemas.microsoft.com/office/drawing/2014/main" id="{22926F50-0211-4D2E-A6AE-774D0B8E9E25}"/>
            </a:ext>
          </a:extLst>
        </xdr:cNvPr>
        <xdr:cNvCxnSpPr/>
      </xdr:nvCxnSpPr>
      <xdr:spPr>
        <a:xfrm flipV="1">
          <a:off x="14401800" y="2477160"/>
          <a:ext cx="889000" cy="6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132300</xdr:rowOff>
    </xdr:from>
    <xdr:ext cx="762000" cy="259045"/>
    <xdr:sp macro="" textlink="">
      <xdr:nvSpPr>
        <xdr:cNvPr id="450" name="将来負担の状況平均値テキスト">
          <a:extLst>
            <a:ext uri="{FF2B5EF4-FFF2-40B4-BE49-F238E27FC236}">
              <a16:creationId xmlns:a16="http://schemas.microsoft.com/office/drawing/2014/main" id="{71FDEE74-4A87-4BD6-8CFC-82EB24BB6570}"/>
            </a:ext>
          </a:extLst>
        </xdr:cNvPr>
        <xdr:cNvSpPr txBox="1"/>
      </xdr:nvSpPr>
      <xdr:spPr>
        <a:xfrm>
          <a:off x="17106900" y="2532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7C596A8A-243B-4B51-815F-66351DA92A9B}"/>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142494</xdr:rowOff>
    </xdr:from>
    <xdr:to>
      <xdr:col>68</xdr:col>
      <xdr:colOff>152400</xdr:colOff>
      <xdr:row>15</xdr:row>
      <xdr:rowOff>21234</xdr:rowOff>
    </xdr:to>
    <xdr:cxnSp macro="">
      <xdr:nvCxnSpPr>
        <xdr:cNvPr id="452" name="直線コネクタ 451">
          <a:extLst>
            <a:ext uri="{FF2B5EF4-FFF2-40B4-BE49-F238E27FC236}">
              <a16:creationId xmlns:a16="http://schemas.microsoft.com/office/drawing/2014/main" id="{56CF0889-ED5A-49E1-A270-6F14160E04A4}"/>
            </a:ext>
          </a:extLst>
        </xdr:cNvPr>
        <xdr:cNvCxnSpPr/>
      </xdr:nvCxnSpPr>
      <xdr:spPr>
        <a:xfrm flipV="1">
          <a:off x="13512800" y="2542794"/>
          <a:ext cx="889000" cy="50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A9C30ED9-D621-47D5-8ACB-33B910363057}"/>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105376</xdr:rowOff>
    </xdr:from>
    <xdr:ext cx="736600" cy="259045"/>
    <xdr:sp macro="" textlink="">
      <xdr:nvSpPr>
        <xdr:cNvPr id="454" name="テキスト ボックス 453">
          <a:extLst>
            <a:ext uri="{FF2B5EF4-FFF2-40B4-BE49-F238E27FC236}">
              <a16:creationId xmlns:a16="http://schemas.microsoft.com/office/drawing/2014/main" id="{51FD90EA-71B9-4865-AB68-2B162DED6637}"/>
            </a:ext>
          </a:extLst>
        </xdr:cNvPr>
        <xdr:cNvSpPr txBox="1"/>
      </xdr:nvSpPr>
      <xdr:spPr>
        <a:xfrm>
          <a:off x="15798800" y="23342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4216</xdr:rowOff>
    </xdr:from>
    <xdr:to>
      <xdr:col>73</xdr:col>
      <xdr:colOff>44450</xdr:colOff>
      <xdr:row>15</xdr:row>
      <xdr:rowOff>105816</xdr:rowOff>
    </xdr:to>
    <xdr:sp macro="" textlink="">
      <xdr:nvSpPr>
        <xdr:cNvPr id="455" name="フローチャート: 判断 454">
          <a:extLst>
            <a:ext uri="{FF2B5EF4-FFF2-40B4-BE49-F238E27FC236}">
              <a16:creationId xmlns:a16="http://schemas.microsoft.com/office/drawing/2014/main" id="{B20C6E05-CF97-4F65-AF8B-EFB150B00C5A}"/>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6" name="テキスト ボックス 455">
          <a:extLst>
            <a:ext uri="{FF2B5EF4-FFF2-40B4-BE49-F238E27FC236}">
              <a16:creationId xmlns:a16="http://schemas.microsoft.com/office/drawing/2014/main" id="{FB1A2910-57A6-42FF-AC76-B3275EF6ED3D}"/>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54407</xdr:rowOff>
    </xdr:from>
    <xdr:to>
      <xdr:col>68</xdr:col>
      <xdr:colOff>203200</xdr:colOff>
      <xdr:row>15</xdr:row>
      <xdr:rowOff>156007</xdr:rowOff>
    </xdr:to>
    <xdr:sp macro="" textlink="">
      <xdr:nvSpPr>
        <xdr:cNvPr id="457" name="フローチャート: 判断 456">
          <a:extLst>
            <a:ext uri="{FF2B5EF4-FFF2-40B4-BE49-F238E27FC236}">
              <a16:creationId xmlns:a16="http://schemas.microsoft.com/office/drawing/2014/main" id="{70EA1B95-4EDD-46E1-AD74-F62B70834EEB}"/>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58" name="テキスト ボックス 457">
          <a:extLst>
            <a:ext uri="{FF2B5EF4-FFF2-40B4-BE49-F238E27FC236}">
              <a16:creationId xmlns:a16="http://schemas.microsoft.com/office/drawing/2014/main" id="{0C3A00FF-163C-4FE0-B0F0-4F22768B16DD}"/>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59" name="フローチャート: 判断 458">
          <a:extLst>
            <a:ext uri="{FF2B5EF4-FFF2-40B4-BE49-F238E27FC236}">
              <a16:creationId xmlns:a16="http://schemas.microsoft.com/office/drawing/2014/main" id="{4CC50267-313C-42C9-BB75-547FF72BE3BC}"/>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0" name="テキスト ボックス 459">
          <a:extLst>
            <a:ext uri="{FF2B5EF4-FFF2-40B4-BE49-F238E27FC236}">
              <a16:creationId xmlns:a16="http://schemas.microsoft.com/office/drawing/2014/main" id="{40D4397F-AA8D-4523-8C1C-92DACEF23F8C}"/>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B8882C59-1FAC-4490-9AC8-023B7736CC1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68E305A6-9362-4DB7-931D-F3B47C02ED29}"/>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7E588E25-1A2B-4872-988B-E88611D3FC5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141091AC-6F20-41BD-A700-99C69AA589D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253F85CC-A248-4EF3-8BA5-BE27E3940AE2}"/>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26060</xdr:rowOff>
    </xdr:from>
    <xdr:to>
      <xdr:col>73</xdr:col>
      <xdr:colOff>44450</xdr:colOff>
      <xdr:row>14</xdr:row>
      <xdr:rowOff>127660</xdr:rowOff>
    </xdr:to>
    <xdr:sp macro="" textlink="">
      <xdr:nvSpPr>
        <xdr:cNvPr id="466" name="楕円 465">
          <a:extLst>
            <a:ext uri="{FF2B5EF4-FFF2-40B4-BE49-F238E27FC236}">
              <a16:creationId xmlns:a16="http://schemas.microsoft.com/office/drawing/2014/main" id="{5D330947-7D86-432C-AD5A-9AC60EB3EB12}"/>
            </a:ext>
          </a:extLst>
        </xdr:cNvPr>
        <xdr:cNvSpPr/>
      </xdr:nvSpPr>
      <xdr:spPr>
        <a:xfrm>
          <a:off x="15240000" y="242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137837</xdr:rowOff>
    </xdr:from>
    <xdr:ext cx="762000" cy="259045"/>
    <xdr:sp macro="" textlink="">
      <xdr:nvSpPr>
        <xdr:cNvPr id="467" name="テキスト ボックス 466">
          <a:extLst>
            <a:ext uri="{FF2B5EF4-FFF2-40B4-BE49-F238E27FC236}">
              <a16:creationId xmlns:a16="http://schemas.microsoft.com/office/drawing/2014/main" id="{264AEE4D-6E36-4114-A83D-DB09E274E143}"/>
            </a:ext>
          </a:extLst>
        </xdr:cNvPr>
        <xdr:cNvSpPr txBox="1"/>
      </xdr:nvSpPr>
      <xdr:spPr>
        <a:xfrm>
          <a:off x="14909800" y="219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91694</xdr:rowOff>
    </xdr:from>
    <xdr:to>
      <xdr:col>68</xdr:col>
      <xdr:colOff>203200</xdr:colOff>
      <xdr:row>15</xdr:row>
      <xdr:rowOff>21844</xdr:rowOff>
    </xdr:to>
    <xdr:sp macro="" textlink="">
      <xdr:nvSpPr>
        <xdr:cNvPr id="468" name="楕円 467">
          <a:extLst>
            <a:ext uri="{FF2B5EF4-FFF2-40B4-BE49-F238E27FC236}">
              <a16:creationId xmlns:a16="http://schemas.microsoft.com/office/drawing/2014/main" id="{6A3E88CF-5EF4-445B-B4EA-B4F1CFE398B9}"/>
            </a:ext>
          </a:extLst>
        </xdr:cNvPr>
        <xdr:cNvSpPr/>
      </xdr:nvSpPr>
      <xdr:spPr>
        <a:xfrm>
          <a:off x="14351000" y="249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32021</xdr:rowOff>
    </xdr:from>
    <xdr:ext cx="762000" cy="259045"/>
    <xdr:sp macro="" textlink="">
      <xdr:nvSpPr>
        <xdr:cNvPr id="469" name="テキスト ボックス 468">
          <a:extLst>
            <a:ext uri="{FF2B5EF4-FFF2-40B4-BE49-F238E27FC236}">
              <a16:creationId xmlns:a16="http://schemas.microsoft.com/office/drawing/2014/main" id="{C65AF039-2713-4F09-889C-B49D13834307}"/>
            </a:ext>
          </a:extLst>
        </xdr:cNvPr>
        <xdr:cNvSpPr txBox="1"/>
      </xdr:nvSpPr>
      <xdr:spPr>
        <a:xfrm>
          <a:off x="14020800" y="2260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141884</xdr:rowOff>
    </xdr:from>
    <xdr:to>
      <xdr:col>64</xdr:col>
      <xdr:colOff>152400</xdr:colOff>
      <xdr:row>15</xdr:row>
      <xdr:rowOff>72034</xdr:rowOff>
    </xdr:to>
    <xdr:sp macro="" textlink="">
      <xdr:nvSpPr>
        <xdr:cNvPr id="470" name="楕円 469">
          <a:extLst>
            <a:ext uri="{FF2B5EF4-FFF2-40B4-BE49-F238E27FC236}">
              <a16:creationId xmlns:a16="http://schemas.microsoft.com/office/drawing/2014/main" id="{B52545EC-E97F-4864-8CB7-1F0473250121}"/>
            </a:ext>
          </a:extLst>
        </xdr:cNvPr>
        <xdr:cNvSpPr/>
      </xdr:nvSpPr>
      <xdr:spPr>
        <a:xfrm>
          <a:off x="13462000" y="254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82211</xdr:rowOff>
    </xdr:from>
    <xdr:ext cx="762000" cy="259045"/>
    <xdr:sp macro="" textlink="">
      <xdr:nvSpPr>
        <xdr:cNvPr id="471" name="テキスト ボックス 470">
          <a:extLst>
            <a:ext uri="{FF2B5EF4-FFF2-40B4-BE49-F238E27FC236}">
              <a16:creationId xmlns:a16="http://schemas.microsoft.com/office/drawing/2014/main" id="{A641FD2E-6757-4D87-ADE4-B195870378BD}"/>
            </a:ext>
          </a:extLst>
        </xdr:cNvPr>
        <xdr:cNvSpPr txBox="1"/>
      </xdr:nvSpPr>
      <xdr:spPr>
        <a:xfrm>
          <a:off x="13131800" y="231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195636F3-5BAF-4536-A515-A8F4F7D064F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7C6A2AD4-E189-4655-9C95-96ACCCF4FF18}"/>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44DEFBD0-E968-461D-9293-0A28FD2473DF}"/>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72F252F-6332-448C-B1C5-D7BFE7610B13}"/>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CAC58011-26AD-4FC7-9387-E05C4C3B2D4D}"/>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54CE57C-E926-4619-BA8A-4F5E37665C05}"/>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755D7BDE-119B-4D60-B887-8EB200559FB6}"/>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B37145C-FD8B-413E-87CE-5149E655420E}"/>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EF94246A-4059-4403-BF28-18CC65DF5B9E}"/>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E6337E1A-CB46-45E6-9B87-6D072051AA3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71150CEF-6F62-45D3-995F-7D1C86E7F674}"/>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6FFCC764-E733-4FF3-89C9-F59A50D09B0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8E0E32A-7598-4DBA-B70C-C169A3BD46A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A6C93670-D997-459B-8659-DDF5A033B34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E8298D9D-74BB-4FBC-8A12-946571E11956}"/>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B9FC3CDD-0EB2-4D1F-8301-F6A341E85977}"/>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E6DA3869-46CD-4064-83D7-95B89C0A4A65}"/>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90DFF507-BB25-4D60-9A0C-762D8AF2A22D}"/>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802C9579-56BA-4E5F-BB36-11E83896137B}"/>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139C6EC3-A416-4B37-9EE9-59661C732C32}"/>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10A56286-477F-4F12-B149-F06C9ACAD9B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97B9547-1E4A-49ED-96F1-8BB6D9564F1F}"/>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AD41C5A5-521B-4DB0-AB00-768E3E731ADB}"/>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CB361E43-220A-49D8-ACF5-1181F02A8C7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DF759EB-7A52-40EA-B39D-09883CF8A6D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C347943-CF44-4ED7-B69A-291896EAB891}"/>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5CEF5C7-C6C8-4CD5-BB26-007EFDA59F53}"/>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427D836-BB65-4F17-898D-DF368A5CD56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752F748E-64E7-42E5-8205-1EF141E4AB6C}"/>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9850697-5C16-40E0-8FCD-D708734BFA5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B0D96235-BAAB-44C0-B64A-4F75830A4BFB}"/>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B50DD894-15BD-4771-9987-C6514331CDA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9F62F041-ED39-46AA-95FC-BA39A1CC18B5}"/>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1D710CE8-9DFC-4FD1-8807-7B6CEF2FAAB6}"/>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966CDF1-A057-49FE-935A-75EB083FBC3F}"/>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296F8355-41B5-4312-B4CA-591FD9C4129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4541742-8CAB-40F4-BC2B-11D60188BCBD}"/>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E3A394E2-E0FE-47E1-B6A9-20DFD54ADE3B}"/>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850A1BD6-05CE-4D2C-985C-5B442CDB1F71}"/>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D2ACD46-CDCC-45BE-B8DA-2C5FCAF30967}"/>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86DC9E65-6E29-4922-AF2F-0D2B59DD3477}"/>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5FCA559C-FE3B-4DB1-B760-B0CF95F0ED8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4EBB993C-95AC-43DA-BD50-F1AC623983B6}"/>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定年延長に伴う退職手当や給与改定に伴う一般職、会計年度任用職員の給与の増により、前年度比</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ポイントの増加となった。</a:t>
          </a:r>
        </a:p>
        <a:p>
          <a:r>
            <a:rPr kumimoji="1" lang="ja-JP" altLang="en-US" sz="1200">
              <a:latin typeface="ＭＳ Ｐゴシック" panose="020B0600070205080204" pitchFamily="50" charset="-128"/>
              <a:ea typeface="ＭＳ Ｐゴシック" panose="020B0600070205080204" pitchFamily="50" charset="-128"/>
            </a:rPr>
            <a:t>　今後も、多様化・複雑化する行政ニーズへの対応を考慮しながら、定員管理・給与の適正化を図る。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6695721F-2ED7-475D-AEA3-94D1F86FE984}"/>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3307A022-CFB1-4E39-A729-502355D0BC4C}"/>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619B9025-6490-44EA-AC2B-9E5981A0113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8BD5E266-8BCF-49A9-9A1C-F87895A97561}"/>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FEEEA21C-E662-4A08-8A00-04FCCA36FB03}"/>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9353B4D7-1A3A-4DC3-86D6-EDC2096352A5}"/>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333E8740-7715-48F5-B635-747405E050C1}"/>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9F395DAE-99E8-491B-8BA1-C55D3D6371B9}"/>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CC67980-9668-4051-A867-889449BBADF2}"/>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4ED75D11-92D9-406F-A6FE-46D96ECA6823}"/>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544692ED-A181-4461-9A4A-42A7C8C52F66}"/>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8D18B087-79D7-4AF0-BE87-CDE0D62D6CD6}"/>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DF7E9DAD-8CF3-466D-9367-3236DAE13854}"/>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3851F1BC-54CD-4A69-8FE3-9F8D481AAE4E}"/>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3256DDA8-AC61-4370-A2DC-E4519EAB671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43F9F784-F68A-480F-90CC-FE194B8B60EA}"/>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C1F13F98-F43C-40A4-BFCF-AD600FF1BD9F}"/>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39A448A0-7139-48CC-8826-38D1A7C03B55}"/>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8D6ABB7-2684-465C-BD47-1C0B99F15E11}"/>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5AA40ED4-6CEA-48D8-93B1-3421707623D4}"/>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E2686F4E-83CB-49CE-B018-548A85C94D68}"/>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73660</xdr:rowOff>
    </xdr:from>
    <xdr:to>
      <xdr:col>24</xdr:col>
      <xdr:colOff>25400</xdr:colOff>
      <xdr:row>39</xdr:row>
      <xdr:rowOff>46990</xdr:rowOff>
    </xdr:to>
    <xdr:cxnSp macro="">
      <xdr:nvCxnSpPr>
        <xdr:cNvPr id="66" name="直線コネクタ 65">
          <a:extLst>
            <a:ext uri="{FF2B5EF4-FFF2-40B4-BE49-F238E27FC236}">
              <a16:creationId xmlns:a16="http://schemas.microsoft.com/office/drawing/2014/main" id="{DCA0EE3C-7330-49E7-BE0D-D88F25EA3DC5}"/>
            </a:ext>
          </a:extLst>
        </xdr:cNvPr>
        <xdr:cNvCxnSpPr/>
      </xdr:nvCxnSpPr>
      <xdr:spPr>
        <a:xfrm>
          <a:off x="3987800" y="65887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1C1A92D8-BEE6-4EE7-86F2-FBF7A9BEF949}"/>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60C51E58-3C29-4377-81E8-EAC87D653BA5}"/>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73660</xdr:rowOff>
    </xdr:from>
    <xdr:to>
      <xdr:col>19</xdr:col>
      <xdr:colOff>187325</xdr:colOff>
      <xdr:row>38</xdr:row>
      <xdr:rowOff>149860</xdr:rowOff>
    </xdr:to>
    <xdr:cxnSp macro="">
      <xdr:nvCxnSpPr>
        <xdr:cNvPr id="69" name="直線コネクタ 68">
          <a:extLst>
            <a:ext uri="{FF2B5EF4-FFF2-40B4-BE49-F238E27FC236}">
              <a16:creationId xmlns:a16="http://schemas.microsoft.com/office/drawing/2014/main" id="{480D323A-21A3-4779-B144-8D8C2B60D64F}"/>
            </a:ext>
          </a:extLst>
        </xdr:cNvPr>
        <xdr:cNvCxnSpPr/>
      </xdr:nvCxnSpPr>
      <xdr:spPr>
        <a:xfrm flipV="1">
          <a:off x="3098800" y="65887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E4874458-D8C2-4F71-8E58-8C2D5774241B}"/>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3536C182-B38B-409E-B99E-E551450893DA}"/>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58420</xdr:rowOff>
    </xdr:from>
    <xdr:to>
      <xdr:col>15</xdr:col>
      <xdr:colOff>98425</xdr:colOff>
      <xdr:row>38</xdr:row>
      <xdr:rowOff>149860</xdr:rowOff>
    </xdr:to>
    <xdr:cxnSp macro="">
      <xdr:nvCxnSpPr>
        <xdr:cNvPr id="72" name="直線コネクタ 71">
          <a:extLst>
            <a:ext uri="{FF2B5EF4-FFF2-40B4-BE49-F238E27FC236}">
              <a16:creationId xmlns:a16="http://schemas.microsoft.com/office/drawing/2014/main" id="{22E4BC9E-7271-4A37-88A6-1D19D9EEA1FD}"/>
            </a:ext>
          </a:extLst>
        </xdr:cNvPr>
        <xdr:cNvCxnSpPr/>
      </xdr:nvCxnSpPr>
      <xdr:spPr>
        <a:xfrm>
          <a:off x="2209800" y="65735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AEC8C5FE-79BD-4BE2-A2A5-47E0224938DC}"/>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54627</xdr:rowOff>
    </xdr:from>
    <xdr:ext cx="762000" cy="259045"/>
    <xdr:sp macro="" textlink="">
      <xdr:nvSpPr>
        <xdr:cNvPr id="74" name="テキスト ボックス 73">
          <a:extLst>
            <a:ext uri="{FF2B5EF4-FFF2-40B4-BE49-F238E27FC236}">
              <a16:creationId xmlns:a16="http://schemas.microsoft.com/office/drawing/2014/main" id="{220B0D89-F5CE-4DF5-859B-8340792A39C6}"/>
            </a:ext>
          </a:extLst>
        </xdr:cNvPr>
        <xdr:cNvSpPr txBox="1"/>
      </xdr:nvSpPr>
      <xdr:spPr>
        <a:xfrm>
          <a:off x="2717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58420</xdr:rowOff>
    </xdr:from>
    <xdr:to>
      <xdr:col>11</xdr:col>
      <xdr:colOff>9525</xdr:colOff>
      <xdr:row>38</xdr:row>
      <xdr:rowOff>157480</xdr:rowOff>
    </xdr:to>
    <xdr:cxnSp macro="">
      <xdr:nvCxnSpPr>
        <xdr:cNvPr id="75" name="直線コネクタ 74">
          <a:extLst>
            <a:ext uri="{FF2B5EF4-FFF2-40B4-BE49-F238E27FC236}">
              <a16:creationId xmlns:a16="http://schemas.microsoft.com/office/drawing/2014/main" id="{6A6ED979-2342-44F0-9DE8-109DE3F370BB}"/>
            </a:ext>
          </a:extLst>
        </xdr:cNvPr>
        <xdr:cNvCxnSpPr/>
      </xdr:nvCxnSpPr>
      <xdr:spPr>
        <a:xfrm flipV="1">
          <a:off x="1320800" y="65735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F1DED3E3-8D6A-4DB1-8770-D988BC2E47D4}"/>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5C3FF03F-4B0E-48BA-B1F5-9104D1883EE1}"/>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4939049-0896-41C7-BA5A-98B11C22B02A}"/>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115587</xdr:rowOff>
    </xdr:from>
    <xdr:ext cx="762000" cy="259045"/>
    <xdr:sp macro="" textlink="">
      <xdr:nvSpPr>
        <xdr:cNvPr id="79" name="テキスト ボックス 78">
          <a:extLst>
            <a:ext uri="{FF2B5EF4-FFF2-40B4-BE49-F238E27FC236}">
              <a16:creationId xmlns:a16="http://schemas.microsoft.com/office/drawing/2014/main" id="{A573C704-3174-48DB-B440-639ECB7DE646}"/>
            </a:ext>
          </a:extLst>
        </xdr:cNvPr>
        <xdr:cNvSpPr txBox="1"/>
      </xdr:nvSpPr>
      <xdr:spPr>
        <a:xfrm>
          <a:off x="9398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643EC2D9-3081-4CC9-B134-AAE1A183908C}"/>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8CC6E519-0192-4F82-BAFF-EAC94022094F}"/>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D58F1E7-BDEB-49AF-A11B-612693C069D8}"/>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C99F16B2-1E06-407B-AFF2-BC4A4CC45718}"/>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A41EB60-D6FE-4DF1-8C84-352AB90A2D6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167640</xdr:rowOff>
    </xdr:from>
    <xdr:to>
      <xdr:col>24</xdr:col>
      <xdr:colOff>76200</xdr:colOff>
      <xdr:row>39</xdr:row>
      <xdr:rowOff>97790</xdr:rowOff>
    </xdr:to>
    <xdr:sp macro="" textlink="">
      <xdr:nvSpPr>
        <xdr:cNvPr id="85" name="楕円 84">
          <a:extLst>
            <a:ext uri="{FF2B5EF4-FFF2-40B4-BE49-F238E27FC236}">
              <a16:creationId xmlns:a16="http://schemas.microsoft.com/office/drawing/2014/main" id="{58AAEAEE-B6D2-4AE1-9793-94D78656C97E}"/>
            </a:ext>
          </a:extLst>
        </xdr:cNvPr>
        <xdr:cNvSpPr/>
      </xdr:nvSpPr>
      <xdr:spPr>
        <a:xfrm>
          <a:off x="47752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139717</xdr:rowOff>
    </xdr:from>
    <xdr:ext cx="762000" cy="259045"/>
    <xdr:sp macro="" textlink="">
      <xdr:nvSpPr>
        <xdr:cNvPr id="86" name="人件費該当値テキスト">
          <a:extLst>
            <a:ext uri="{FF2B5EF4-FFF2-40B4-BE49-F238E27FC236}">
              <a16:creationId xmlns:a16="http://schemas.microsoft.com/office/drawing/2014/main" id="{BF999816-BE6F-41BB-A743-E70128B503B9}"/>
            </a:ext>
          </a:extLst>
        </xdr:cNvPr>
        <xdr:cNvSpPr txBox="1"/>
      </xdr:nvSpPr>
      <xdr:spPr>
        <a:xfrm>
          <a:off x="49149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22860</xdr:rowOff>
    </xdr:from>
    <xdr:to>
      <xdr:col>20</xdr:col>
      <xdr:colOff>38100</xdr:colOff>
      <xdr:row>38</xdr:row>
      <xdr:rowOff>124460</xdr:rowOff>
    </xdr:to>
    <xdr:sp macro="" textlink="">
      <xdr:nvSpPr>
        <xdr:cNvPr id="87" name="楕円 86">
          <a:extLst>
            <a:ext uri="{FF2B5EF4-FFF2-40B4-BE49-F238E27FC236}">
              <a16:creationId xmlns:a16="http://schemas.microsoft.com/office/drawing/2014/main" id="{7A96D796-503A-43F6-9E97-61D027CB910F}"/>
            </a:ext>
          </a:extLst>
        </xdr:cNvPr>
        <xdr:cNvSpPr/>
      </xdr:nvSpPr>
      <xdr:spPr>
        <a:xfrm>
          <a:off x="3937000" y="653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109237</xdr:rowOff>
    </xdr:from>
    <xdr:ext cx="736600" cy="259045"/>
    <xdr:sp macro="" textlink="">
      <xdr:nvSpPr>
        <xdr:cNvPr id="88" name="テキスト ボックス 87">
          <a:extLst>
            <a:ext uri="{FF2B5EF4-FFF2-40B4-BE49-F238E27FC236}">
              <a16:creationId xmlns:a16="http://schemas.microsoft.com/office/drawing/2014/main" id="{F740965E-D2BB-4A31-A233-188E976BBEB3}"/>
            </a:ext>
          </a:extLst>
        </xdr:cNvPr>
        <xdr:cNvSpPr txBox="1"/>
      </xdr:nvSpPr>
      <xdr:spPr>
        <a:xfrm>
          <a:off x="3606800" y="662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99060</xdr:rowOff>
    </xdr:from>
    <xdr:to>
      <xdr:col>15</xdr:col>
      <xdr:colOff>149225</xdr:colOff>
      <xdr:row>39</xdr:row>
      <xdr:rowOff>29210</xdr:rowOff>
    </xdr:to>
    <xdr:sp macro="" textlink="">
      <xdr:nvSpPr>
        <xdr:cNvPr id="89" name="楕円 88">
          <a:extLst>
            <a:ext uri="{FF2B5EF4-FFF2-40B4-BE49-F238E27FC236}">
              <a16:creationId xmlns:a16="http://schemas.microsoft.com/office/drawing/2014/main" id="{48712ECD-7224-4664-B906-128966FB6152}"/>
            </a:ext>
          </a:extLst>
        </xdr:cNvPr>
        <xdr:cNvSpPr/>
      </xdr:nvSpPr>
      <xdr:spPr>
        <a:xfrm>
          <a:off x="3048000" y="661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13987</xdr:rowOff>
    </xdr:from>
    <xdr:ext cx="762000" cy="259045"/>
    <xdr:sp macro="" textlink="">
      <xdr:nvSpPr>
        <xdr:cNvPr id="90" name="テキスト ボックス 89">
          <a:extLst>
            <a:ext uri="{FF2B5EF4-FFF2-40B4-BE49-F238E27FC236}">
              <a16:creationId xmlns:a16="http://schemas.microsoft.com/office/drawing/2014/main" id="{FB036D17-9A5D-4D84-8995-1FD5E07465B3}"/>
            </a:ext>
          </a:extLst>
        </xdr:cNvPr>
        <xdr:cNvSpPr txBox="1"/>
      </xdr:nvSpPr>
      <xdr:spPr>
        <a:xfrm>
          <a:off x="2717800" y="670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7620</xdr:rowOff>
    </xdr:from>
    <xdr:to>
      <xdr:col>11</xdr:col>
      <xdr:colOff>60325</xdr:colOff>
      <xdr:row>38</xdr:row>
      <xdr:rowOff>109220</xdr:rowOff>
    </xdr:to>
    <xdr:sp macro="" textlink="">
      <xdr:nvSpPr>
        <xdr:cNvPr id="91" name="楕円 90">
          <a:extLst>
            <a:ext uri="{FF2B5EF4-FFF2-40B4-BE49-F238E27FC236}">
              <a16:creationId xmlns:a16="http://schemas.microsoft.com/office/drawing/2014/main" id="{0ED21556-BD76-42A3-8C48-D9281EE274CA}"/>
            </a:ext>
          </a:extLst>
        </xdr:cNvPr>
        <xdr:cNvSpPr/>
      </xdr:nvSpPr>
      <xdr:spPr>
        <a:xfrm>
          <a:off x="2159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93997</xdr:rowOff>
    </xdr:from>
    <xdr:ext cx="762000" cy="259045"/>
    <xdr:sp macro="" textlink="">
      <xdr:nvSpPr>
        <xdr:cNvPr id="92" name="テキスト ボックス 91">
          <a:extLst>
            <a:ext uri="{FF2B5EF4-FFF2-40B4-BE49-F238E27FC236}">
              <a16:creationId xmlns:a16="http://schemas.microsoft.com/office/drawing/2014/main" id="{FA319BB2-951C-4907-BB23-F3B196085583}"/>
            </a:ext>
          </a:extLst>
        </xdr:cNvPr>
        <xdr:cNvSpPr txBox="1"/>
      </xdr:nvSpPr>
      <xdr:spPr>
        <a:xfrm>
          <a:off x="1828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106680</xdr:rowOff>
    </xdr:from>
    <xdr:to>
      <xdr:col>6</xdr:col>
      <xdr:colOff>171450</xdr:colOff>
      <xdr:row>39</xdr:row>
      <xdr:rowOff>36830</xdr:rowOff>
    </xdr:to>
    <xdr:sp macro="" textlink="">
      <xdr:nvSpPr>
        <xdr:cNvPr id="93" name="楕円 92">
          <a:extLst>
            <a:ext uri="{FF2B5EF4-FFF2-40B4-BE49-F238E27FC236}">
              <a16:creationId xmlns:a16="http://schemas.microsoft.com/office/drawing/2014/main" id="{A9297BCA-9718-4FED-8772-D60744D84BFA}"/>
            </a:ext>
          </a:extLst>
        </xdr:cNvPr>
        <xdr:cNvSpPr/>
      </xdr:nvSpPr>
      <xdr:spPr>
        <a:xfrm>
          <a:off x="1270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21607</xdr:rowOff>
    </xdr:from>
    <xdr:ext cx="762000" cy="259045"/>
    <xdr:sp macro="" textlink="">
      <xdr:nvSpPr>
        <xdr:cNvPr id="94" name="テキスト ボックス 93">
          <a:extLst>
            <a:ext uri="{FF2B5EF4-FFF2-40B4-BE49-F238E27FC236}">
              <a16:creationId xmlns:a16="http://schemas.microsoft.com/office/drawing/2014/main" id="{45A4AF0E-E511-41E6-8C8D-652B88EA3FAB}"/>
            </a:ext>
          </a:extLst>
        </xdr:cNvPr>
        <xdr:cNvSpPr txBox="1"/>
      </xdr:nvSpPr>
      <xdr:spPr>
        <a:xfrm>
          <a:off x="939800" y="670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651D495C-CE06-4791-BC45-A10B32D36F14}"/>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C589E8BD-E4AE-4B01-B05F-B7211C499C2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2874C34F-30B6-4EA6-836D-4B4C84F9CC73}"/>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D51A474D-EA61-43C4-A83C-A0D664BB528C}"/>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F3D41C4-1C2E-4D86-8F15-5F67675A4459}"/>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C8B09B1D-F46E-436F-A511-33341C5533AF}"/>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47ED6E50-069C-4965-B7BA-054402588F8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A076BEF7-36CF-48C2-B64D-61A7003C7B54}"/>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C000F943-9A56-4C0C-A421-7C5BCB04BCCD}"/>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A8059A5F-C459-4D9A-8E38-7782AD9EEE2F}"/>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6D089165-083B-40EB-8332-C3942D43FEF9}"/>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baseline="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定期予防接種事業費や指定管理施設管理運営事業費の増により、前年度比</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ポイント増加した。</a:t>
          </a:r>
        </a:p>
        <a:p>
          <a:r>
            <a:rPr kumimoji="1" lang="ja-JP" altLang="en-US" sz="1200">
              <a:latin typeface="ＭＳ Ｐゴシック" panose="020B0600070205080204" pitchFamily="50" charset="-128"/>
              <a:ea typeface="ＭＳ Ｐゴシック" panose="020B0600070205080204" pitchFamily="50" charset="-128"/>
            </a:rPr>
            <a:t>　今後も、事務事業の効率的執行に努め、経費の節減を図る。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F0A2FBF2-50BB-4159-AB6B-E37549C78C8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4CCECC65-2F22-4B1E-9804-76EF24CF28C1}"/>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57A0EEEA-33B6-484E-9288-9ADC1F6310F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D829C88C-306C-4646-9493-B81DBC628FAC}"/>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D3B6EA35-0625-40A0-AB5A-646D87697755}"/>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BF543BF-266F-45D2-B560-1859AC0A3206}"/>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34E3563A-FCAD-459A-B415-420179B6F14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DDBFF9B-930F-4FDE-9618-EA231516AFE7}"/>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E64FBA95-05FE-4C54-87F2-DAEC676894E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4F4649F9-9530-4370-A621-903CE34B38A3}"/>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5B788F02-3D16-4F16-9190-F96D402F9F77}"/>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F3F60445-9EB7-496A-BA89-83B143FE3115}"/>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9C8866A6-7E2B-45E3-8257-6CEBE02AF0E7}"/>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7F38798-9F33-4118-A070-CE5E58DE6DCF}"/>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85D284AE-DE92-47DB-A9DE-6713C347169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5B3263D4-B6BA-4463-AFBF-EA5AF167FAAA}"/>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739A2F5B-F932-4A45-B931-82EB3546D108}"/>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BF0C432D-278E-40E3-A889-8CB6517E3BF8}"/>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40C70FD7-9E28-4828-8E8A-6F00A86A83F1}"/>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15B130A2-21B3-4DC8-B723-1D1D356F323F}"/>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EA8166D9-75BC-44D3-93E2-D1C0DCBD1BE7}"/>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66040</xdr:rowOff>
    </xdr:from>
    <xdr:to>
      <xdr:col>82</xdr:col>
      <xdr:colOff>107950</xdr:colOff>
      <xdr:row>18</xdr:row>
      <xdr:rowOff>104140</xdr:rowOff>
    </xdr:to>
    <xdr:cxnSp macro="">
      <xdr:nvCxnSpPr>
        <xdr:cNvPr id="127" name="直線コネクタ 126">
          <a:extLst>
            <a:ext uri="{FF2B5EF4-FFF2-40B4-BE49-F238E27FC236}">
              <a16:creationId xmlns:a16="http://schemas.microsoft.com/office/drawing/2014/main" id="{0FE25F84-127E-470D-AAD0-D4320FA96594}"/>
            </a:ext>
          </a:extLst>
        </xdr:cNvPr>
        <xdr:cNvCxnSpPr/>
      </xdr:nvCxnSpPr>
      <xdr:spPr>
        <a:xfrm>
          <a:off x="15671800" y="315214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158072C0-8296-4A28-A1E5-AA4B3EE897B8}"/>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A0C193B0-8E10-468E-A13E-CD15F3444D3E}"/>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66040</xdr:rowOff>
    </xdr:from>
    <xdr:to>
      <xdr:col>78</xdr:col>
      <xdr:colOff>69850</xdr:colOff>
      <xdr:row>18</xdr:row>
      <xdr:rowOff>73660</xdr:rowOff>
    </xdr:to>
    <xdr:cxnSp macro="">
      <xdr:nvCxnSpPr>
        <xdr:cNvPr id="130" name="直線コネクタ 129">
          <a:extLst>
            <a:ext uri="{FF2B5EF4-FFF2-40B4-BE49-F238E27FC236}">
              <a16:creationId xmlns:a16="http://schemas.microsoft.com/office/drawing/2014/main" id="{C0B467E0-DF9C-4F6D-A25A-62D8D12101BC}"/>
            </a:ext>
          </a:extLst>
        </xdr:cNvPr>
        <xdr:cNvCxnSpPr/>
      </xdr:nvCxnSpPr>
      <xdr:spPr>
        <a:xfrm flipV="1">
          <a:off x="14782800" y="31521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91FAE3F6-C078-4408-901E-E47513128BBB}"/>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13D8B301-7F5C-42BD-8264-3DD73A66287D}"/>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100330</xdr:rowOff>
    </xdr:from>
    <xdr:to>
      <xdr:col>73</xdr:col>
      <xdr:colOff>180975</xdr:colOff>
      <xdr:row>18</xdr:row>
      <xdr:rowOff>73660</xdr:rowOff>
    </xdr:to>
    <xdr:cxnSp macro="">
      <xdr:nvCxnSpPr>
        <xdr:cNvPr id="133" name="直線コネクタ 132">
          <a:extLst>
            <a:ext uri="{FF2B5EF4-FFF2-40B4-BE49-F238E27FC236}">
              <a16:creationId xmlns:a16="http://schemas.microsoft.com/office/drawing/2014/main" id="{4A682F02-2B39-4913-89F7-E586C4E6086A}"/>
            </a:ext>
          </a:extLst>
        </xdr:cNvPr>
        <xdr:cNvCxnSpPr/>
      </xdr:nvCxnSpPr>
      <xdr:spPr>
        <a:xfrm>
          <a:off x="13893800" y="30149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34878D5D-46C3-4912-A32E-E38E8230AC95}"/>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FAC00889-808A-45F5-90C0-BE3407AE65E5}"/>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100330</xdr:rowOff>
    </xdr:from>
    <xdr:to>
      <xdr:col>69</xdr:col>
      <xdr:colOff>92075</xdr:colOff>
      <xdr:row>17</xdr:row>
      <xdr:rowOff>115570</xdr:rowOff>
    </xdr:to>
    <xdr:cxnSp macro="">
      <xdr:nvCxnSpPr>
        <xdr:cNvPr id="136" name="直線コネクタ 135">
          <a:extLst>
            <a:ext uri="{FF2B5EF4-FFF2-40B4-BE49-F238E27FC236}">
              <a16:creationId xmlns:a16="http://schemas.microsoft.com/office/drawing/2014/main" id="{CDBC2136-9BED-44D2-ADC5-376204C1594C}"/>
            </a:ext>
          </a:extLst>
        </xdr:cNvPr>
        <xdr:cNvCxnSpPr/>
      </xdr:nvCxnSpPr>
      <xdr:spPr>
        <a:xfrm flipV="1">
          <a:off x="13004800" y="3014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F34198A0-7CD2-4087-8EEC-00D8BBD6F1E2}"/>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FE838FCA-6151-452B-9FB6-10060E23497D}"/>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6128B002-58E7-41EE-87FA-C1446CE5E8D3}"/>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3400EDD4-7FCF-4432-8CAC-A0B9F710D189}"/>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9402A47F-237D-4807-9CC2-1CBFB91BA46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19E1CBFF-F2B4-469A-B7C2-C8E56E5E0C3F}"/>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155B0CE-BDB4-4958-BA34-256D252A0659}"/>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FDA0058B-3722-4571-A657-05A7285C5C85}"/>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BF2B850D-78D7-4642-8C94-C476E941E9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53340</xdr:rowOff>
    </xdr:from>
    <xdr:to>
      <xdr:col>82</xdr:col>
      <xdr:colOff>158750</xdr:colOff>
      <xdr:row>18</xdr:row>
      <xdr:rowOff>154940</xdr:rowOff>
    </xdr:to>
    <xdr:sp macro="" textlink="">
      <xdr:nvSpPr>
        <xdr:cNvPr id="146" name="楕円 145">
          <a:extLst>
            <a:ext uri="{FF2B5EF4-FFF2-40B4-BE49-F238E27FC236}">
              <a16:creationId xmlns:a16="http://schemas.microsoft.com/office/drawing/2014/main" id="{976922E2-F2A2-4206-B920-06A3FC022CC1}"/>
            </a:ext>
          </a:extLst>
        </xdr:cNvPr>
        <xdr:cNvSpPr/>
      </xdr:nvSpPr>
      <xdr:spPr>
        <a:xfrm>
          <a:off x="16459200" y="313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25417</xdr:rowOff>
    </xdr:from>
    <xdr:ext cx="762000" cy="259045"/>
    <xdr:sp macro="" textlink="">
      <xdr:nvSpPr>
        <xdr:cNvPr id="147" name="物件費該当値テキスト">
          <a:extLst>
            <a:ext uri="{FF2B5EF4-FFF2-40B4-BE49-F238E27FC236}">
              <a16:creationId xmlns:a16="http://schemas.microsoft.com/office/drawing/2014/main" id="{BD6BB1B6-FEE8-49E9-9168-94246636C5FD}"/>
            </a:ext>
          </a:extLst>
        </xdr:cNvPr>
        <xdr:cNvSpPr txBox="1"/>
      </xdr:nvSpPr>
      <xdr:spPr>
        <a:xfrm>
          <a:off x="16598900" y="311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15240</xdr:rowOff>
    </xdr:from>
    <xdr:to>
      <xdr:col>78</xdr:col>
      <xdr:colOff>120650</xdr:colOff>
      <xdr:row>18</xdr:row>
      <xdr:rowOff>116840</xdr:rowOff>
    </xdr:to>
    <xdr:sp macro="" textlink="">
      <xdr:nvSpPr>
        <xdr:cNvPr id="148" name="楕円 147">
          <a:extLst>
            <a:ext uri="{FF2B5EF4-FFF2-40B4-BE49-F238E27FC236}">
              <a16:creationId xmlns:a16="http://schemas.microsoft.com/office/drawing/2014/main" id="{407942B6-D92B-49B7-9829-52CF9A86E10B}"/>
            </a:ext>
          </a:extLst>
        </xdr:cNvPr>
        <xdr:cNvSpPr/>
      </xdr:nvSpPr>
      <xdr:spPr>
        <a:xfrm>
          <a:off x="15621000" y="310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101617</xdr:rowOff>
    </xdr:from>
    <xdr:ext cx="736600" cy="259045"/>
    <xdr:sp macro="" textlink="">
      <xdr:nvSpPr>
        <xdr:cNvPr id="149" name="テキスト ボックス 148">
          <a:extLst>
            <a:ext uri="{FF2B5EF4-FFF2-40B4-BE49-F238E27FC236}">
              <a16:creationId xmlns:a16="http://schemas.microsoft.com/office/drawing/2014/main" id="{70580C62-7D7C-4296-8BB4-DFCB74992EB3}"/>
            </a:ext>
          </a:extLst>
        </xdr:cNvPr>
        <xdr:cNvSpPr txBox="1"/>
      </xdr:nvSpPr>
      <xdr:spPr>
        <a:xfrm>
          <a:off x="15290800" y="3187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22860</xdr:rowOff>
    </xdr:from>
    <xdr:to>
      <xdr:col>74</xdr:col>
      <xdr:colOff>31750</xdr:colOff>
      <xdr:row>18</xdr:row>
      <xdr:rowOff>124460</xdr:rowOff>
    </xdr:to>
    <xdr:sp macro="" textlink="">
      <xdr:nvSpPr>
        <xdr:cNvPr id="150" name="楕円 149">
          <a:extLst>
            <a:ext uri="{FF2B5EF4-FFF2-40B4-BE49-F238E27FC236}">
              <a16:creationId xmlns:a16="http://schemas.microsoft.com/office/drawing/2014/main" id="{382CA058-31A1-4C7D-8B28-9F44CCA272BA}"/>
            </a:ext>
          </a:extLst>
        </xdr:cNvPr>
        <xdr:cNvSpPr/>
      </xdr:nvSpPr>
      <xdr:spPr>
        <a:xfrm>
          <a:off x="14732000" y="310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109237</xdr:rowOff>
    </xdr:from>
    <xdr:ext cx="762000" cy="259045"/>
    <xdr:sp macro="" textlink="">
      <xdr:nvSpPr>
        <xdr:cNvPr id="151" name="テキスト ボックス 150">
          <a:extLst>
            <a:ext uri="{FF2B5EF4-FFF2-40B4-BE49-F238E27FC236}">
              <a16:creationId xmlns:a16="http://schemas.microsoft.com/office/drawing/2014/main" id="{FB7707F6-9AB1-4792-9DEF-731498587706}"/>
            </a:ext>
          </a:extLst>
        </xdr:cNvPr>
        <xdr:cNvSpPr txBox="1"/>
      </xdr:nvSpPr>
      <xdr:spPr>
        <a:xfrm>
          <a:off x="14401800" y="319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49530</xdr:rowOff>
    </xdr:from>
    <xdr:to>
      <xdr:col>69</xdr:col>
      <xdr:colOff>142875</xdr:colOff>
      <xdr:row>17</xdr:row>
      <xdr:rowOff>151130</xdr:rowOff>
    </xdr:to>
    <xdr:sp macro="" textlink="">
      <xdr:nvSpPr>
        <xdr:cNvPr id="152" name="楕円 151">
          <a:extLst>
            <a:ext uri="{FF2B5EF4-FFF2-40B4-BE49-F238E27FC236}">
              <a16:creationId xmlns:a16="http://schemas.microsoft.com/office/drawing/2014/main" id="{69746A65-A307-4B89-BF23-F9C8D108B2EA}"/>
            </a:ext>
          </a:extLst>
        </xdr:cNvPr>
        <xdr:cNvSpPr/>
      </xdr:nvSpPr>
      <xdr:spPr>
        <a:xfrm>
          <a:off x="13843000" y="296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135907</xdr:rowOff>
    </xdr:from>
    <xdr:ext cx="762000" cy="259045"/>
    <xdr:sp macro="" textlink="">
      <xdr:nvSpPr>
        <xdr:cNvPr id="153" name="テキスト ボックス 152">
          <a:extLst>
            <a:ext uri="{FF2B5EF4-FFF2-40B4-BE49-F238E27FC236}">
              <a16:creationId xmlns:a16="http://schemas.microsoft.com/office/drawing/2014/main" id="{A13F0E63-758B-4CA1-B47D-0EFF1B51B331}"/>
            </a:ext>
          </a:extLst>
        </xdr:cNvPr>
        <xdr:cNvSpPr txBox="1"/>
      </xdr:nvSpPr>
      <xdr:spPr>
        <a:xfrm>
          <a:off x="13512800" y="305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54" name="楕円 153">
          <a:extLst>
            <a:ext uri="{FF2B5EF4-FFF2-40B4-BE49-F238E27FC236}">
              <a16:creationId xmlns:a16="http://schemas.microsoft.com/office/drawing/2014/main" id="{555DAE5F-2D91-4A9D-87B1-5303A50EE8E1}"/>
            </a:ext>
          </a:extLst>
        </xdr:cNvPr>
        <xdr:cNvSpPr/>
      </xdr:nvSpPr>
      <xdr:spPr>
        <a:xfrm>
          <a:off x="129540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151147</xdr:rowOff>
    </xdr:from>
    <xdr:ext cx="762000" cy="259045"/>
    <xdr:sp macro="" textlink="">
      <xdr:nvSpPr>
        <xdr:cNvPr id="155" name="テキスト ボックス 154">
          <a:extLst>
            <a:ext uri="{FF2B5EF4-FFF2-40B4-BE49-F238E27FC236}">
              <a16:creationId xmlns:a16="http://schemas.microsoft.com/office/drawing/2014/main" id="{D0166319-1E04-4B9A-9710-EB1F012E235B}"/>
            </a:ext>
          </a:extLst>
        </xdr:cNvPr>
        <xdr:cNvSpPr txBox="1"/>
      </xdr:nvSpPr>
      <xdr:spPr>
        <a:xfrm>
          <a:off x="12623800" y="306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E5C6B2FA-31AF-4780-86B4-12571AD36924}"/>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B22D3BED-FEB4-4E28-A959-3520D4BB9FAE}"/>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54A4827E-607C-45CE-8EB8-ED32BE1D1336}"/>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710C88B2-E3FE-4A18-9BB2-1233120165E9}"/>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9FFD1767-4831-465B-8472-34B44C33750E}"/>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265F6388-6288-4499-9D48-F95AC7C056B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121042E6-47B2-4CBC-B13B-6DA89FFC5C65}"/>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B0EA4CF7-A375-492D-9CDE-33078D7845D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61187D4E-D299-468A-8C90-CB3FFCFD5382}"/>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6A521884-BF0D-4E8E-8129-3749CF0D05E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76AE3108-8491-467D-BFC2-E38E2A8BD494}"/>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児童手当費、私立保育所保育実施費、私立認定こども園給付費が増加したものの、全体の経常一般財源が</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％増加したことにより、前年度比</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ポイント減少した。</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6331F657-ED5D-428E-B454-6BAE4AFB58FB}"/>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61B79495-8C48-4810-9DE9-FCFF7387413A}"/>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3E86EC3A-4BD8-472D-BD42-63817DBA90C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489E1278-4994-4FFD-8642-264D73289EB8}"/>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C01B8B82-9D46-4004-B8A2-B188FB99ECFD}"/>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8F47220B-24C9-40E5-A2C6-F273F10BA1BE}"/>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C16F3157-8CCA-41B0-BEAB-840D959C017F}"/>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CB49D292-B2CF-4316-86F7-4953FD2171CB}"/>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A5C419CE-D5C9-4281-A005-F51F3A1357A9}"/>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E617C669-E39F-4715-BDAC-67F2E4B69C61}"/>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4635134B-6776-4772-BD51-C83440DB442C}"/>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2D1B396E-6967-413C-AE92-0255CECB525A}"/>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A9A34BAA-1423-43C2-925A-24A029DC99BF}"/>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1F352738-C338-4748-A98C-5BA4AD85976F}"/>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BB64C7FD-7B21-4DEC-85EF-2BA7B2E88F8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1061320F-7529-474B-8885-7C081573C022}"/>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9FC5E267-13C8-48B8-B090-CC59D689F419}"/>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27E8E11F-EF6B-4193-A684-0F7225ACBCF8}"/>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4AD25808-F8FD-4E37-8CB9-A6EF7A6FA35F}"/>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712B2D80-80BD-4AF2-A035-C16212043121}"/>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A571461A-8F79-4B1A-88EE-7E84C931903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101600</xdr:rowOff>
    </xdr:to>
    <xdr:cxnSp macro="">
      <xdr:nvCxnSpPr>
        <xdr:cNvPr id="188" name="直線コネクタ 187">
          <a:extLst>
            <a:ext uri="{FF2B5EF4-FFF2-40B4-BE49-F238E27FC236}">
              <a16:creationId xmlns:a16="http://schemas.microsoft.com/office/drawing/2014/main" id="{19786F18-5942-4429-9C16-5E333C8CBFD0}"/>
            </a:ext>
          </a:extLst>
        </xdr:cNvPr>
        <xdr:cNvCxnSpPr/>
      </xdr:nvCxnSpPr>
      <xdr:spPr>
        <a:xfrm flipV="1">
          <a:off x="3987800" y="93472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105427</xdr:rowOff>
    </xdr:from>
    <xdr:ext cx="762000" cy="259045"/>
    <xdr:sp macro="" textlink="">
      <xdr:nvSpPr>
        <xdr:cNvPr id="189" name="扶助費平均値テキスト">
          <a:extLst>
            <a:ext uri="{FF2B5EF4-FFF2-40B4-BE49-F238E27FC236}">
              <a16:creationId xmlns:a16="http://schemas.microsoft.com/office/drawing/2014/main" id="{C189385A-0CB4-43F0-9AD6-3A2C3DA25E49}"/>
            </a:ext>
          </a:extLst>
        </xdr:cNvPr>
        <xdr:cNvSpPr txBox="1"/>
      </xdr:nvSpPr>
      <xdr:spPr>
        <a:xfrm>
          <a:off x="4914900" y="987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9254E7CC-EA8A-4317-9A62-E0060F30DCEF}"/>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63500</xdr:rowOff>
    </xdr:from>
    <xdr:to>
      <xdr:col>19</xdr:col>
      <xdr:colOff>187325</xdr:colOff>
      <xdr:row>54</xdr:row>
      <xdr:rowOff>101600</xdr:rowOff>
    </xdr:to>
    <xdr:cxnSp macro="">
      <xdr:nvCxnSpPr>
        <xdr:cNvPr id="191" name="直線コネクタ 190">
          <a:extLst>
            <a:ext uri="{FF2B5EF4-FFF2-40B4-BE49-F238E27FC236}">
              <a16:creationId xmlns:a16="http://schemas.microsoft.com/office/drawing/2014/main" id="{3770BE6B-2C65-4623-949F-61F661BF703C}"/>
            </a:ext>
          </a:extLst>
        </xdr:cNvPr>
        <xdr:cNvCxnSpPr/>
      </xdr:nvCxnSpPr>
      <xdr:spPr>
        <a:xfrm>
          <a:off x="3098800" y="932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C7E150C8-7CB4-4A76-8BBB-B6257BD4333E}"/>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60977</xdr:rowOff>
    </xdr:from>
    <xdr:ext cx="736600" cy="259045"/>
    <xdr:sp macro="" textlink="">
      <xdr:nvSpPr>
        <xdr:cNvPr id="193" name="テキスト ボックス 192">
          <a:extLst>
            <a:ext uri="{FF2B5EF4-FFF2-40B4-BE49-F238E27FC236}">
              <a16:creationId xmlns:a16="http://schemas.microsoft.com/office/drawing/2014/main" id="{E671ECA7-4CF0-478A-B376-4D20685F6FAD}"/>
            </a:ext>
          </a:extLst>
        </xdr:cNvPr>
        <xdr:cNvSpPr txBox="1"/>
      </xdr:nvSpPr>
      <xdr:spPr>
        <a:xfrm>
          <a:off x="3606800" y="10005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158750</xdr:rowOff>
    </xdr:from>
    <xdr:to>
      <xdr:col>15</xdr:col>
      <xdr:colOff>98425</xdr:colOff>
      <xdr:row>54</xdr:row>
      <xdr:rowOff>63500</xdr:rowOff>
    </xdr:to>
    <xdr:cxnSp macro="">
      <xdr:nvCxnSpPr>
        <xdr:cNvPr id="194" name="直線コネクタ 193">
          <a:extLst>
            <a:ext uri="{FF2B5EF4-FFF2-40B4-BE49-F238E27FC236}">
              <a16:creationId xmlns:a16="http://schemas.microsoft.com/office/drawing/2014/main" id="{08A60F95-E828-47F2-B98C-965FE7480E97}"/>
            </a:ext>
          </a:extLst>
        </xdr:cNvPr>
        <xdr:cNvCxnSpPr/>
      </xdr:nvCxnSpPr>
      <xdr:spPr>
        <a:xfrm>
          <a:off x="2209800" y="9245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68F1E878-E32B-4E05-8D10-57E952099789}"/>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118127</xdr:rowOff>
    </xdr:from>
    <xdr:ext cx="762000" cy="259045"/>
    <xdr:sp macro="" textlink="">
      <xdr:nvSpPr>
        <xdr:cNvPr id="196" name="テキスト ボックス 195">
          <a:extLst>
            <a:ext uri="{FF2B5EF4-FFF2-40B4-BE49-F238E27FC236}">
              <a16:creationId xmlns:a16="http://schemas.microsoft.com/office/drawing/2014/main" id="{C9DA225F-4F95-4224-9E7E-C4291B134FAB}"/>
            </a:ext>
          </a:extLst>
        </xdr:cNvPr>
        <xdr:cNvSpPr txBox="1"/>
      </xdr:nvSpPr>
      <xdr:spPr>
        <a:xfrm>
          <a:off x="2717800" y="989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158750</xdr:rowOff>
    </xdr:from>
    <xdr:to>
      <xdr:col>11</xdr:col>
      <xdr:colOff>9525</xdr:colOff>
      <xdr:row>54</xdr:row>
      <xdr:rowOff>76200</xdr:rowOff>
    </xdr:to>
    <xdr:cxnSp macro="">
      <xdr:nvCxnSpPr>
        <xdr:cNvPr id="197" name="直線コネクタ 196">
          <a:extLst>
            <a:ext uri="{FF2B5EF4-FFF2-40B4-BE49-F238E27FC236}">
              <a16:creationId xmlns:a16="http://schemas.microsoft.com/office/drawing/2014/main" id="{6BA9695E-F747-4BDA-AC46-B5CFA030B086}"/>
            </a:ext>
          </a:extLst>
        </xdr:cNvPr>
        <xdr:cNvCxnSpPr/>
      </xdr:nvCxnSpPr>
      <xdr:spPr>
        <a:xfrm flipV="1">
          <a:off x="1320800" y="9245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BEB0025C-DD95-49A0-B657-D4A11AB90CFF}"/>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54627</xdr:rowOff>
    </xdr:from>
    <xdr:ext cx="762000" cy="259045"/>
    <xdr:sp macro="" textlink="">
      <xdr:nvSpPr>
        <xdr:cNvPr id="199" name="テキスト ボックス 198">
          <a:extLst>
            <a:ext uri="{FF2B5EF4-FFF2-40B4-BE49-F238E27FC236}">
              <a16:creationId xmlns:a16="http://schemas.microsoft.com/office/drawing/2014/main" id="{9DDF3702-71F1-48EB-AC8E-8CFB5CF986B3}"/>
            </a:ext>
          </a:extLst>
        </xdr:cNvPr>
        <xdr:cNvSpPr txBox="1"/>
      </xdr:nvSpPr>
      <xdr:spPr>
        <a:xfrm>
          <a:off x="1828800" y="982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8454F858-913A-4CF1-87E9-518404FD8C8A}"/>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a:extLst>
            <a:ext uri="{FF2B5EF4-FFF2-40B4-BE49-F238E27FC236}">
              <a16:creationId xmlns:a16="http://schemas.microsoft.com/office/drawing/2014/main" id="{8C600156-9EBF-44D4-AE2C-B14B13D58047}"/>
            </a:ext>
          </a:extLst>
        </xdr:cNvPr>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F1DA78E1-CD37-4714-9DE6-2F6688326748}"/>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EC3004FB-33B2-47BB-A5DE-09DA9CDFD8E7}"/>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35087285-B595-4286-B116-B0EB4CF87EF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80F9940-3494-41BC-832F-BB4609262C97}"/>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53101BD0-E262-4CAB-A0E4-DF1902E5E7DB}"/>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38100</xdr:rowOff>
    </xdr:from>
    <xdr:to>
      <xdr:col>24</xdr:col>
      <xdr:colOff>76200</xdr:colOff>
      <xdr:row>54</xdr:row>
      <xdr:rowOff>139700</xdr:rowOff>
    </xdr:to>
    <xdr:sp macro="" textlink="">
      <xdr:nvSpPr>
        <xdr:cNvPr id="207" name="楕円 206">
          <a:extLst>
            <a:ext uri="{FF2B5EF4-FFF2-40B4-BE49-F238E27FC236}">
              <a16:creationId xmlns:a16="http://schemas.microsoft.com/office/drawing/2014/main" id="{6205E796-C18E-459B-8E7A-E0A65315B7C2}"/>
            </a:ext>
          </a:extLst>
        </xdr:cNvPr>
        <xdr:cNvSpPr/>
      </xdr:nvSpPr>
      <xdr:spPr>
        <a:xfrm>
          <a:off x="47752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54627</xdr:rowOff>
    </xdr:from>
    <xdr:ext cx="762000" cy="259045"/>
    <xdr:sp macro="" textlink="">
      <xdr:nvSpPr>
        <xdr:cNvPr id="208" name="扶助費該当値テキスト">
          <a:extLst>
            <a:ext uri="{FF2B5EF4-FFF2-40B4-BE49-F238E27FC236}">
              <a16:creationId xmlns:a16="http://schemas.microsoft.com/office/drawing/2014/main" id="{E9150457-0845-4C18-87E0-94805A4A885B}"/>
            </a:ext>
          </a:extLst>
        </xdr:cNvPr>
        <xdr:cNvSpPr txBox="1"/>
      </xdr:nvSpPr>
      <xdr:spPr>
        <a:xfrm>
          <a:off x="49149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50800</xdr:rowOff>
    </xdr:from>
    <xdr:to>
      <xdr:col>20</xdr:col>
      <xdr:colOff>38100</xdr:colOff>
      <xdr:row>54</xdr:row>
      <xdr:rowOff>152400</xdr:rowOff>
    </xdr:to>
    <xdr:sp macro="" textlink="">
      <xdr:nvSpPr>
        <xdr:cNvPr id="209" name="楕円 208">
          <a:extLst>
            <a:ext uri="{FF2B5EF4-FFF2-40B4-BE49-F238E27FC236}">
              <a16:creationId xmlns:a16="http://schemas.microsoft.com/office/drawing/2014/main" id="{DCB4563F-6B18-4761-BF53-49A26CBA4262}"/>
            </a:ext>
          </a:extLst>
        </xdr:cNvPr>
        <xdr:cNvSpPr/>
      </xdr:nvSpPr>
      <xdr:spPr>
        <a:xfrm>
          <a:off x="3937000" y="930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162577</xdr:rowOff>
    </xdr:from>
    <xdr:ext cx="736600" cy="259045"/>
    <xdr:sp macro="" textlink="">
      <xdr:nvSpPr>
        <xdr:cNvPr id="210" name="テキスト ボックス 209">
          <a:extLst>
            <a:ext uri="{FF2B5EF4-FFF2-40B4-BE49-F238E27FC236}">
              <a16:creationId xmlns:a16="http://schemas.microsoft.com/office/drawing/2014/main" id="{0030CD82-E86C-4B01-9EAC-A43C95DFB09D}"/>
            </a:ext>
          </a:extLst>
        </xdr:cNvPr>
        <xdr:cNvSpPr txBox="1"/>
      </xdr:nvSpPr>
      <xdr:spPr>
        <a:xfrm>
          <a:off x="3606800" y="907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12700</xdr:rowOff>
    </xdr:from>
    <xdr:to>
      <xdr:col>15</xdr:col>
      <xdr:colOff>149225</xdr:colOff>
      <xdr:row>54</xdr:row>
      <xdr:rowOff>114300</xdr:rowOff>
    </xdr:to>
    <xdr:sp macro="" textlink="">
      <xdr:nvSpPr>
        <xdr:cNvPr id="211" name="楕円 210">
          <a:extLst>
            <a:ext uri="{FF2B5EF4-FFF2-40B4-BE49-F238E27FC236}">
              <a16:creationId xmlns:a16="http://schemas.microsoft.com/office/drawing/2014/main" id="{08CDF6A2-E87A-46D8-ABED-B3C056428E5B}"/>
            </a:ext>
          </a:extLst>
        </xdr:cNvPr>
        <xdr:cNvSpPr/>
      </xdr:nvSpPr>
      <xdr:spPr>
        <a:xfrm>
          <a:off x="3048000" y="927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124477</xdr:rowOff>
    </xdr:from>
    <xdr:ext cx="762000" cy="259045"/>
    <xdr:sp macro="" textlink="">
      <xdr:nvSpPr>
        <xdr:cNvPr id="212" name="テキスト ボックス 211">
          <a:extLst>
            <a:ext uri="{FF2B5EF4-FFF2-40B4-BE49-F238E27FC236}">
              <a16:creationId xmlns:a16="http://schemas.microsoft.com/office/drawing/2014/main" id="{EDE54D70-5597-477F-9DCA-4BEF736616B4}"/>
            </a:ext>
          </a:extLst>
        </xdr:cNvPr>
        <xdr:cNvSpPr txBox="1"/>
      </xdr:nvSpPr>
      <xdr:spPr>
        <a:xfrm>
          <a:off x="2717800" y="903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107950</xdr:rowOff>
    </xdr:from>
    <xdr:to>
      <xdr:col>11</xdr:col>
      <xdr:colOff>60325</xdr:colOff>
      <xdr:row>54</xdr:row>
      <xdr:rowOff>38100</xdr:rowOff>
    </xdr:to>
    <xdr:sp macro="" textlink="">
      <xdr:nvSpPr>
        <xdr:cNvPr id="213" name="楕円 212">
          <a:extLst>
            <a:ext uri="{FF2B5EF4-FFF2-40B4-BE49-F238E27FC236}">
              <a16:creationId xmlns:a16="http://schemas.microsoft.com/office/drawing/2014/main" id="{179E0A4F-BA18-4BA2-A4FC-B0B503CB4FA4}"/>
            </a:ext>
          </a:extLst>
        </xdr:cNvPr>
        <xdr:cNvSpPr/>
      </xdr:nvSpPr>
      <xdr:spPr>
        <a:xfrm>
          <a:off x="2159000" y="919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48277</xdr:rowOff>
    </xdr:from>
    <xdr:ext cx="762000" cy="259045"/>
    <xdr:sp macro="" textlink="">
      <xdr:nvSpPr>
        <xdr:cNvPr id="214" name="テキスト ボックス 213">
          <a:extLst>
            <a:ext uri="{FF2B5EF4-FFF2-40B4-BE49-F238E27FC236}">
              <a16:creationId xmlns:a16="http://schemas.microsoft.com/office/drawing/2014/main" id="{9B91F972-E79D-465A-B8D3-EBF667373D25}"/>
            </a:ext>
          </a:extLst>
        </xdr:cNvPr>
        <xdr:cNvSpPr txBox="1"/>
      </xdr:nvSpPr>
      <xdr:spPr>
        <a:xfrm>
          <a:off x="18288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25400</xdr:rowOff>
    </xdr:from>
    <xdr:to>
      <xdr:col>6</xdr:col>
      <xdr:colOff>171450</xdr:colOff>
      <xdr:row>54</xdr:row>
      <xdr:rowOff>127000</xdr:rowOff>
    </xdr:to>
    <xdr:sp macro="" textlink="">
      <xdr:nvSpPr>
        <xdr:cNvPr id="215" name="楕円 214">
          <a:extLst>
            <a:ext uri="{FF2B5EF4-FFF2-40B4-BE49-F238E27FC236}">
              <a16:creationId xmlns:a16="http://schemas.microsoft.com/office/drawing/2014/main" id="{D5D06AFE-05A8-482D-A1C3-183A426B2428}"/>
            </a:ext>
          </a:extLst>
        </xdr:cNvPr>
        <xdr:cNvSpPr/>
      </xdr:nvSpPr>
      <xdr:spPr>
        <a:xfrm>
          <a:off x="1270000" y="928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137177</xdr:rowOff>
    </xdr:from>
    <xdr:ext cx="762000" cy="259045"/>
    <xdr:sp macro="" textlink="">
      <xdr:nvSpPr>
        <xdr:cNvPr id="216" name="テキスト ボックス 215">
          <a:extLst>
            <a:ext uri="{FF2B5EF4-FFF2-40B4-BE49-F238E27FC236}">
              <a16:creationId xmlns:a16="http://schemas.microsoft.com/office/drawing/2014/main" id="{8E010F91-A576-4C99-9914-349AA8386E4B}"/>
            </a:ext>
          </a:extLst>
        </xdr:cNvPr>
        <xdr:cNvSpPr txBox="1"/>
      </xdr:nvSpPr>
      <xdr:spPr>
        <a:xfrm>
          <a:off x="9398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45BA3642-8CA1-4755-AC32-9831D6786641}"/>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F25CAD08-5C6A-49A9-AF0F-76D7FA20D6B3}"/>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7C35DC15-7D71-4FCE-A236-FEC6456AE4D2}"/>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991291CB-A0E3-40FE-9AAA-AAE73B4EB25F}"/>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1B3ABE1D-9EC7-45FD-92FC-206114355E5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3A132A39-8719-4757-A6EF-BE14D56F4715}"/>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4CBE1C5A-5C2B-4F49-A710-46D8B04BB5B3}"/>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3F8834E5-366D-467A-ADC5-3CA2312F351B}"/>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44D65ADF-B070-4D4E-9276-5950165B97AD}"/>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05E29F3-3EA9-4FD9-9820-949CD4851C0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CC33CCC5-C117-4463-A61C-957CAA3586A8}"/>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除雪費や道路の緊急舗装修繕等が増加したものの、全体の経常一般財源が</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％増加したことにより、前年度比</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ポイントの減少となった。</a:t>
          </a:r>
        </a:p>
        <a:p>
          <a:r>
            <a:rPr kumimoji="1" lang="ja-JP" altLang="en-US" sz="1200">
              <a:latin typeface="ＭＳ Ｐゴシック" panose="020B0600070205080204" pitchFamily="50" charset="-128"/>
              <a:ea typeface="ＭＳ Ｐゴシック" panose="020B0600070205080204" pitchFamily="50" charset="-128"/>
            </a:rPr>
            <a:t>　今後も維持補修費の適正執行のほか、各特別会計における経費節減や料金適正化等により繰出金の縮減を図るなど、普通会計の負担額を減らしていくよう努める。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5CEA957F-C62F-44B1-A475-184F7E999A69}"/>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2CFA8592-BE92-4156-A2EE-B7A21CAD61C5}"/>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A2DC1A9-0851-4D58-975E-D2532F224026}"/>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4613E8A-F7F9-4D08-91BC-92AEA7ECE203}"/>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395C147C-C81A-47BE-BFCB-752584950158}"/>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EA198167-661E-4CCE-8C28-A6CFB75E8213}"/>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1746DF0D-B3DA-4C21-9592-16DDB76AAA39}"/>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CCD6F752-1E70-4FE7-8140-0CC08262A298}"/>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E92C96F4-83AF-47ED-B904-25EC43B9470C}"/>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8223BE54-60E0-4C00-8F93-1562408326F6}"/>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79CB063F-25E1-4152-9F08-36E94E65DAE5}"/>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E7D44FEB-C7DF-429D-92D7-3EC9D9B6846E}"/>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FF95B510-E187-426B-8F0F-329DEC4F567F}"/>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AE4B8361-DE78-4AC0-BABB-48BB27D26957}"/>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F8521492-48A9-499D-B00B-0A2480383A4E}"/>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6D2AAB17-7E91-421D-9518-99A09051498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47ED139E-128C-4456-BE23-1F352FCADE5F}"/>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34F8DB87-3C72-47D9-BF1B-4D1512318674}"/>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F2ACF8AB-FD30-4FC0-892C-C5F9760F3872}"/>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C5ECDC66-3A7A-437A-83A9-06A11E252FFB}"/>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9E42FD05-79DB-41BF-AF2C-3511278C34A5}"/>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95250</xdr:rowOff>
    </xdr:from>
    <xdr:to>
      <xdr:col>82</xdr:col>
      <xdr:colOff>107950</xdr:colOff>
      <xdr:row>59</xdr:row>
      <xdr:rowOff>133350</xdr:rowOff>
    </xdr:to>
    <xdr:cxnSp macro="">
      <xdr:nvCxnSpPr>
        <xdr:cNvPr id="249" name="直線コネクタ 248">
          <a:extLst>
            <a:ext uri="{FF2B5EF4-FFF2-40B4-BE49-F238E27FC236}">
              <a16:creationId xmlns:a16="http://schemas.microsoft.com/office/drawing/2014/main" id="{7042AE2E-FC50-42C9-9089-13846A083DCF}"/>
            </a:ext>
          </a:extLst>
        </xdr:cNvPr>
        <xdr:cNvCxnSpPr/>
      </xdr:nvCxnSpPr>
      <xdr:spPr>
        <a:xfrm flipV="1">
          <a:off x="15671800" y="10210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8E86571D-D169-4266-A0AF-D690EEC22EB1}"/>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16D8F389-6BAB-42D7-9897-79EC7DE90FB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95250</xdr:rowOff>
    </xdr:from>
    <xdr:to>
      <xdr:col>78</xdr:col>
      <xdr:colOff>69850</xdr:colOff>
      <xdr:row>59</xdr:row>
      <xdr:rowOff>133350</xdr:rowOff>
    </xdr:to>
    <xdr:cxnSp macro="">
      <xdr:nvCxnSpPr>
        <xdr:cNvPr id="252" name="直線コネクタ 251">
          <a:extLst>
            <a:ext uri="{FF2B5EF4-FFF2-40B4-BE49-F238E27FC236}">
              <a16:creationId xmlns:a16="http://schemas.microsoft.com/office/drawing/2014/main" id="{922F1B6F-E9FC-4C2D-99F4-AB05CD36BBF4}"/>
            </a:ext>
          </a:extLst>
        </xdr:cNvPr>
        <xdr:cNvCxnSpPr/>
      </xdr:nvCxnSpPr>
      <xdr:spPr>
        <a:xfrm>
          <a:off x="14782800" y="10210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16F88703-2177-42A8-8E69-9B93289928E3}"/>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C367361E-62C9-4AE0-A4DB-5A5CF2F43BEB}"/>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19050</xdr:rowOff>
    </xdr:from>
    <xdr:to>
      <xdr:col>73</xdr:col>
      <xdr:colOff>180975</xdr:colOff>
      <xdr:row>59</xdr:row>
      <xdr:rowOff>95250</xdr:rowOff>
    </xdr:to>
    <xdr:cxnSp macro="">
      <xdr:nvCxnSpPr>
        <xdr:cNvPr id="255" name="直線コネクタ 254">
          <a:extLst>
            <a:ext uri="{FF2B5EF4-FFF2-40B4-BE49-F238E27FC236}">
              <a16:creationId xmlns:a16="http://schemas.microsoft.com/office/drawing/2014/main" id="{84B678C3-E070-4BB5-B027-A9DE5EFBD74D}"/>
            </a:ext>
          </a:extLst>
        </xdr:cNvPr>
        <xdr:cNvCxnSpPr/>
      </xdr:nvCxnSpPr>
      <xdr:spPr>
        <a:xfrm>
          <a:off x="13893800" y="10134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75C730D4-FC39-4D30-B96F-EC0AE09685FB}"/>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137177</xdr:rowOff>
    </xdr:from>
    <xdr:ext cx="762000" cy="259045"/>
    <xdr:sp macro="" textlink="">
      <xdr:nvSpPr>
        <xdr:cNvPr id="257" name="テキスト ボックス 256">
          <a:extLst>
            <a:ext uri="{FF2B5EF4-FFF2-40B4-BE49-F238E27FC236}">
              <a16:creationId xmlns:a16="http://schemas.microsoft.com/office/drawing/2014/main" id="{859997AD-D647-43CF-81B2-D0B10BDD092F}"/>
            </a:ext>
          </a:extLst>
        </xdr:cNvPr>
        <xdr:cNvSpPr txBox="1"/>
      </xdr:nvSpPr>
      <xdr:spPr>
        <a:xfrm>
          <a:off x="14401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19050</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5AA0D546-5AD7-4BB6-9C1D-EB19078028E2}"/>
            </a:ext>
          </a:extLst>
        </xdr:cNvPr>
        <xdr:cNvCxnSpPr/>
      </xdr:nvCxnSpPr>
      <xdr:spPr>
        <a:xfrm flipV="1">
          <a:off x="13004800" y="10134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829AD76-9516-4489-BA14-F92543F9134E}"/>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9268319F-35F5-423E-ABDD-F4BC3CA67BFB}"/>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436EA64B-D1AB-4EEA-B25A-EC3075B81097}"/>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FEF67C21-3B9B-4CE5-8FBF-40777497BD16}"/>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DAEC835E-C470-45E6-A949-9AC0AB21FF29}"/>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572FE11-7757-46C1-B1E9-58726028971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C660A4B9-1C67-497D-8CB1-0A171BF26A76}"/>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AD809F42-D6F4-46A2-87B0-62E31E8A30E9}"/>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ABF7CAD6-C26D-409C-96C1-B1851B3C887D}"/>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44450</xdr:rowOff>
    </xdr:from>
    <xdr:to>
      <xdr:col>82</xdr:col>
      <xdr:colOff>158750</xdr:colOff>
      <xdr:row>59</xdr:row>
      <xdr:rowOff>146050</xdr:rowOff>
    </xdr:to>
    <xdr:sp macro="" textlink="">
      <xdr:nvSpPr>
        <xdr:cNvPr id="268" name="楕円 267">
          <a:extLst>
            <a:ext uri="{FF2B5EF4-FFF2-40B4-BE49-F238E27FC236}">
              <a16:creationId xmlns:a16="http://schemas.microsoft.com/office/drawing/2014/main" id="{F5931079-488A-4D7F-AFB2-C4F7B8A77409}"/>
            </a:ext>
          </a:extLst>
        </xdr:cNvPr>
        <xdr:cNvSpPr/>
      </xdr:nvSpPr>
      <xdr:spPr>
        <a:xfrm>
          <a:off x="164592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16527</xdr:rowOff>
    </xdr:from>
    <xdr:ext cx="762000" cy="259045"/>
    <xdr:sp macro="" textlink="">
      <xdr:nvSpPr>
        <xdr:cNvPr id="269" name="その他該当値テキスト">
          <a:extLst>
            <a:ext uri="{FF2B5EF4-FFF2-40B4-BE49-F238E27FC236}">
              <a16:creationId xmlns:a16="http://schemas.microsoft.com/office/drawing/2014/main" id="{30D02DF3-43AA-4F04-A4AE-EAF5A42E7C7D}"/>
            </a:ext>
          </a:extLst>
        </xdr:cNvPr>
        <xdr:cNvSpPr txBox="1"/>
      </xdr:nvSpPr>
      <xdr:spPr>
        <a:xfrm>
          <a:off x="165989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82550</xdr:rowOff>
    </xdr:from>
    <xdr:to>
      <xdr:col>78</xdr:col>
      <xdr:colOff>120650</xdr:colOff>
      <xdr:row>60</xdr:row>
      <xdr:rowOff>12700</xdr:rowOff>
    </xdr:to>
    <xdr:sp macro="" textlink="">
      <xdr:nvSpPr>
        <xdr:cNvPr id="270" name="楕円 269">
          <a:extLst>
            <a:ext uri="{FF2B5EF4-FFF2-40B4-BE49-F238E27FC236}">
              <a16:creationId xmlns:a16="http://schemas.microsoft.com/office/drawing/2014/main" id="{AD38E186-B2D8-4142-A36D-8A5172990506}"/>
            </a:ext>
          </a:extLst>
        </xdr:cNvPr>
        <xdr:cNvSpPr/>
      </xdr:nvSpPr>
      <xdr:spPr>
        <a:xfrm>
          <a:off x="15621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168927</xdr:rowOff>
    </xdr:from>
    <xdr:ext cx="736600" cy="259045"/>
    <xdr:sp macro="" textlink="">
      <xdr:nvSpPr>
        <xdr:cNvPr id="271" name="テキスト ボックス 270">
          <a:extLst>
            <a:ext uri="{FF2B5EF4-FFF2-40B4-BE49-F238E27FC236}">
              <a16:creationId xmlns:a16="http://schemas.microsoft.com/office/drawing/2014/main" id="{CC3DD36D-6DBD-460D-A1C0-B52DD54389C5}"/>
            </a:ext>
          </a:extLst>
        </xdr:cNvPr>
        <xdr:cNvSpPr txBox="1"/>
      </xdr:nvSpPr>
      <xdr:spPr>
        <a:xfrm>
          <a:off x="15290800" y="1028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44450</xdr:rowOff>
    </xdr:from>
    <xdr:to>
      <xdr:col>74</xdr:col>
      <xdr:colOff>31750</xdr:colOff>
      <xdr:row>59</xdr:row>
      <xdr:rowOff>146050</xdr:rowOff>
    </xdr:to>
    <xdr:sp macro="" textlink="">
      <xdr:nvSpPr>
        <xdr:cNvPr id="272" name="楕円 271">
          <a:extLst>
            <a:ext uri="{FF2B5EF4-FFF2-40B4-BE49-F238E27FC236}">
              <a16:creationId xmlns:a16="http://schemas.microsoft.com/office/drawing/2014/main" id="{ACD08BA0-45DF-41F9-87E9-863B30B62B89}"/>
            </a:ext>
          </a:extLst>
        </xdr:cNvPr>
        <xdr:cNvSpPr/>
      </xdr:nvSpPr>
      <xdr:spPr>
        <a:xfrm>
          <a:off x="14732000"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130827</xdr:rowOff>
    </xdr:from>
    <xdr:ext cx="762000" cy="259045"/>
    <xdr:sp macro="" textlink="">
      <xdr:nvSpPr>
        <xdr:cNvPr id="273" name="テキスト ボックス 272">
          <a:extLst>
            <a:ext uri="{FF2B5EF4-FFF2-40B4-BE49-F238E27FC236}">
              <a16:creationId xmlns:a16="http://schemas.microsoft.com/office/drawing/2014/main" id="{5EBAA5DC-CCE7-4A80-9A09-94DA8614B0DE}"/>
            </a:ext>
          </a:extLst>
        </xdr:cNvPr>
        <xdr:cNvSpPr txBox="1"/>
      </xdr:nvSpPr>
      <xdr:spPr>
        <a:xfrm>
          <a:off x="144018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139700</xdr:rowOff>
    </xdr:from>
    <xdr:to>
      <xdr:col>69</xdr:col>
      <xdr:colOff>142875</xdr:colOff>
      <xdr:row>59</xdr:row>
      <xdr:rowOff>69850</xdr:rowOff>
    </xdr:to>
    <xdr:sp macro="" textlink="">
      <xdr:nvSpPr>
        <xdr:cNvPr id="274" name="楕円 273">
          <a:extLst>
            <a:ext uri="{FF2B5EF4-FFF2-40B4-BE49-F238E27FC236}">
              <a16:creationId xmlns:a16="http://schemas.microsoft.com/office/drawing/2014/main" id="{5807A862-AC4A-4887-BD4D-610099BDC5DD}"/>
            </a:ext>
          </a:extLst>
        </xdr:cNvPr>
        <xdr:cNvSpPr/>
      </xdr:nvSpPr>
      <xdr:spPr>
        <a:xfrm>
          <a:off x="13843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54627</xdr:rowOff>
    </xdr:from>
    <xdr:ext cx="762000" cy="259045"/>
    <xdr:sp macro="" textlink="">
      <xdr:nvSpPr>
        <xdr:cNvPr id="275" name="テキスト ボックス 274">
          <a:extLst>
            <a:ext uri="{FF2B5EF4-FFF2-40B4-BE49-F238E27FC236}">
              <a16:creationId xmlns:a16="http://schemas.microsoft.com/office/drawing/2014/main" id="{5FEBF348-E0B1-4C2D-96DE-5E6E5EC43CEF}"/>
            </a:ext>
          </a:extLst>
        </xdr:cNvPr>
        <xdr:cNvSpPr txBox="1"/>
      </xdr:nvSpPr>
      <xdr:spPr>
        <a:xfrm>
          <a:off x="13512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D584B625-BECF-4F9C-9584-83BA236E55FB}"/>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2C214BFB-549D-404C-B748-B625C3E9D908}"/>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35249011-FD6E-4FA1-B68C-04CB63D1F503}"/>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476D1547-BF02-4C09-86E3-6FA43617D249}"/>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BBD36946-1CB5-4144-82D3-B759037880B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B80E41C3-23FF-49E8-B486-D082CC35F4E6}"/>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41390DD4-DC08-4931-9DB8-7C3B83C5447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96F0FEA9-4920-4894-A408-33F9C821E0E2}"/>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F54D396A-ABD4-413D-AFBB-0EDFA09708FA}"/>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1824A72-0909-48C2-B513-A0F321F7A3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8A3C35B0-F676-4978-8A09-04CBF6B8ED2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7B6FD2B-5ECD-435F-A88F-8D482D2D2BD5}"/>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30843D61-9BFD-44FE-82A0-38562DB5A2F8}"/>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経常的な補助金の見直し等を進め、前年度比横ばいとなったが、全体の経常一般財源が</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％増加したことにより、前年度比</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ポイント減少となった。</a:t>
          </a:r>
        </a:p>
        <a:p>
          <a:r>
            <a:rPr kumimoji="1" lang="ja-JP" altLang="en-US" sz="1200">
              <a:latin typeface="ＭＳ Ｐゴシック" panose="020B0600070205080204" pitchFamily="50" charset="-128"/>
              <a:ea typeface="ＭＳ Ｐゴシック" panose="020B0600070205080204" pitchFamily="50" charset="-128"/>
            </a:rPr>
            <a:t>　今後も、行政の責任と役割、経費負担のあり方、事業効果等を十分検証し、廃止や統合・再編、減額、終期設定等の見直しを行う。</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18B4EA5-626A-4729-A116-27BA9D93C674}"/>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205E9CA-6735-4199-9CFD-8E34851E64BC}"/>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F87EED5-02EF-43D0-8A67-F282A6599249}"/>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1A9DF47-1CE7-44C4-BD02-84FCAC388DF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3443EE7C-42A9-4173-8539-8EE321DAFBCD}"/>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23C4ADB0-91B7-4F17-9FB5-CF0EEE93C21A}"/>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E85D14DB-5427-4FEC-96DC-FBFDF03B7B5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5FF8DA4-573D-4B96-9168-17F78E9242A5}"/>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140B8AE8-50DA-48B5-87F1-BDBFB49414EE}"/>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1934E45A-9B14-407E-BE76-8BD262313BEB}"/>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9A7D7765-A4FB-48D8-BFE8-6BB39048E6C4}"/>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E4350D6B-9F84-4AE1-8810-56DC41F22E0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B2D0810B-924D-4434-A8A4-89DC5BE3419F}"/>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359ACC21-8A5A-42E7-9BD7-3566F8B29D34}"/>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CDC60D5A-833A-41DF-B6CB-8B728092142E}"/>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6A881982-9533-4CA3-A207-47AD1B099AA8}"/>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2523F89B-84AD-485F-BB8C-1AA00806825D}"/>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B4AE4B13-9510-4060-B233-844016E54D2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1AAC344E-F877-4BF3-9C53-8E29A4B79455}"/>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170434</xdr:rowOff>
    </xdr:from>
    <xdr:to>
      <xdr:col>82</xdr:col>
      <xdr:colOff>107950</xdr:colOff>
      <xdr:row>34</xdr:row>
      <xdr:rowOff>17272</xdr:rowOff>
    </xdr:to>
    <xdr:cxnSp macro="">
      <xdr:nvCxnSpPr>
        <xdr:cNvPr id="308" name="直線コネクタ 307">
          <a:extLst>
            <a:ext uri="{FF2B5EF4-FFF2-40B4-BE49-F238E27FC236}">
              <a16:creationId xmlns:a16="http://schemas.microsoft.com/office/drawing/2014/main" id="{38F077C4-0290-418E-8F7D-A2888478C7FC}"/>
            </a:ext>
          </a:extLst>
        </xdr:cNvPr>
        <xdr:cNvCxnSpPr/>
      </xdr:nvCxnSpPr>
      <xdr:spPr>
        <a:xfrm flipV="1">
          <a:off x="15671800" y="582828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16E74B77-51C6-4AB6-A5AE-5F28DCE10B7B}"/>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62C5F478-68DB-4A8C-B525-C4518C090641}"/>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17272</xdr:rowOff>
    </xdr:from>
    <xdr:to>
      <xdr:col>78</xdr:col>
      <xdr:colOff>69850</xdr:colOff>
      <xdr:row>34</xdr:row>
      <xdr:rowOff>26416</xdr:rowOff>
    </xdr:to>
    <xdr:cxnSp macro="">
      <xdr:nvCxnSpPr>
        <xdr:cNvPr id="311" name="直線コネクタ 310">
          <a:extLst>
            <a:ext uri="{FF2B5EF4-FFF2-40B4-BE49-F238E27FC236}">
              <a16:creationId xmlns:a16="http://schemas.microsoft.com/office/drawing/2014/main" id="{5DCF7E31-214E-48D6-B89D-190C69797CA9}"/>
            </a:ext>
          </a:extLst>
        </xdr:cNvPr>
        <xdr:cNvCxnSpPr/>
      </xdr:nvCxnSpPr>
      <xdr:spPr>
        <a:xfrm flipV="1">
          <a:off x="14782800" y="58465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6AE8AB80-3E6A-4D04-8C57-E8FC4C41A826}"/>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A03C9048-E2E8-43C7-A9F2-851A4E356AAB}"/>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17272</xdr:rowOff>
    </xdr:from>
    <xdr:to>
      <xdr:col>73</xdr:col>
      <xdr:colOff>180975</xdr:colOff>
      <xdr:row>34</xdr:row>
      <xdr:rowOff>26416</xdr:rowOff>
    </xdr:to>
    <xdr:cxnSp macro="">
      <xdr:nvCxnSpPr>
        <xdr:cNvPr id="314" name="直線コネクタ 313">
          <a:extLst>
            <a:ext uri="{FF2B5EF4-FFF2-40B4-BE49-F238E27FC236}">
              <a16:creationId xmlns:a16="http://schemas.microsoft.com/office/drawing/2014/main" id="{5B46F4A4-AE15-4D8A-81B7-C1C0FD87001C}"/>
            </a:ext>
          </a:extLst>
        </xdr:cNvPr>
        <xdr:cNvCxnSpPr/>
      </xdr:nvCxnSpPr>
      <xdr:spPr>
        <a:xfrm>
          <a:off x="13893800" y="58465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AAC2E340-D4BF-42E8-B15D-82385F881747}"/>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3524F2E0-B4F1-4634-BBC5-0DC13E150549}"/>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17272</xdr:rowOff>
    </xdr:from>
    <xdr:to>
      <xdr:col>69</xdr:col>
      <xdr:colOff>92075</xdr:colOff>
      <xdr:row>34</xdr:row>
      <xdr:rowOff>90424</xdr:rowOff>
    </xdr:to>
    <xdr:cxnSp macro="">
      <xdr:nvCxnSpPr>
        <xdr:cNvPr id="317" name="直線コネクタ 316">
          <a:extLst>
            <a:ext uri="{FF2B5EF4-FFF2-40B4-BE49-F238E27FC236}">
              <a16:creationId xmlns:a16="http://schemas.microsoft.com/office/drawing/2014/main" id="{69D1AB45-D2A3-4BCF-8686-80E9012F37F5}"/>
            </a:ext>
          </a:extLst>
        </xdr:cNvPr>
        <xdr:cNvCxnSpPr/>
      </xdr:nvCxnSpPr>
      <xdr:spPr>
        <a:xfrm flipV="1">
          <a:off x="13004800" y="584657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69AE3260-142F-48F5-92D0-F0926F4B49A5}"/>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78134C8D-6191-400D-9328-3F20DF44B92C}"/>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76173621-71E4-41C5-B745-A1D952D1201C}"/>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A5D253B-2FEA-47F1-B33E-0B9B2D7BD9B2}"/>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C2230AEB-198C-4DD3-95D3-5C49F0686852}"/>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85BFE254-008B-44AF-AC60-43C49F2C663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F8BA17AD-B5B2-4357-AB4B-9C3A910E87E8}"/>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5F218F8D-6CC6-48B2-B883-5FB55BCBF4AF}"/>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6307EBB-27A5-4675-B2BC-AB01E4C7F911}"/>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119634</xdr:rowOff>
    </xdr:from>
    <xdr:to>
      <xdr:col>82</xdr:col>
      <xdr:colOff>158750</xdr:colOff>
      <xdr:row>34</xdr:row>
      <xdr:rowOff>49784</xdr:rowOff>
    </xdr:to>
    <xdr:sp macro="" textlink="">
      <xdr:nvSpPr>
        <xdr:cNvPr id="327" name="楕円 326">
          <a:extLst>
            <a:ext uri="{FF2B5EF4-FFF2-40B4-BE49-F238E27FC236}">
              <a16:creationId xmlns:a16="http://schemas.microsoft.com/office/drawing/2014/main" id="{0F307042-A2F3-4118-AD94-7A3F77C7E850}"/>
            </a:ext>
          </a:extLst>
        </xdr:cNvPr>
        <xdr:cNvSpPr/>
      </xdr:nvSpPr>
      <xdr:spPr>
        <a:xfrm>
          <a:off x="16459200" y="5777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136161</xdr:rowOff>
    </xdr:from>
    <xdr:ext cx="762000" cy="259045"/>
    <xdr:sp macro="" textlink="">
      <xdr:nvSpPr>
        <xdr:cNvPr id="328" name="補助費等該当値テキスト">
          <a:extLst>
            <a:ext uri="{FF2B5EF4-FFF2-40B4-BE49-F238E27FC236}">
              <a16:creationId xmlns:a16="http://schemas.microsoft.com/office/drawing/2014/main" id="{7CA6E252-8FBC-4375-824C-52B35C8E1A58}"/>
            </a:ext>
          </a:extLst>
        </xdr:cNvPr>
        <xdr:cNvSpPr txBox="1"/>
      </xdr:nvSpPr>
      <xdr:spPr>
        <a:xfrm>
          <a:off x="16598900" y="5622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137922</xdr:rowOff>
    </xdr:from>
    <xdr:to>
      <xdr:col>78</xdr:col>
      <xdr:colOff>120650</xdr:colOff>
      <xdr:row>34</xdr:row>
      <xdr:rowOff>68072</xdr:rowOff>
    </xdr:to>
    <xdr:sp macro="" textlink="">
      <xdr:nvSpPr>
        <xdr:cNvPr id="329" name="楕円 328">
          <a:extLst>
            <a:ext uri="{FF2B5EF4-FFF2-40B4-BE49-F238E27FC236}">
              <a16:creationId xmlns:a16="http://schemas.microsoft.com/office/drawing/2014/main" id="{802CAC60-993C-4285-8D66-96184E9DE865}"/>
            </a:ext>
          </a:extLst>
        </xdr:cNvPr>
        <xdr:cNvSpPr/>
      </xdr:nvSpPr>
      <xdr:spPr>
        <a:xfrm>
          <a:off x="15621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78249</xdr:rowOff>
    </xdr:from>
    <xdr:ext cx="736600" cy="259045"/>
    <xdr:sp macro="" textlink="">
      <xdr:nvSpPr>
        <xdr:cNvPr id="330" name="テキスト ボックス 329">
          <a:extLst>
            <a:ext uri="{FF2B5EF4-FFF2-40B4-BE49-F238E27FC236}">
              <a16:creationId xmlns:a16="http://schemas.microsoft.com/office/drawing/2014/main" id="{20BECB02-C21C-4AC6-914C-AA879A570501}"/>
            </a:ext>
          </a:extLst>
        </xdr:cNvPr>
        <xdr:cNvSpPr txBox="1"/>
      </xdr:nvSpPr>
      <xdr:spPr>
        <a:xfrm>
          <a:off x="15290800" y="556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147066</xdr:rowOff>
    </xdr:from>
    <xdr:to>
      <xdr:col>74</xdr:col>
      <xdr:colOff>31750</xdr:colOff>
      <xdr:row>34</xdr:row>
      <xdr:rowOff>77216</xdr:rowOff>
    </xdr:to>
    <xdr:sp macro="" textlink="">
      <xdr:nvSpPr>
        <xdr:cNvPr id="331" name="楕円 330">
          <a:extLst>
            <a:ext uri="{FF2B5EF4-FFF2-40B4-BE49-F238E27FC236}">
              <a16:creationId xmlns:a16="http://schemas.microsoft.com/office/drawing/2014/main" id="{646A8BD6-F769-43EF-8005-8DB4C043427C}"/>
            </a:ext>
          </a:extLst>
        </xdr:cNvPr>
        <xdr:cNvSpPr/>
      </xdr:nvSpPr>
      <xdr:spPr>
        <a:xfrm>
          <a:off x="14732000" y="580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87393</xdr:rowOff>
    </xdr:from>
    <xdr:ext cx="762000" cy="259045"/>
    <xdr:sp macro="" textlink="">
      <xdr:nvSpPr>
        <xdr:cNvPr id="332" name="テキスト ボックス 331">
          <a:extLst>
            <a:ext uri="{FF2B5EF4-FFF2-40B4-BE49-F238E27FC236}">
              <a16:creationId xmlns:a16="http://schemas.microsoft.com/office/drawing/2014/main" id="{D2BE924B-C98C-44B5-B712-F80F0432C517}"/>
            </a:ext>
          </a:extLst>
        </xdr:cNvPr>
        <xdr:cNvSpPr txBox="1"/>
      </xdr:nvSpPr>
      <xdr:spPr>
        <a:xfrm>
          <a:off x="14401800" y="557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137922</xdr:rowOff>
    </xdr:from>
    <xdr:to>
      <xdr:col>69</xdr:col>
      <xdr:colOff>142875</xdr:colOff>
      <xdr:row>34</xdr:row>
      <xdr:rowOff>68072</xdr:rowOff>
    </xdr:to>
    <xdr:sp macro="" textlink="">
      <xdr:nvSpPr>
        <xdr:cNvPr id="333" name="楕円 332">
          <a:extLst>
            <a:ext uri="{FF2B5EF4-FFF2-40B4-BE49-F238E27FC236}">
              <a16:creationId xmlns:a16="http://schemas.microsoft.com/office/drawing/2014/main" id="{531215A0-A886-44A6-9BD0-A19D177F6347}"/>
            </a:ext>
          </a:extLst>
        </xdr:cNvPr>
        <xdr:cNvSpPr/>
      </xdr:nvSpPr>
      <xdr:spPr>
        <a:xfrm>
          <a:off x="13843000" y="5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78249</xdr:rowOff>
    </xdr:from>
    <xdr:ext cx="762000" cy="259045"/>
    <xdr:sp macro="" textlink="">
      <xdr:nvSpPr>
        <xdr:cNvPr id="334" name="テキスト ボックス 333">
          <a:extLst>
            <a:ext uri="{FF2B5EF4-FFF2-40B4-BE49-F238E27FC236}">
              <a16:creationId xmlns:a16="http://schemas.microsoft.com/office/drawing/2014/main" id="{94E30625-1CAC-4CEF-B35F-06DDA860101F}"/>
            </a:ext>
          </a:extLst>
        </xdr:cNvPr>
        <xdr:cNvSpPr txBox="1"/>
      </xdr:nvSpPr>
      <xdr:spPr>
        <a:xfrm>
          <a:off x="13512800" y="5564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39624</xdr:rowOff>
    </xdr:from>
    <xdr:to>
      <xdr:col>65</xdr:col>
      <xdr:colOff>53975</xdr:colOff>
      <xdr:row>34</xdr:row>
      <xdr:rowOff>141224</xdr:rowOff>
    </xdr:to>
    <xdr:sp macro="" textlink="">
      <xdr:nvSpPr>
        <xdr:cNvPr id="335" name="楕円 334">
          <a:extLst>
            <a:ext uri="{FF2B5EF4-FFF2-40B4-BE49-F238E27FC236}">
              <a16:creationId xmlns:a16="http://schemas.microsoft.com/office/drawing/2014/main" id="{796CBCEA-93FF-45AA-B305-E27F4049622D}"/>
            </a:ext>
          </a:extLst>
        </xdr:cNvPr>
        <xdr:cNvSpPr/>
      </xdr:nvSpPr>
      <xdr:spPr>
        <a:xfrm>
          <a:off x="12954000" y="5868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151401</xdr:rowOff>
    </xdr:from>
    <xdr:ext cx="762000" cy="259045"/>
    <xdr:sp macro="" textlink="">
      <xdr:nvSpPr>
        <xdr:cNvPr id="336" name="テキスト ボックス 335">
          <a:extLst>
            <a:ext uri="{FF2B5EF4-FFF2-40B4-BE49-F238E27FC236}">
              <a16:creationId xmlns:a16="http://schemas.microsoft.com/office/drawing/2014/main" id="{25639255-345A-4660-9E7D-F85ABF0371E2}"/>
            </a:ext>
          </a:extLst>
        </xdr:cNvPr>
        <xdr:cNvSpPr txBox="1"/>
      </xdr:nvSpPr>
      <xdr:spPr>
        <a:xfrm>
          <a:off x="12623800" y="5637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E5DD3881-EEBF-4979-A1AC-AA3DAD3F34CB}"/>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728BB0F3-4D98-4B22-AB9F-74C80EA73424}"/>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CBB7190A-4DEB-42D5-9F88-CCDD94963E8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9A19DB2A-B58E-40CD-BD0C-ADF71CFA7D9B}"/>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A2BA6001-9822-4C33-9EB3-53CCAB38AA39}"/>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40A1372C-5849-493D-8E09-E7F7FA6769D1}"/>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6AA49D9D-4E25-495F-8ADF-C790C1996936}"/>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CE75002E-574C-41BE-A7CD-E76CB8413349}"/>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EB1AADE4-2363-46DF-8327-BB2267A3C734}"/>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5855B272-593F-42F2-96D4-9FCCD0D36427}"/>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80AC0834-D210-43F7-92A4-C19978E5BB6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長期債償還元金が</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億円増加したものの、全体の経常一般財源が</a:t>
          </a:r>
          <a:r>
            <a:rPr kumimoji="1" lang="en-US" altLang="ja-JP" sz="1200">
              <a:latin typeface="ＭＳ Ｐゴシック" panose="020B0600070205080204" pitchFamily="50" charset="-128"/>
              <a:ea typeface="ＭＳ Ｐゴシック" panose="020B0600070205080204" pitchFamily="50" charset="-128"/>
            </a:rPr>
            <a:t>3.9</a:t>
          </a:r>
          <a:r>
            <a:rPr kumimoji="1" lang="ja-JP" altLang="en-US" sz="1200">
              <a:latin typeface="ＭＳ Ｐゴシック" panose="020B0600070205080204" pitchFamily="50" charset="-128"/>
              <a:ea typeface="ＭＳ Ｐゴシック" panose="020B0600070205080204" pitchFamily="50" charset="-128"/>
            </a:rPr>
            <a:t>％増加したことにより、前年度比</a:t>
          </a:r>
          <a:r>
            <a:rPr kumimoji="1" lang="en-US" altLang="ja-JP" sz="1200">
              <a:latin typeface="ＭＳ Ｐゴシック" panose="020B0600070205080204" pitchFamily="50" charset="-128"/>
              <a:ea typeface="ＭＳ Ｐゴシック" panose="020B0600070205080204" pitchFamily="50" charset="-128"/>
            </a:rPr>
            <a:t>0.2</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公債費負担や地方債残高の状況等を十分勘案し、後世代に過大な負担を残すことのないよう、市債の適正な運用を図る。</a:t>
          </a: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C719E1D9-84F7-4714-9F6C-7726758D9E27}"/>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25739397-2002-4256-8C60-1958E123A9F5}"/>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954A54B9-6E36-4027-8E71-1B66840430A3}"/>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F660395C-C050-4411-A7BB-B3CAEAADE8CC}"/>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EFC43E9D-3D49-4713-AA36-74FDE28B2747}"/>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E5D485CD-F10A-4DDC-B491-8F122B48BDA5}"/>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8A4D4355-D3A0-4CE1-917B-7C2D1C045789}"/>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E7F8B6DF-96EB-4B9C-BC6C-DC71076FF9F9}"/>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DEBEA44D-93EB-4EBB-AA8E-1C0140082C1C}"/>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53FFC851-1F9F-449B-B408-55B108D17347}"/>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4F6AD172-68F6-4025-AA35-46662C9E4D07}"/>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C326335F-B927-4462-9A23-5E27DA5DC64C}"/>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DB8B1861-DF11-4C73-9221-8DBAB4C80B33}"/>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946919FF-4B09-4CCB-96E1-D887AE3CD8FE}"/>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CB98CEAE-2041-4758-8A24-53623A8563B1}"/>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4014FA84-79A6-4410-B475-50F4F8F57541}"/>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F4882325-4E1C-435B-9FD0-7F9CA5BE5A3F}"/>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95343826-D3B3-4BE3-8CB3-B42A6297373F}"/>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F7299871-4E35-43AB-BA53-05BDD1F991E4}"/>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4EF712C6-3C2E-4F60-84E2-5288ACBBD78C}"/>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49B69D71-099A-4C34-8286-204E23B73C0C}"/>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92711</xdr:rowOff>
    </xdr:from>
    <xdr:to>
      <xdr:col>24</xdr:col>
      <xdr:colOff>25400</xdr:colOff>
      <xdr:row>77</xdr:row>
      <xdr:rowOff>107950</xdr:rowOff>
    </xdr:to>
    <xdr:cxnSp macro="">
      <xdr:nvCxnSpPr>
        <xdr:cNvPr id="369" name="直線コネクタ 368">
          <a:extLst>
            <a:ext uri="{FF2B5EF4-FFF2-40B4-BE49-F238E27FC236}">
              <a16:creationId xmlns:a16="http://schemas.microsoft.com/office/drawing/2014/main" id="{DD358A53-9E3E-4584-B667-D204AA27A562}"/>
            </a:ext>
          </a:extLst>
        </xdr:cNvPr>
        <xdr:cNvCxnSpPr/>
      </xdr:nvCxnSpPr>
      <xdr:spPr>
        <a:xfrm flipV="1">
          <a:off x="3987800" y="13294361"/>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161307</xdr:rowOff>
    </xdr:from>
    <xdr:ext cx="762000" cy="259045"/>
    <xdr:sp macro="" textlink="">
      <xdr:nvSpPr>
        <xdr:cNvPr id="370" name="公債費平均値テキスト">
          <a:extLst>
            <a:ext uri="{FF2B5EF4-FFF2-40B4-BE49-F238E27FC236}">
              <a16:creationId xmlns:a16="http://schemas.microsoft.com/office/drawing/2014/main" id="{B69C3DF8-A0E7-401E-8DEF-9AD7612D26DE}"/>
            </a:ext>
          </a:extLst>
        </xdr:cNvPr>
        <xdr:cNvSpPr txBox="1"/>
      </xdr:nvSpPr>
      <xdr:spPr>
        <a:xfrm>
          <a:off x="4914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E9D1A7AB-BE78-4277-AC10-3EF56B177F07}"/>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62230</xdr:rowOff>
    </xdr:from>
    <xdr:to>
      <xdr:col>19</xdr:col>
      <xdr:colOff>187325</xdr:colOff>
      <xdr:row>77</xdr:row>
      <xdr:rowOff>107950</xdr:rowOff>
    </xdr:to>
    <xdr:cxnSp macro="">
      <xdr:nvCxnSpPr>
        <xdr:cNvPr id="372" name="直線コネクタ 371">
          <a:extLst>
            <a:ext uri="{FF2B5EF4-FFF2-40B4-BE49-F238E27FC236}">
              <a16:creationId xmlns:a16="http://schemas.microsoft.com/office/drawing/2014/main" id="{437EC56B-C4AC-4125-82C4-7FAA3FF41FF8}"/>
            </a:ext>
          </a:extLst>
        </xdr:cNvPr>
        <xdr:cNvCxnSpPr/>
      </xdr:nvCxnSpPr>
      <xdr:spPr>
        <a:xfrm>
          <a:off x="3098800" y="132638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3BC41C70-9D4E-4337-8EC3-29EF9A6DE37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146066</xdr:rowOff>
    </xdr:from>
    <xdr:ext cx="736600" cy="259045"/>
    <xdr:sp macro="" textlink="">
      <xdr:nvSpPr>
        <xdr:cNvPr id="374" name="テキスト ボックス 373">
          <a:extLst>
            <a:ext uri="{FF2B5EF4-FFF2-40B4-BE49-F238E27FC236}">
              <a16:creationId xmlns:a16="http://schemas.microsoft.com/office/drawing/2014/main" id="{DA2F6ACC-E34A-4958-8D96-C499FF089A37}"/>
            </a:ext>
          </a:extLst>
        </xdr:cNvPr>
        <xdr:cNvSpPr txBox="1"/>
      </xdr:nvSpPr>
      <xdr:spPr>
        <a:xfrm>
          <a:off x="3606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88900</xdr:rowOff>
    </xdr:from>
    <xdr:to>
      <xdr:col>15</xdr:col>
      <xdr:colOff>98425</xdr:colOff>
      <xdr:row>77</xdr:row>
      <xdr:rowOff>62230</xdr:rowOff>
    </xdr:to>
    <xdr:cxnSp macro="">
      <xdr:nvCxnSpPr>
        <xdr:cNvPr id="375" name="直線コネクタ 374">
          <a:extLst>
            <a:ext uri="{FF2B5EF4-FFF2-40B4-BE49-F238E27FC236}">
              <a16:creationId xmlns:a16="http://schemas.microsoft.com/office/drawing/2014/main" id="{4FF3FB9D-AE25-467C-A282-717961057F20}"/>
            </a:ext>
          </a:extLst>
        </xdr:cNvPr>
        <xdr:cNvCxnSpPr/>
      </xdr:nvCxnSpPr>
      <xdr:spPr>
        <a:xfrm>
          <a:off x="2209800" y="131191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E0019359-A750-4408-989B-7FE0AE6E385B}"/>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8E0266D0-9E62-48B2-BBC8-9190BD463F83}"/>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88900</xdr:rowOff>
    </xdr:from>
    <xdr:to>
      <xdr:col>11</xdr:col>
      <xdr:colOff>9525</xdr:colOff>
      <xdr:row>76</xdr:row>
      <xdr:rowOff>111761</xdr:rowOff>
    </xdr:to>
    <xdr:cxnSp macro="">
      <xdr:nvCxnSpPr>
        <xdr:cNvPr id="378" name="直線コネクタ 377">
          <a:extLst>
            <a:ext uri="{FF2B5EF4-FFF2-40B4-BE49-F238E27FC236}">
              <a16:creationId xmlns:a16="http://schemas.microsoft.com/office/drawing/2014/main" id="{5B47C2E0-B781-4364-A949-88C9797DF004}"/>
            </a:ext>
          </a:extLst>
        </xdr:cNvPr>
        <xdr:cNvCxnSpPr/>
      </xdr:nvCxnSpPr>
      <xdr:spPr>
        <a:xfrm flipV="1">
          <a:off x="1320800" y="131191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D048557C-CF84-4405-887A-FA0E3278614E}"/>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E4C5F351-BC7D-4C1C-8C97-2A7F282426B8}"/>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F9A3D7C7-C3DF-4C2C-A3AB-412225039C09}"/>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9D3FC724-574C-42C5-9311-FDEBD8C8DC2E}"/>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AB55B0C8-6231-4288-B842-DE9F074E67D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C2A3C987-4B3E-40CF-95E2-5FF1553A7761}"/>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E24EFDB3-01E5-4230-8A51-6903662E146C}"/>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9CC23DF5-1E43-4EBB-8C5A-E45118BFC608}"/>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514C8E24-4FDD-4D36-9678-FD2D518A117C}"/>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41911</xdr:rowOff>
    </xdr:from>
    <xdr:to>
      <xdr:col>24</xdr:col>
      <xdr:colOff>76200</xdr:colOff>
      <xdr:row>77</xdr:row>
      <xdr:rowOff>143511</xdr:rowOff>
    </xdr:to>
    <xdr:sp macro="" textlink="">
      <xdr:nvSpPr>
        <xdr:cNvPr id="388" name="楕円 387">
          <a:extLst>
            <a:ext uri="{FF2B5EF4-FFF2-40B4-BE49-F238E27FC236}">
              <a16:creationId xmlns:a16="http://schemas.microsoft.com/office/drawing/2014/main" id="{B0B34F44-6776-48E4-9B60-FE323BC5475E}"/>
            </a:ext>
          </a:extLst>
        </xdr:cNvPr>
        <xdr:cNvSpPr/>
      </xdr:nvSpPr>
      <xdr:spPr>
        <a:xfrm>
          <a:off x="4775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13988</xdr:rowOff>
    </xdr:from>
    <xdr:ext cx="762000" cy="259045"/>
    <xdr:sp macro="" textlink="">
      <xdr:nvSpPr>
        <xdr:cNvPr id="389" name="公債費該当値テキスト">
          <a:extLst>
            <a:ext uri="{FF2B5EF4-FFF2-40B4-BE49-F238E27FC236}">
              <a16:creationId xmlns:a16="http://schemas.microsoft.com/office/drawing/2014/main" id="{CEE85CD6-5D6A-4A51-9E28-F245B537D9D6}"/>
            </a:ext>
          </a:extLst>
        </xdr:cNvPr>
        <xdr:cNvSpPr txBox="1"/>
      </xdr:nvSpPr>
      <xdr:spPr>
        <a:xfrm>
          <a:off x="49149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90" name="楕円 389">
          <a:extLst>
            <a:ext uri="{FF2B5EF4-FFF2-40B4-BE49-F238E27FC236}">
              <a16:creationId xmlns:a16="http://schemas.microsoft.com/office/drawing/2014/main" id="{8413831F-551A-4B47-AE36-67789EBF0C45}"/>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143527</xdr:rowOff>
    </xdr:from>
    <xdr:ext cx="736600" cy="259045"/>
    <xdr:sp macro="" textlink="">
      <xdr:nvSpPr>
        <xdr:cNvPr id="391" name="テキスト ボックス 390">
          <a:extLst>
            <a:ext uri="{FF2B5EF4-FFF2-40B4-BE49-F238E27FC236}">
              <a16:creationId xmlns:a16="http://schemas.microsoft.com/office/drawing/2014/main" id="{FD81B3B9-BBBD-42F7-953F-3AABFA493D23}"/>
            </a:ext>
          </a:extLst>
        </xdr:cNvPr>
        <xdr:cNvSpPr txBox="1"/>
      </xdr:nvSpPr>
      <xdr:spPr>
        <a:xfrm>
          <a:off x="3606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11430</xdr:rowOff>
    </xdr:from>
    <xdr:to>
      <xdr:col>15</xdr:col>
      <xdr:colOff>149225</xdr:colOff>
      <xdr:row>77</xdr:row>
      <xdr:rowOff>113030</xdr:rowOff>
    </xdr:to>
    <xdr:sp macro="" textlink="">
      <xdr:nvSpPr>
        <xdr:cNvPr id="392" name="楕円 391">
          <a:extLst>
            <a:ext uri="{FF2B5EF4-FFF2-40B4-BE49-F238E27FC236}">
              <a16:creationId xmlns:a16="http://schemas.microsoft.com/office/drawing/2014/main" id="{010583B5-0A78-4BFC-A560-D342F61C3096}"/>
            </a:ext>
          </a:extLst>
        </xdr:cNvPr>
        <xdr:cNvSpPr/>
      </xdr:nvSpPr>
      <xdr:spPr>
        <a:xfrm>
          <a:off x="3048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123207</xdr:rowOff>
    </xdr:from>
    <xdr:ext cx="762000" cy="259045"/>
    <xdr:sp macro="" textlink="">
      <xdr:nvSpPr>
        <xdr:cNvPr id="393" name="テキスト ボックス 392">
          <a:extLst>
            <a:ext uri="{FF2B5EF4-FFF2-40B4-BE49-F238E27FC236}">
              <a16:creationId xmlns:a16="http://schemas.microsoft.com/office/drawing/2014/main" id="{711CD862-05D3-4D46-8BD4-E8E46AB89E9E}"/>
            </a:ext>
          </a:extLst>
        </xdr:cNvPr>
        <xdr:cNvSpPr txBox="1"/>
      </xdr:nvSpPr>
      <xdr:spPr>
        <a:xfrm>
          <a:off x="2717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38100</xdr:rowOff>
    </xdr:from>
    <xdr:to>
      <xdr:col>11</xdr:col>
      <xdr:colOff>60325</xdr:colOff>
      <xdr:row>76</xdr:row>
      <xdr:rowOff>139700</xdr:rowOff>
    </xdr:to>
    <xdr:sp macro="" textlink="">
      <xdr:nvSpPr>
        <xdr:cNvPr id="394" name="楕円 393">
          <a:extLst>
            <a:ext uri="{FF2B5EF4-FFF2-40B4-BE49-F238E27FC236}">
              <a16:creationId xmlns:a16="http://schemas.microsoft.com/office/drawing/2014/main" id="{081B3525-1DE1-4410-9E50-36BE0117EEF8}"/>
            </a:ext>
          </a:extLst>
        </xdr:cNvPr>
        <xdr:cNvSpPr/>
      </xdr:nvSpPr>
      <xdr:spPr>
        <a:xfrm>
          <a:off x="21590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149877</xdr:rowOff>
    </xdr:from>
    <xdr:ext cx="762000" cy="259045"/>
    <xdr:sp macro="" textlink="">
      <xdr:nvSpPr>
        <xdr:cNvPr id="395" name="テキスト ボックス 394">
          <a:extLst>
            <a:ext uri="{FF2B5EF4-FFF2-40B4-BE49-F238E27FC236}">
              <a16:creationId xmlns:a16="http://schemas.microsoft.com/office/drawing/2014/main" id="{4C6AF27D-805A-4D2E-830B-98F151B1B503}"/>
            </a:ext>
          </a:extLst>
        </xdr:cNvPr>
        <xdr:cNvSpPr txBox="1"/>
      </xdr:nvSpPr>
      <xdr:spPr>
        <a:xfrm>
          <a:off x="18288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60961</xdr:rowOff>
    </xdr:from>
    <xdr:to>
      <xdr:col>6</xdr:col>
      <xdr:colOff>171450</xdr:colOff>
      <xdr:row>76</xdr:row>
      <xdr:rowOff>162561</xdr:rowOff>
    </xdr:to>
    <xdr:sp macro="" textlink="">
      <xdr:nvSpPr>
        <xdr:cNvPr id="396" name="楕円 395">
          <a:extLst>
            <a:ext uri="{FF2B5EF4-FFF2-40B4-BE49-F238E27FC236}">
              <a16:creationId xmlns:a16="http://schemas.microsoft.com/office/drawing/2014/main" id="{9CD83693-83B4-41AD-86B0-234D04C62F21}"/>
            </a:ext>
          </a:extLst>
        </xdr:cNvPr>
        <xdr:cNvSpPr/>
      </xdr:nvSpPr>
      <xdr:spPr>
        <a:xfrm>
          <a:off x="1270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1287</xdr:rowOff>
    </xdr:from>
    <xdr:ext cx="762000" cy="259045"/>
    <xdr:sp macro="" textlink="">
      <xdr:nvSpPr>
        <xdr:cNvPr id="397" name="テキスト ボックス 396">
          <a:extLst>
            <a:ext uri="{FF2B5EF4-FFF2-40B4-BE49-F238E27FC236}">
              <a16:creationId xmlns:a16="http://schemas.microsoft.com/office/drawing/2014/main" id="{EE6A7E2D-0492-44A9-AA37-F652A5BF3488}"/>
            </a:ext>
          </a:extLst>
        </xdr:cNvPr>
        <xdr:cNvSpPr txBox="1"/>
      </xdr:nvSpPr>
      <xdr:spPr>
        <a:xfrm>
          <a:off x="939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859EFC41-B99D-44E8-8A77-56D59D1F153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1C79EEAD-CE6E-46E4-A279-A6CA16106E83}"/>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60847B03-882B-4511-98A4-9F78D4B226F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A022B5B1-F90E-4147-AB54-94DC1B38681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A82DCAA1-5CC8-4DE4-AB9D-0B458219A432}"/>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756F477C-61AD-4C06-BFBF-0585913E80B4}"/>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2120F286-38C1-4BE9-9BE5-E29B20C0C1C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6E976AE4-892E-432C-8E60-5C1CC73310EE}"/>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F1520859-0045-4E21-A12A-1BD41A95B49C}"/>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1F838D26-462C-4581-919B-7F69CCE7A7F8}"/>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5D1CB6A-74AD-4C26-AEE0-B108E0173FB5}"/>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公債費以外の事業費は、人件費が増加したことにより、前年度比</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ポイントの増加となった。</a:t>
          </a:r>
        </a:p>
        <a:p>
          <a:r>
            <a:rPr kumimoji="1" lang="ja-JP" altLang="en-US" sz="1200">
              <a:latin typeface="ＭＳ Ｐゴシック" panose="020B0600070205080204" pitchFamily="50" charset="-128"/>
              <a:ea typeface="ＭＳ Ｐゴシック" panose="020B0600070205080204" pitchFamily="50" charset="-128"/>
            </a:rPr>
            <a:t>　今後も、財政の硬直化を防止するため自主財源の確保と経常的経費の縮減を図り、健全な財政運営の維持に努める。</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B88FA0CB-D7AB-4123-AF0D-624329A0F0AC}"/>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F9C08CE9-B97A-4A06-BCA5-0B3ADEC303B7}"/>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AEAAE608-9D02-4E92-A871-22E3DBAFA68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801D3FB-AE6F-498E-8D94-BAD7CE8F972B}"/>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372F29E9-74CD-4F72-AC37-B462530A302E}"/>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1BD6FFF9-6D00-47D3-AEB0-DE99A14F6126}"/>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4B4CF110-AC6B-47F1-8ACB-59E46B574A5D}"/>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DBCD46C5-399E-46CF-B422-721D1E2FB724}"/>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1EB42903-1AE4-47F5-B17A-017F361FC5D1}"/>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ADE6859D-E308-44B7-BA83-FBFE425F62BE}"/>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8731510C-BAAC-4F56-8EE6-BF94963B043C}"/>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35B5C80E-1127-4E5D-AFC2-5ED80944C82F}"/>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C1044A24-CF43-4FBF-BF05-0B000E22143A}"/>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2D99298F-FF99-45EB-832D-824E65BAC935}"/>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CD3C80A1-BD12-4F0F-B70F-C1B96AD9088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271DB87F-5A88-4799-A5AB-355BE86D48F5}"/>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34DCD033-E96B-4B2B-A3E9-FE316F7F664C}"/>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BE3FC08E-748D-4456-B279-C497976A96FC}"/>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992EEBDA-5ED6-44CA-8FD4-6A232EC509BE}"/>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AA0DA174-E437-4501-9900-DBE12F3DA8C9}"/>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E1D84299-C90B-46D9-BF2D-1852FAFC9FD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77</xdr:row>
      <xdr:rowOff>31750</xdr:rowOff>
    </xdr:to>
    <xdr:cxnSp macro="">
      <xdr:nvCxnSpPr>
        <xdr:cNvPr id="430" name="直線コネクタ 429">
          <a:extLst>
            <a:ext uri="{FF2B5EF4-FFF2-40B4-BE49-F238E27FC236}">
              <a16:creationId xmlns:a16="http://schemas.microsoft.com/office/drawing/2014/main" id="{4BDB2072-3EA2-467A-ABD3-6D8EA8E7EB42}"/>
            </a:ext>
          </a:extLst>
        </xdr:cNvPr>
        <xdr:cNvCxnSpPr/>
      </xdr:nvCxnSpPr>
      <xdr:spPr>
        <a:xfrm>
          <a:off x="15671800" y="131648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94C84B6A-0D3C-48AF-BA87-DB347568F769}"/>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EAF0389D-60B0-425E-BAAC-7FE0BC6E288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134620</xdr:rowOff>
    </xdr:from>
    <xdr:to>
      <xdr:col>78</xdr:col>
      <xdr:colOff>69850</xdr:colOff>
      <xdr:row>76</xdr:row>
      <xdr:rowOff>157480</xdr:rowOff>
    </xdr:to>
    <xdr:cxnSp macro="">
      <xdr:nvCxnSpPr>
        <xdr:cNvPr id="433" name="直線コネクタ 432">
          <a:extLst>
            <a:ext uri="{FF2B5EF4-FFF2-40B4-BE49-F238E27FC236}">
              <a16:creationId xmlns:a16="http://schemas.microsoft.com/office/drawing/2014/main" id="{6ADF77F8-AC19-4FA1-888F-CCCF3E9D6B0B}"/>
            </a:ext>
          </a:extLst>
        </xdr:cNvPr>
        <xdr:cNvCxnSpPr/>
      </xdr:nvCxnSpPr>
      <xdr:spPr>
        <a:xfrm flipV="1">
          <a:off x="14782800" y="131648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715AAF41-F415-4E51-8C81-AD3ACAECCD29}"/>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21607</xdr:rowOff>
    </xdr:from>
    <xdr:ext cx="736600" cy="259045"/>
    <xdr:sp macro="" textlink="">
      <xdr:nvSpPr>
        <xdr:cNvPr id="435" name="テキスト ボックス 434">
          <a:extLst>
            <a:ext uri="{FF2B5EF4-FFF2-40B4-BE49-F238E27FC236}">
              <a16:creationId xmlns:a16="http://schemas.microsoft.com/office/drawing/2014/main" id="{79D020FC-B2A3-4E11-B0A2-A7A194254F48}"/>
            </a:ext>
          </a:extLst>
        </xdr:cNvPr>
        <xdr:cNvSpPr txBox="1"/>
      </xdr:nvSpPr>
      <xdr:spPr>
        <a:xfrm>
          <a:off x="15290800" y="13223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161289</xdr:rowOff>
    </xdr:from>
    <xdr:to>
      <xdr:col>73</xdr:col>
      <xdr:colOff>180975</xdr:colOff>
      <xdr:row>76</xdr:row>
      <xdr:rowOff>157480</xdr:rowOff>
    </xdr:to>
    <xdr:cxnSp macro="">
      <xdr:nvCxnSpPr>
        <xdr:cNvPr id="436" name="直線コネクタ 435">
          <a:extLst>
            <a:ext uri="{FF2B5EF4-FFF2-40B4-BE49-F238E27FC236}">
              <a16:creationId xmlns:a16="http://schemas.microsoft.com/office/drawing/2014/main" id="{481C7674-CFFE-4BC3-9A20-F757929778A2}"/>
            </a:ext>
          </a:extLst>
        </xdr:cNvPr>
        <xdr:cNvCxnSpPr/>
      </xdr:nvCxnSpPr>
      <xdr:spPr>
        <a:xfrm>
          <a:off x="13893800" y="13020039"/>
          <a:ext cx="889000" cy="16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F50AD0E1-66C2-4BEA-B155-215984A429E5}"/>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A318200-DAAC-4D6D-8224-3670A5A01753}"/>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161289</xdr:rowOff>
    </xdr:from>
    <xdr:to>
      <xdr:col>69</xdr:col>
      <xdr:colOff>92075</xdr:colOff>
      <xdr:row>76</xdr:row>
      <xdr:rowOff>107950</xdr:rowOff>
    </xdr:to>
    <xdr:cxnSp macro="">
      <xdr:nvCxnSpPr>
        <xdr:cNvPr id="439" name="直線コネクタ 438">
          <a:extLst>
            <a:ext uri="{FF2B5EF4-FFF2-40B4-BE49-F238E27FC236}">
              <a16:creationId xmlns:a16="http://schemas.microsoft.com/office/drawing/2014/main" id="{DE18E6E8-A479-4AF5-B03E-2069D858BE3D}"/>
            </a:ext>
          </a:extLst>
        </xdr:cNvPr>
        <xdr:cNvCxnSpPr/>
      </xdr:nvCxnSpPr>
      <xdr:spPr>
        <a:xfrm flipV="1">
          <a:off x="13004800" y="13020039"/>
          <a:ext cx="889000" cy="118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29C976AC-E534-43C2-8DC2-EE17AF50B231}"/>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40657</xdr:rowOff>
    </xdr:from>
    <xdr:ext cx="762000" cy="259045"/>
    <xdr:sp macro="" textlink="">
      <xdr:nvSpPr>
        <xdr:cNvPr id="441" name="テキスト ボックス 440">
          <a:extLst>
            <a:ext uri="{FF2B5EF4-FFF2-40B4-BE49-F238E27FC236}">
              <a16:creationId xmlns:a16="http://schemas.microsoft.com/office/drawing/2014/main" id="{A5A74E72-4210-41B9-BF00-7BC327EB6FAC}"/>
            </a:ext>
          </a:extLst>
        </xdr:cNvPr>
        <xdr:cNvSpPr txBox="1"/>
      </xdr:nvSpPr>
      <xdr:spPr>
        <a:xfrm>
          <a:off x="135128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5FCA009F-755E-49ED-AB70-1F76A5189A9F}"/>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3" name="テキスト ボックス 442">
          <a:extLst>
            <a:ext uri="{FF2B5EF4-FFF2-40B4-BE49-F238E27FC236}">
              <a16:creationId xmlns:a16="http://schemas.microsoft.com/office/drawing/2014/main" id="{2782810D-D898-404B-9F99-7AC74102FA68}"/>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663C3102-BAD2-40A5-A244-D24C2604B7BC}"/>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7B012BA1-A8A1-4DB5-85BB-B5B8FDA7F1BB}"/>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F9C3B547-521E-4F85-985F-9CFB7CE6A0D3}"/>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C7BE5DB9-D3AE-41FC-873B-1595A863172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2115E4F1-95C7-4C2E-9E99-7A908C6F757D}"/>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152400</xdr:rowOff>
    </xdr:from>
    <xdr:to>
      <xdr:col>82</xdr:col>
      <xdr:colOff>158750</xdr:colOff>
      <xdr:row>77</xdr:row>
      <xdr:rowOff>82550</xdr:rowOff>
    </xdr:to>
    <xdr:sp macro="" textlink="">
      <xdr:nvSpPr>
        <xdr:cNvPr id="449" name="楕円 448">
          <a:extLst>
            <a:ext uri="{FF2B5EF4-FFF2-40B4-BE49-F238E27FC236}">
              <a16:creationId xmlns:a16="http://schemas.microsoft.com/office/drawing/2014/main" id="{A5E6BA8E-2502-4CDD-95C7-1D9B90B409B9}"/>
            </a:ext>
          </a:extLst>
        </xdr:cNvPr>
        <xdr:cNvSpPr/>
      </xdr:nvSpPr>
      <xdr:spPr>
        <a:xfrm>
          <a:off x="16459200" y="1318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124477</xdr:rowOff>
    </xdr:from>
    <xdr:ext cx="762000" cy="259045"/>
    <xdr:sp macro="" textlink="">
      <xdr:nvSpPr>
        <xdr:cNvPr id="450" name="公債費以外該当値テキスト">
          <a:extLst>
            <a:ext uri="{FF2B5EF4-FFF2-40B4-BE49-F238E27FC236}">
              <a16:creationId xmlns:a16="http://schemas.microsoft.com/office/drawing/2014/main" id="{3BB4D0D1-57C2-4604-9528-FC0322E5289A}"/>
            </a:ext>
          </a:extLst>
        </xdr:cNvPr>
        <xdr:cNvSpPr txBox="1"/>
      </xdr:nvSpPr>
      <xdr:spPr>
        <a:xfrm>
          <a:off x="16598900" y="1315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51" name="楕円 450">
          <a:extLst>
            <a:ext uri="{FF2B5EF4-FFF2-40B4-BE49-F238E27FC236}">
              <a16:creationId xmlns:a16="http://schemas.microsoft.com/office/drawing/2014/main" id="{7BF8BCD3-AAFF-47AD-8F58-7C5488AB8E79}"/>
            </a:ext>
          </a:extLst>
        </xdr:cNvPr>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24147</xdr:rowOff>
    </xdr:from>
    <xdr:ext cx="736600" cy="259045"/>
    <xdr:sp macro="" textlink="">
      <xdr:nvSpPr>
        <xdr:cNvPr id="452" name="テキスト ボックス 451">
          <a:extLst>
            <a:ext uri="{FF2B5EF4-FFF2-40B4-BE49-F238E27FC236}">
              <a16:creationId xmlns:a16="http://schemas.microsoft.com/office/drawing/2014/main" id="{B8B8CDF2-A71C-458D-9D70-5C124A7705A4}"/>
            </a:ext>
          </a:extLst>
        </xdr:cNvPr>
        <xdr:cNvSpPr txBox="1"/>
      </xdr:nvSpPr>
      <xdr:spPr>
        <a:xfrm>
          <a:off x="15290800" y="1288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106680</xdr:rowOff>
    </xdr:from>
    <xdr:to>
      <xdr:col>74</xdr:col>
      <xdr:colOff>31750</xdr:colOff>
      <xdr:row>77</xdr:row>
      <xdr:rowOff>36830</xdr:rowOff>
    </xdr:to>
    <xdr:sp macro="" textlink="">
      <xdr:nvSpPr>
        <xdr:cNvPr id="453" name="楕円 452">
          <a:extLst>
            <a:ext uri="{FF2B5EF4-FFF2-40B4-BE49-F238E27FC236}">
              <a16:creationId xmlns:a16="http://schemas.microsoft.com/office/drawing/2014/main" id="{AD7FB10A-2948-45CA-8283-6FBFE0118DB5}"/>
            </a:ext>
          </a:extLst>
        </xdr:cNvPr>
        <xdr:cNvSpPr/>
      </xdr:nvSpPr>
      <xdr:spPr>
        <a:xfrm>
          <a:off x="14732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21607</xdr:rowOff>
    </xdr:from>
    <xdr:ext cx="762000" cy="259045"/>
    <xdr:sp macro="" textlink="">
      <xdr:nvSpPr>
        <xdr:cNvPr id="454" name="テキスト ボックス 453">
          <a:extLst>
            <a:ext uri="{FF2B5EF4-FFF2-40B4-BE49-F238E27FC236}">
              <a16:creationId xmlns:a16="http://schemas.microsoft.com/office/drawing/2014/main" id="{E9091416-3C2F-4C6C-95BC-D03A3B2FD94D}"/>
            </a:ext>
          </a:extLst>
        </xdr:cNvPr>
        <xdr:cNvSpPr txBox="1"/>
      </xdr:nvSpPr>
      <xdr:spPr>
        <a:xfrm>
          <a:off x="14401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110490</xdr:rowOff>
    </xdr:from>
    <xdr:to>
      <xdr:col>69</xdr:col>
      <xdr:colOff>142875</xdr:colOff>
      <xdr:row>76</xdr:row>
      <xdr:rowOff>40639</xdr:rowOff>
    </xdr:to>
    <xdr:sp macro="" textlink="">
      <xdr:nvSpPr>
        <xdr:cNvPr id="455" name="楕円 454">
          <a:extLst>
            <a:ext uri="{FF2B5EF4-FFF2-40B4-BE49-F238E27FC236}">
              <a16:creationId xmlns:a16="http://schemas.microsoft.com/office/drawing/2014/main" id="{1FFFC059-54BD-4DC9-9C47-F602684110D0}"/>
            </a:ext>
          </a:extLst>
        </xdr:cNvPr>
        <xdr:cNvSpPr/>
      </xdr:nvSpPr>
      <xdr:spPr>
        <a:xfrm>
          <a:off x="13843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56" name="テキスト ボックス 455">
          <a:extLst>
            <a:ext uri="{FF2B5EF4-FFF2-40B4-BE49-F238E27FC236}">
              <a16:creationId xmlns:a16="http://schemas.microsoft.com/office/drawing/2014/main" id="{DC516203-45D0-47AA-9E53-00C8AFD3E783}"/>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57150</xdr:rowOff>
    </xdr:from>
    <xdr:to>
      <xdr:col>65</xdr:col>
      <xdr:colOff>53975</xdr:colOff>
      <xdr:row>76</xdr:row>
      <xdr:rowOff>158750</xdr:rowOff>
    </xdr:to>
    <xdr:sp macro="" textlink="">
      <xdr:nvSpPr>
        <xdr:cNvPr id="457" name="楕円 456">
          <a:extLst>
            <a:ext uri="{FF2B5EF4-FFF2-40B4-BE49-F238E27FC236}">
              <a16:creationId xmlns:a16="http://schemas.microsoft.com/office/drawing/2014/main" id="{41E9CED3-E13A-409D-9495-A01E044EAEA9}"/>
            </a:ext>
          </a:extLst>
        </xdr:cNvPr>
        <xdr:cNvSpPr/>
      </xdr:nvSpPr>
      <xdr:spPr>
        <a:xfrm>
          <a:off x="12954000" y="1308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168927</xdr:rowOff>
    </xdr:from>
    <xdr:ext cx="762000" cy="259045"/>
    <xdr:sp macro="" textlink="">
      <xdr:nvSpPr>
        <xdr:cNvPr id="458" name="テキスト ボックス 457">
          <a:extLst>
            <a:ext uri="{FF2B5EF4-FFF2-40B4-BE49-F238E27FC236}">
              <a16:creationId xmlns:a16="http://schemas.microsoft.com/office/drawing/2014/main" id="{5C33B1D5-A440-4C3F-A1E3-2E20F7FDC077}"/>
            </a:ext>
          </a:extLst>
        </xdr:cNvPr>
        <xdr:cNvSpPr txBox="1"/>
      </xdr:nvSpPr>
      <xdr:spPr>
        <a:xfrm>
          <a:off x="12623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1118A2C4-D9F8-40B6-B879-06AB67F3B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93DF9C88-5E54-4913-BA34-E33648B383B9}"/>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10E6D6D3-B7B1-47D9-81EC-4568CC969666}"/>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FFD7D55-D1B8-40D4-9763-EB479D317559}"/>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A1F2905E-198B-4AAE-B18C-55367EB0A7FE}"/>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A855A879-12DD-4B5B-8FB8-430BA584B1C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795763BE-ECA1-487F-8737-890FD527921E}"/>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D02C1D8-DE19-43E8-BA36-04D0A0BF000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67B4E87-D314-4801-8B26-84022E41A36C}"/>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88758E9B-504B-4515-BF9F-ACE8C2B6B3F8}"/>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80389CA6-7192-4B98-A5F1-1BD313F94A07}"/>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7B5AD94-233F-4970-A00C-AD5C5C76011D}"/>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DEB5BFC5-0623-4AF8-A25A-9C07FE7C8CDA}"/>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670371FC-655D-4A1F-9CD1-EBD8CD7E1BFE}"/>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455533E7-EB96-4E3D-9AE6-ED1F55ADF854}"/>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D5674B7F-4B44-4012-A5CC-0C7897ABE25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C8EEC056-9FE5-48A3-B44D-54D6FF6FE565}"/>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F38AEE1B-5248-40EE-8CB9-7F9FCACD1705}"/>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6451AEC-D615-4A54-8645-DF80D1D23C1E}"/>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32D502AF-CA79-40A8-AD34-D106F6304E0C}"/>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60573F81-CDE2-4ABB-8D5F-A11ABB060574}"/>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C594FFBF-5254-42B5-BB2F-E51673C9969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F9793A38-9750-486B-8D01-108516ECD9FA}"/>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E9CDE37-7062-4045-AB0B-60A962EA9603}"/>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C274165C-A946-4802-89F8-A95FBECBAFFF}"/>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9B9E9C5C-8BE2-4CE5-BD53-D0EE873BEE16}"/>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FB2F7591-CAA8-4B1B-B219-30FB7FD85DE5}"/>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414F528-B53E-4C5B-8E14-15A5E91EA937}"/>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496FBB53-A649-4346-B9CE-03C1D8C11DA1}"/>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44DB03E1-E31A-4C81-9B7F-AC4C73DDC507}"/>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EB9605C4-960A-4F28-8DC5-4DA13B705964}"/>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D22730DB-FBD3-4E70-85CF-2A34C6226D0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8B8E11B-FE75-469E-A2C0-9C13507D010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76B493E1-73C2-44B8-AFAC-8D39043FDA1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55DFF7D-95CB-4A7E-BF09-9B9A4A52FA7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C3DE3710-298C-4CBF-B58D-90059C834FF9}"/>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2E45FAAB-5068-4AC1-BF03-FE0296591125}"/>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A5A4D1D5-6C10-468B-A5C4-C5C7B88F361F}"/>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DFDB5EF-A4D4-46AA-8BA2-6D79C31DB6C1}"/>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95D6284-F2DF-44C7-BC4F-83325C29A6CC}"/>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B608166D-20EF-45AD-B4DD-D582CF45877A}"/>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F676FEEC-8A91-43DE-84C9-CE9F4F3192A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22782C7B-B90B-4CEE-9599-26A63B7B7381}"/>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CD1AEA34-4280-449E-9BD2-ADF1C1EDE8B9}"/>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F2FB4BFD-9CC1-4FA4-8CD6-18C78BFDFD4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42BEE219-7C3E-4E34-9E2A-69FD19D2F4EF}"/>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1ECCDF5-9BB8-40BD-BA22-2B4C53E63A56}"/>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8411DB71-9217-4990-B190-A2FC4E42821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84480</xdr:rowOff>
    </xdr:from>
    <xdr:to>
      <xdr:col>29</xdr:col>
      <xdr:colOff>127000</xdr:colOff>
      <xdr:row>15</xdr:row>
      <xdr:rowOff>165443</xdr:rowOff>
    </xdr:to>
    <xdr:cxnSp macro="">
      <xdr:nvCxnSpPr>
        <xdr:cNvPr id="50" name="直線コネクタ 49">
          <a:extLst>
            <a:ext uri="{FF2B5EF4-FFF2-40B4-BE49-F238E27FC236}">
              <a16:creationId xmlns:a16="http://schemas.microsoft.com/office/drawing/2014/main" id="{EA71F819-27C5-40CA-8595-0D8441E95086}"/>
            </a:ext>
          </a:extLst>
        </xdr:cNvPr>
        <xdr:cNvCxnSpPr/>
      </xdr:nvCxnSpPr>
      <xdr:spPr bwMode="auto">
        <a:xfrm flipV="1">
          <a:off x="5003800" y="2532405"/>
          <a:ext cx="647700" cy="25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48391</xdr:rowOff>
    </xdr:from>
    <xdr:ext cx="762000" cy="259045"/>
    <xdr:sp macro="" textlink="">
      <xdr:nvSpPr>
        <xdr:cNvPr id="51" name="人口1人当たり決算額の推移平均値テキスト130">
          <a:extLst>
            <a:ext uri="{FF2B5EF4-FFF2-40B4-BE49-F238E27FC236}">
              <a16:creationId xmlns:a16="http://schemas.microsoft.com/office/drawing/2014/main" id="{3A6CA6D2-EBE8-4F71-8C00-D34D1CC00CFA}"/>
            </a:ext>
          </a:extLst>
        </xdr:cNvPr>
        <xdr:cNvSpPr txBox="1"/>
      </xdr:nvSpPr>
      <xdr:spPr>
        <a:xfrm>
          <a:off x="5740400" y="2667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BE490930-6321-4010-A647-23D81942EDC9}"/>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165443</xdr:rowOff>
    </xdr:from>
    <xdr:to>
      <xdr:col>26</xdr:col>
      <xdr:colOff>50800</xdr:colOff>
      <xdr:row>16</xdr:row>
      <xdr:rowOff>58763</xdr:rowOff>
    </xdr:to>
    <xdr:cxnSp macro="">
      <xdr:nvCxnSpPr>
        <xdr:cNvPr id="53" name="直線コネクタ 52">
          <a:extLst>
            <a:ext uri="{FF2B5EF4-FFF2-40B4-BE49-F238E27FC236}">
              <a16:creationId xmlns:a16="http://schemas.microsoft.com/office/drawing/2014/main" id="{2E4810E4-5ACB-45EF-B1C8-73E7A30D8425}"/>
            </a:ext>
          </a:extLst>
        </xdr:cNvPr>
        <xdr:cNvCxnSpPr/>
      </xdr:nvCxnSpPr>
      <xdr:spPr bwMode="auto">
        <a:xfrm flipV="1">
          <a:off x="4305300" y="2784818"/>
          <a:ext cx="698500" cy="647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FC5734BC-7A9C-4ECB-AF7E-C622BC26D1C2}"/>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160596</xdr:rowOff>
    </xdr:from>
    <xdr:ext cx="736600" cy="259045"/>
    <xdr:sp macro="" textlink="">
      <xdr:nvSpPr>
        <xdr:cNvPr id="55" name="テキスト ボックス 54">
          <a:extLst>
            <a:ext uri="{FF2B5EF4-FFF2-40B4-BE49-F238E27FC236}">
              <a16:creationId xmlns:a16="http://schemas.microsoft.com/office/drawing/2014/main" id="{B9A82540-C8A8-47B4-AAF9-EAE42B325034}"/>
            </a:ext>
          </a:extLst>
        </xdr:cNvPr>
        <xdr:cNvSpPr txBox="1"/>
      </xdr:nvSpPr>
      <xdr:spPr>
        <a:xfrm>
          <a:off x="4622800" y="2951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58763</xdr:rowOff>
    </xdr:from>
    <xdr:to>
      <xdr:col>22</xdr:col>
      <xdr:colOff>114300</xdr:colOff>
      <xdr:row>16</xdr:row>
      <xdr:rowOff>97130</xdr:rowOff>
    </xdr:to>
    <xdr:cxnSp macro="">
      <xdr:nvCxnSpPr>
        <xdr:cNvPr id="56" name="直線コネクタ 55">
          <a:extLst>
            <a:ext uri="{FF2B5EF4-FFF2-40B4-BE49-F238E27FC236}">
              <a16:creationId xmlns:a16="http://schemas.microsoft.com/office/drawing/2014/main" id="{A574A1FB-5483-4EBE-98BD-E92E27B005ED}"/>
            </a:ext>
          </a:extLst>
        </xdr:cNvPr>
        <xdr:cNvCxnSpPr/>
      </xdr:nvCxnSpPr>
      <xdr:spPr bwMode="auto">
        <a:xfrm flipV="1">
          <a:off x="3606800" y="2849588"/>
          <a:ext cx="698500" cy="383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9A899705-6644-4C5C-AB6A-BC2D4DE83838}"/>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43895</xdr:rowOff>
    </xdr:from>
    <xdr:ext cx="762000" cy="259045"/>
    <xdr:sp macro="" textlink="">
      <xdr:nvSpPr>
        <xdr:cNvPr id="58" name="テキスト ボックス 57">
          <a:extLst>
            <a:ext uri="{FF2B5EF4-FFF2-40B4-BE49-F238E27FC236}">
              <a16:creationId xmlns:a16="http://schemas.microsoft.com/office/drawing/2014/main" id="{7A88AAB0-2336-4068-AE1F-4780EE30E4E0}"/>
            </a:ext>
          </a:extLst>
        </xdr:cNvPr>
        <xdr:cNvSpPr txBox="1"/>
      </xdr:nvSpPr>
      <xdr:spPr>
        <a:xfrm>
          <a:off x="3924300" y="3006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97130</xdr:rowOff>
    </xdr:from>
    <xdr:to>
      <xdr:col>18</xdr:col>
      <xdr:colOff>177800</xdr:colOff>
      <xdr:row>16</xdr:row>
      <xdr:rowOff>118961</xdr:rowOff>
    </xdr:to>
    <xdr:cxnSp macro="">
      <xdr:nvCxnSpPr>
        <xdr:cNvPr id="59" name="直線コネクタ 58">
          <a:extLst>
            <a:ext uri="{FF2B5EF4-FFF2-40B4-BE49-F238E27FC236}">
              <a16:creationId xmlns:a16="http://schemas.microsoft.com/office/drawing/2014/main" id="{2C57C22C-EA09-4D33-9104-A27CCFD05387}"/>
            </a:ext>
          </a:extLst>
        </xdr:cNvPr>
        <xdr:cNvCxnSpPr/>
      </xdr:nvCxnSpPr>
      <xdr:spPr bwMode="auto">
        <a:xfrm flipV="1">
          <a:off x="2908300" y="2887955"/>
          <a:ext cx="698500" cy="218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DA946F46-9E05-4303-B4FA-E21F9D0A5634}"/>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66641</xdr:rowOff>
    </xdr:from>
    <xdr:ext cx="762000" cy="259045"/>
    <xdr:sp macro="" textlink="">
      <xdr:nvSpPr>
        <xdr:cNvPr id="61" name="テキスト ボックス 60">
          <a:extLst>
            <a:ext uri="{FF2B5EF4-FFF2-40B4-BE49-F238E27FC236}">
              <a16:creationId xmlns:a16="http://schemas.microsoft.com/office/drawing/2014/main" id="{E4D51081-4A63-4FA2-A18D-FBF830D64366}"/>
            </a:ext>
          </a:extLst>
        </xdr:cNvPr>
        <xdr:cNvSpPr txBox="1"/>
      </xdr:nvSpPr>
      <xdr:spPr>
        <a:xfrm>
          <a:off x="3225800" y="3028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6FF7D8C5-25F1-4377-B656-A8F322BA3F87}"/>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91711</xdr:rowOff>
    </xdr:from>
    <xdr:ext cx="762000" cy="259045"/>
    <xdr:sp macro="" textlink="">
      <xdr:nvSpPr>
        <xdr:cNvPr id="63" name="テキスト ボックス 62">
          <a:extLst>
            <a:ext uri="{FF2B5EF4-FFF2-40B4-BE49-F238E27FC236}">
              <a16:creationId xmlns:a16="http://schemas.microsoft.com/office/drawing/2014/main" id="{43498A30-0FA2-454A-99FA-9D9419BCFD29}"/>
            </a:ext>
          </a:extLst>
        </xdr:cNvPr>
        <xdr:cNvSpPr txBox="1"/>
      </xdr:nvSpPr>
      <xdr:spPr>
        <a:xfrm>
          <a:off x="2527300" y="305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2E5D9D20-1E66-49DB-8DB9-C9DF80F902A3}"/>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4DF79999-F6D8-4D3A-BD5B-6630E0C2B50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2C430DF-DDCE-440F-AEF3-26F0E1EF2F93}"/>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1302432-8063-4B95-912D-EE2EE5DD3A7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B0469E4-48F0-4842-9ABA-404909338C9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33680</xdr:rowOff>
    </xdr:from>
    <xdr:to>
      <xdr:col>29</xdr:col>
      <xdr:colOff>177800</xdr:colOff>
      <xdr:row>14</xdr:row>
      <xdr:rowOff>135280</xdr:rowOff>
    </xdr:to>
    <xdr:sp macro="" textlink="">
      <xdr:nvSpPr>
        <xdr:cNvPr id="69" name="楕円 68">
          <a:extLst>
            <a:ext uri="{FF2B5EF4-FFF2-40B4-BE49-F238E27FC236}">
              <a16:creationId xmlns:a16="http://schemas.microsoft.com/office/drawing/2014/main" id="{49446AA7-82D9-43E9-989A-BC51BE50B3DD}"/>
            </a:ext>
          </a:extLst>
        </xdr:cNvPr>
        <xdr:cNvSpPr/>
      </xdr:nvSpPr>
      <xdr:spPr bwMode="auto">
        <a:xfrm>
          <a:off x="5600700" y="24816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50207</xdr:rowOff>
    </xdr:from>
    <xdr:ext cx="762000" cy="259045"/>
    <xdr:sp macro="" textlink="">
      <xdr:nvSpPr>
        <xdr:cNvPr id="70" name="人口1人当たり決算額の推移該当値テキスト130">
          <a:extLst>
            <a:ext uri="{FF2B5EF4-FFF2-40B4-BE49-F238E27FC236}">
              <a16:creationId xmlns:a16="http://schemas.microsoft.com/office/drawing/2014/main" id="{A2A4270B-17FB-45A5-9F0F-3C3FC9656D1B}"/>
            </a:ext>
          </a:extLst>
        </xdr:cNvPr>
        <xdr:cNvSpPr txBox="1"/>
      </xdr:nvSpPr>
      <xdr:spPr>
        <a:xfrm>
          <a:off x="5740400" y="2326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114643</xdr:rowOff>
    </xdr:from>
    <xdr:to>
      <xdr:col>26</xdr:col>
      <xdr:colOff>101600</xdr:colOff>
      <xdr:row>16</xdr:row>
      <xdr:rowOff>44793</xdr:rowOff>
    </xdr:to>
    <xdr:sp macro="" textlink="">
      <xdr:nvSpPr>
        <xdr:cNvPr id="71" name="楕円 70">
          <a:extLst>
            <a:ext uri="{FF2B5EF4-FFF2-40B4-BE49-F238E27FC236}">
              <a16:creationId xmlns:a16="http://schemas.microsoft.com/office/drawing/2014/main" id="{7B6AD2CB-C0E5-4AAD-8200-32677FEE5875}"/>
            </a:ext>
          </a:extLst>
        </xdr:cNvPr>
        <xdr:cNvSpPr/>
      </xdr:nvSpPr>
      <xdr:spPr bwMode="auto">
        <a:xfrm>
          <a:off x="4953000" y="27340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54970</xdr:rowOff>
    </xdr:from>
    <xdr:ext cx="736600" cy="259045"/>
    <xdr:sp macro="" textlink="">
      <xdr:nvSpPr>
        <xdr:cNvPr id="72" name="テキスト ボックス 71">
          <a:extLst>
            <a:ext uri="{FF2B5EF4-FFF2-40B4-BE49-F238E27FC236}">
              <a16:creationId xmlns:a16="http://schemas.microsoft.com/office/drawing/2014/main" id="{1519C9A8-1AB7-43DF-913C-227EF1CA2A3F}"/>
            </a:ext>
          </a:extLst>
        </xdr:cNvPr>
        <xdr:cNvSpPr txBox="1"/>
      </xdr:nvSpPr>
      <xdr:spPr>
        <a:xfrm>
          <a:off x="4622800" y="2502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7963</xdr:rowOff>
    </xdr:from>
    <xdr:to>
      <xdr:col>22</xdr:col>
      <xdr:colOff>165100</xdr:colOff>
      <xdr:row>16</xdr:row>
      <xdr:rowOff>109563</xdr:rowOff>
    </xdr:to>
    <xdr:sp macro="" textlink="">
      <xdr:nvSpPr>
        <xdr:cNvPr id="73" name="楕円 72">
          <a:extLst>
            <a:ext uri="{FF2B5EF4-FFF2-40B4-BE49-F238E27FC236}">
              <a16:creationId xmlns:a16="http://schemas.microsoft.com/office/drawing/2014/main" id="{6A252662-7C7E-4A6A-B1C0-DB6071407C4F}"/>
            </a:ext>
          </a:extLst>
        </xdr:cNvPr>
        <xdr:cNvSpPr/>
      </xdr:nvSpPr>
      <xdr:spPr bwMode="auto">
        <a:xfrm>
          <a:off x="4254500" y="27987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119740</xdr:rowOff>
    </xdr:from>
    <xdr:ext cx="762000" cy="259045"/>
    <xdr:sp macro="" textlink="">
      <xdr:nvSpPr>
        <xdr:cNvPr id="74" name="テキスト ボックス 73">
          <a:extLst>
            <a:ext uri="{FF2B5EF4-FFF2-40B4-BE49-F238E27FC236}">
              <a16:creationId xmlns:a16="http://schemas.microsoft.com/office/drawing/2014/main" id="{01C13072-24AD-4A3F-8D12-E933B13ABB4E}"/>
            </a:ext>
          </a:extLst>
        </xdr:cNvPr>
        <xdr:cNvSpPr txBox="1"/>
      </xdr:nvSpPr>
      <xdr:spPr>
        <a:xfrm>
          <a:off x="3924300" y="2567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46330</xdr:rowOff>
    </xdr:from>
    <xdr:to>
      <xdr:col>19</xdr:col>
      <xdr:colOff>38100</xdr:colOff>
      <xdr:row>16</xdr:row>
      <xdr:rowOff>147930</xdr:rowOff>
    </xdr:to>
    <xdr:sp macro="" textlink="">
      <xdr:nvSpPr>
        <xdr:cNvPr id="75" name="楕円 74">
          <a:extLst>
            <a:ext uri="{FF2B5EF4-FFF2-40B4-BE49-F238E27FC236}">
              <a16:creationId xmlns:a16="http://schemas.microsoft.com/office/drawing/2014/main" id="{232B4FC4-1257-4BC3-897E-8FC3D0D64857}"/>
            </a:ext>
          </a:extLst>
        </xdr:cNvPr>
        <xdr:cNvSpPr/>
      </xdr:nvSpPr>
      <xdr:spPr bwMode="auto">
        <a:xfrm>
          <a:off x="3556000" y="2837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158107</xdr:rowOff>
    </xdr:from>
    <xdr:ext cx="762000" cy="259045"/>
    <xdr:sp macro="" textlink="">
      <xdr:nvSpPr>
        <xdr:cNvPr id="76" name="テキスト ボックス 75">
          <a:extLst>
            <a:ext uri="{FF2B5EF4-FFF2-40B4-BE49-F238E27FC236}">
              <a16:creationId xmlns:a16="http://schemas.microsoft.com/office/drawing/2014/main" id="{C0E4059E-C7C2-4BBB-83EE-EEB023B0D1E1}"/>
            </a:ext>
          </a:extLst>
        </xdr:cNvPr>
        <xdr:cNvSpPr txBox="1"/>
      </xdr:nvSpPr>
      <xdr:spPr>
        <a:xfrm>
          <a:off x="3225800" y="2606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68161</xdr:rowOff>
    </xdr:from>
    <xdr:to>
      <xdr:col>15</xdr:col>
      <xdr:colOff>101600</xdr:colOff>
      <xdr:row>16</xdr:row>
      <xdr:rowOff>169761</xdr:rowOff>
    </xdr:to>
    <xdr:sp macro="" textlink="">
      <xdr:nvSpPr>
        <xdr:cNvPr id="77" name="楕円 76">
          <a:extLst>
            <a:ext uri="{FF2B5EF4-FFF2-40B4-BE49-F238E27FC236}">
              <a16:creationId xmlns:a16="http://schemas.microsoft.com/office/drawing/2014/main" id="{32ADFBC5-944E-434C-9F77-13485021EA8E}"/>
            </a:ext>
          </a:extLst>
        </xdr:cNvPr>
        <xdr:cNvSpPr/>
      </xdr:nvSpPr>
      <xdr:spPr bwMode="auto">
        <a:xfrm>
          <a:off x="2857500" y="28589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8488</xdr:rowOff>
    </xdr:from>
    <xdr:ext cx="762000" cy="259045"/>
    <xdr:sp macro="" textlink="">
      <xdr:nvSpPr>
        <xdr:cNvPr id="78" name="テキスト ボックス 77">
          <a:extLst>
            <a:ext uri="{FF2B5EF4-FFF2-40B4-BE49-F238E27FC236}">
              <a16:creationId xmlns:a16="http://schemas.microsoft.com/office/drawing/2014/main" id="{DE9BD606-EDC2-400F-AD63-37F4F762DDB0}"/>
            </a:ext>
          </a:extLst>
        </xdr:cNvPr>
        <xdr:cNvSpPr txBox="1"/>
      </xdr:nvSpPr>
      <xdr:spPr>
        <a:xfrm>
          <a:off x="2527300" y="2627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E6DB9069-D268-42CA-A5D4-91E39D932FBF}"/>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8DF33D29-7B60-4196-8AD7-0A16B69B0F3D}"/>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50E7EF8C-9646-4A58-AC3C-ADED155671AA}"/>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3D202911-7E99-4A46-985E-449CA939FF42}"/>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AD32A143-17CC-41FA-B14B-A87C2249C2C7}"/>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FA40D07E-3653-46B2-9F2A-6BE5A6BE6291}"/>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6501B787-C8B0-487F-913D-5D0102702F85}"/>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D29401D5-6A0A-4069-AEC0-4E70EF903C69}"/>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8D6339D7-3E51-4F8B-90BE-127B10E4DB94}"/>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B795749-AD58-4B3C-8546-8345BE299E74}"/>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C28CCFA-4A23-4772-9F57-002A384815F3}"/>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2B8ACC61-F9F5-4F2B-B80D-C63A83982BBB}"/>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371F083D-553E-4C5F-992F-1446CC385E99}"/>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CB94C6F-571C-4DD2-B86F-FB53B290DBC4}"/>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819A3B23-85D1-4486-B393-59FCF8A3B8EB}"/>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23334242-56F8-4100-AD73-807180DE457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DD86195A-D72E-499C-8E46-730257C8B55A}"/>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6BD8DB17-4816-4075-A0F0-AC0131CC88B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2128CADD-ADD7-43CC-9258-9B37A5502C2B}"/>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7A40A9E8-9440-4D71-BBAB-7573FEA2817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BDB34575-3DA9-44EA-853B-FA687CADF2BF}"/>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C5AB0D6B-F2EA-4571-AFD2-E8F60371665B}"/>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3B3AB8EF-02C2-479E-8D66-28B6821EF1BB}"/>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38E5B25E-071C-4BD5-B875-AA26D7B2B4B5}"/>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58C6A00A-A6EA-4CB2-BC3D-BE46AA0AA175}"/>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1606A4BE-1D41-4C92-A906-2E6B9EAC7DD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F2C05F31-154F-4949-B81A-49B50016EDCF}"/>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7C00FF9B-E39B-4998-A5DF-8210EFC88D7D}"/>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FBCB6C80-ED6A-431E-96C3-0CD55815D4BB}"/>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9126B22A-7750-4897-ACA6-8913D83C7EDB}"/>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968DF86D-82B0-4D13-A66E-829BFBED3B02}"/>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1EBFCBB-5A22-4BA9-8CEB-A30799D9FE7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142431</xdr:rowOff>
    </xdr:from>
    <xdr:to>
      <xdr:col>29</xdr:col>
      <xdr:colOff>127000</xdr:colOff>
      <xdr:row>35</xdr:row>
      <xdr:rowOff>202400</xdr:rowOff>
    </xdr:to>
    <xdr:cxnSp macro="">
      <xdr:nvCxnSpPr>
        <xdr:cNvPr id="111" name="直線コネクタ 110">
          <a:extLst>
            <a:ext uri="{FF2B5EF4-FFF2-40B4-BE49-F238E27FC236}">
              <a16:creationId xmlns:a16="http://schemas.microsoft.com/office/drawing/2014/main" id="{96B2F898-E9FD-40C9-A3C4-27C55FD45BF2}"/>
            </a:ext>
          </a:extLst>
        </xdr:cNvPr>
        <xdr:cNvCxnSpPr/>
      </xdr:nvCxnSpPr>
      <xdr:spPr bwMode="auto">
        <a:xfrm flipV="1">
          <a:off x="5003800" y="6752781"/>
          <a:ext cx="647700" cy="599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127207</xdr:rowOff>
    </xdr:from>
    <xdr:ext cx="762000" cy="259045"/>
    <xdr:sp macro="" textlink="">
      <xdr:nvSpPr>
        <xdr:cNvPr id="112" name="人口1人当たり決算額の推移平均値テキスト445">
          <a:extLst>
            <a:ext uri="{FF2B5EF4-FFF2-40B4-BE49-F238E27FC236}">
              <a16:creationId xmlns:a16="http://schemas.microsoft.com/office/drawing/2014/main" id="{AF6A027D-9D26-4E46-8508-2AF45736D393}"/>
            </a:ext>
          </a:extLst>
        </xdr:cNvPr>
        <xdr:cNvSpPr txBox="1"/>
      </xdr:nvSpPr>
      <xdr:spPr>
        <a:xfrm>
          <a:off x="5740400" y="6737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CB077A13-7CA1-4365-8635-D11185799B9C}"/>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202400</xdr:rowOff>
    </xdr:from>
    <xdr:to>
      <xdr:col>26</xdr:col>
      <xdr:colOff>50800</xdr:colOff>
      <xdr:row>35</xdr:row>
      <xdr:rowOff>297841</xdr:rowOff>
    </xdr:to>
    <xdr:cxnSp macro="">
      <xdr:nvCxnSpPr>
        <xdr:cNvPr id="114" name="直線コネクタ 113">
          <a:extLst>
            <a:ext uri="{FF2B5EF4-FFF2-40B4-BE49-F238E27FC236}">
              <a16:creationId xmlns:a16="http://schemas.microsoft.com/office/drawing/2014/main" id="{EBE967E2-7EF3-42AF-AB0D-A81517EF1728}"/>
            </a:ext>
          </a:extLst>
        </xdr:cNvPr>
        <xdr:cNvCxnSpPr/>
      </xdr:nvCxnSpPr>
      <xdr:spPr bwMode="auto">
        <a:xfrm flipV="1">
          <a:off x="4305300" y="6812750"/>
          <a:ext cx="698500" cy="95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5AFFDAF-0FA1-4A2D-94F2-2356BC91CB6F}"/>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71FAB823-F6D7-49A9-B4AC-D976BFE23AE1}"/>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297841</xdr:rowOff>
    </xdr:from>
    <xdr:to>
      <xdr:col>22</xdr:col>
      <xdr:colOff>114300</xdr:colOff>
      <xdr:row>36</xdr:row>
      <xdr:rowOff>49733</xdr:rowOff>
    </xdr:to>
    <xdr:cxnSp macro="">
      <xdr:nvCxnSpPr>
        <xdr:cNvPr id="117" name="直線コネクタ 116">
          <a:extLst>
            <a:ext uri="{FF2B5EF4-FFF2-40B4-BE49-F238E27FC236}">
              <a16:creationId xmlns:a16="http://schemas.microsoft.com/office/drawing/2014/main" id="{5F997DCC-8B37-4F8F-8289-92AC4EEC0A7B}"/>
            </a:ext>
          </a:extLst>
        </xdr:cNvPr>
        <xdr:cNvCxnSpPr/>
      </xdr:nvCxnSpPr>
      <xdr:spPr bwMode="auto">
        <a:xfrm flipV="1">
          <a:off x="3606800" y="6908191"/>
          <a:ext cx="698500" cy="947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9D02DE7A-7944-4A74-86E5-B34D4410AA05}"/>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B2D3BB11-01FD-48E9-B576-6DFA9020A0C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49733</xdr:rowOff>
    </xdr:from>
    <xdr:to>
      <xdr:col>18</xdr:col>
      <xdr:colOff>177800</xdr:colOff>
      <xdr:row>36</xdr:row>
      <xdr:rowOff>129477</xdr:rowOff>
    </xdr:to>
    <xdr:cxnSp macro="">
      <xdr:nvCxnSpPr>
        <xdr:cNvPr id="120" name="直線コネクタ 119">
          <a:extLst>
            <a:ext uri="{FF2B5EF4-FFF2-40B4-BE49-F238E27FC236}">
              <a16:creationId xmlns:a16="http://schemas.microsoft.com/office/drawing/2014/main" id="{2ED1601F-46B3-495A-9DD7-28A4F244CC56}"/>
            </a:ext>
          </a:extLst>
        </xdr:cNvPr>
        <xdr:cNvCxnSpPr/>
      </xdr:nvCxnSpPr>
      <xdr:spPr bwMode="auto">
        <a:xfrm flipV="1">
          <a:off x="2908300" y="7002983"/>
          <a:ext cx="698500" cy="797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A587B9B9-C1B0-45E2-AC78-59CF912C7D86}"/>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96A34A39-3BD6-4E30-B9B8-177EC0653468}"/>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B8D70457-6111-45A4-9F40-984A6F7CD81A}"/>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25B7647A-7C9C-4330-B96F-DAB78B15B882}"/>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D19C07C7-5D36-4EAE-8A4C-82A4D2EB4766}"/>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7F4933A2-8E3F-4FE8-897B-7E1F705F9DFF}"/>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0BF1606-23C0-41C8-BA71-3C0E32F989D5}"/>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49634A69-0266-4EAA-8B45-26E2D462C28B}"/>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AF07EA8D-ECB5-4B4B-B468-66B28602CE47}"/>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91631</xdr:rowOff>
    </xdr:from>
    <xdr:to>
      <xdr:col>29</xdr:col>
      <xdr:colOff>177800</xdr:colOff>
      <xdr:row>35</xdr:row>
      <xdr:rowOff>193231</xdr:rowOff>
    </xdr:to>
    <xdr:sp macro="" textlink="">
      <xdr:nvSpPr>
        <xdr:cNvPr id="130" name="楕円 129">
          <a:extLst>
            <a:ext uri="{FF2B5EF4-FFF2-40B4-BE49-F238E27FC236}">
              <a16:creationId xmlns:a16="http://schemas.microsoft.com/office/drawing/2014/main" id="{16461028-BAE2-4F46-A0C9-D42FFFFED568}"/>
            </a:ext>
          </a:extLst>
        </xdr:cNvPr>
        <xdr:cNvSpPr/>
      </xdr:nvSpPr>
      <xdr:spPr bwMode="auto">
        <a:xfrm>
          <a:off x="5600700" y="6701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279608</xdr:rowOff>
    </xdr:from>
    <xdr:ext cx="762000" cy="259045"/>
    <xdr:sp macro="" textlink="">
      <xdr:nvSpPr>
        <xdr:cNvPr id="131" name="人口1人当たり決算額の推移該当値テキスト445">
          <a:extLst>
            <a:ext uri="{FF2B5EF4-FFF2-40B4-BE49-F238E27FC236}">
              <a16:creationId xmlns:a16="http://schemas.microsoft.com/office/drawing/2014/main" id="{7C4E8387-2F34-4D86-BAC7-25E52BD398BE}"/>
            </a:ext>
          </a:extLst>
        </xdr:cNvPr>
        <xdr:cNvSpPr txBox="1"/>
      </xdr:nvSpPr>
      <xdr:spPr>
        <a:xfrm>
          <a:off x="5740400" y="6547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151600</xdr:rowOff>
    </xdr:from>
    <xdr:to>
      <xdr:col>26</xdr:col>
      <xdr:colOff>101600</xdr:colOff>
      <xdr:row>35</xdr:row>
      <xdr:rowOff>253200</xdr:rowOff>
    </xdr:to>
    <xdr:sp macro="" textlink="">
      <xdr:nvSpPr>
        <xdr:cNvPr id="132" name="楕円 131">
          <a:extLst>
            <a:ext uri="{FF2B5EF4-FFF2-40B4-BE49-F238E27FC236}">
              <a16:creationId xmlns:a16="http://schemas.microsoft.com/office/drawing/2014/main" id="{72299E54-7CE7-4768-A614-406B7AD18FD5}"/>
            </a:ext>
          </a:extLst>
        </xdr:cNvPr>
        <xdr:cNvSpPr/>
      </xdr:nvSpPr>
      <xdr:spPr bwMode="auto">
        <a:xfrm>
          <a:off x="4953000" y="67619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237977</xdr:rowOff>
    </xdr:from>
    <xdr:ext cx="736600" cy="259045"/>
    <xdr:sp macro="" textlink="">
      <xdr:nvSpPr>
        <xdr:cNvPr id="133" name="テキスト ボックス 132">
          <a:extLst>
            <a:ext uri="{FF2B5EF4-FFF2-40B4-BE49-F238E27FC236}">
              <a16:creationId xmlns:a16="http://schemas.microsoft.com/office/drawing/2014/main" id="{AAEEA480-2A22-4B19-A8AB-A75B4C9536B4}"/>
            </a:ext>
          </a:extLst>
        </xdr:cNvPr>
        <xdr:cNvSpPr txBox="1"/>
      </xdr:nvSpPr>
      <xdr:spPr>
        <a:xfrm>
          <a:off x="4622800" y="6848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247041</xdr:rowOff>
    </xdr:from>
    <xdr:to>
      <xdr:col>22</xdr:col>
      <xdr:colOff>165100</xdr:colOff>
      <xdr:row>36</xdr:row>
      <xdr:rowOff>5741</xdr:rowOff>
    </xdr:to>
    <xdr:sp macro="" textlink="">
      <xdr:nvSpPr>
        <xdr:cNvPr id="134" name="楕円 133">
          <a:extLst>
            <a:ext uri="{FF2B5EF4-FFF2-40B4-BE49-F238E27FC236}">
              <a16:creationId xmlns:a16="http://schemas.microsoft.com/office/drawing/2014/main" id="{EA0F0979-7DC2-4CB3-AE86-D336A4F2D1CB}"/>
            </a:ext>
          </a:extLst>
        </xdr:cNvPr>
        <xdr:cNvSpPr/>
      </xdr:nvSpPr>
      <xdr:spPr bwMode="auto">
        <a:xfrm>
          <a:off x="4254500" y="68573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333418</xdr:rowOff>
    </xdr:from>
    <xdr:ext cx="762000" cy="259045"/>
    <xdr:sp macro="" textlink="">
      <xdr:nvSpPr>
        <xdr:cNvPr id="135" name="テキスト ボックス 134">
          <a:extLst>
            <a:ext uri="{FF2B5EF4-FFF2-40B4-BE49-F238E27FC236}">
              <a16:creationId xmlns:a16="http://schemas.microsoft.com/office/drawing/2014/main" id="{E1FD6EFB-67F5-4626-8660-45CCE9F6FB7A}"/>
            </a:ext>
          </a:extLst>
        </xdr:cNvPr>
        <xdr:cNvSpPr txBox="1"/>
      </xdr:nvSpPr>
      <xdr:spPr>
        <a:xfrm>
          <a:off x="3924300" y="6943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341833</xdr:rowOff>
    </xdr:from>
    <xdr:to>
      <xdr:col>19</xdr:col>
      <xdr:colOff>38100</xdr:colOff>
      <xdr:row>36</xdr:row>
      <xdr:rowOff>100533</xdr:rowOff>
    </xdr:to>
    <xdr:sp macro="" textlink="">
      <xdr:nvSpPr>
        <xdr:cNvPr id="136" name="楕円 135">
          <a:extLst>
            <a:ext uri="{FF2B5EF4-FFF2-40B4-BE49-F238E27FC236}">
              <a16:creationId xmlns:a16="http://schemas.microsoft.com/office/drawing/2014/main" id="{072B5F8C-A35B-4E5D-A2C8-57DDB0B3E45B}"/>
            </a:ext>
          </a:extLst>
        </xdr:cNvPr>
        <xdr:cNvSpPr/>
      </xdr:nvSpPr>
      <xdr:spPr bwMode="auto">
        <a:xfrm>
          <a:off x="3556000" y="6952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85310</xdr:rowOff>
    </xdr:from>
    <xdr:ext cx="762000" cy="259045"/>
    <xdr:sp macro="" textlink="">
      <xdr:nvSpPr>
        <xdr:cNvPr id="137" name="テキスト ボックス 136">
          <a:extLst>
            <a:ext uri="{FF2B5EF4-FFF2-40B4-BE49-F238E27FC236}">
              <a16:creationId xmlns:a16="http://schemas.microsoft.com/office/drawing/2014/main" id="{8CAF2DF1-78FB-40FB-9B93-AC9441308761}"/>
            </a:ext>
          </a:extLst>
        </xdr:cNvPr>
        <xdr:cNvSpPr txBox="1"/>
      </xdr:nvSpPr>
      <xdr:spPr>
        <a:xfrm>
          <a:off x="3225800" y="7038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78677</xdr:rowOff>
    </xdr:from>
    <xdr:to>
      <xdr:col>15</xdr:col>
      <xdr:colOff>101600</xdr:colOff>
      <xdr:row>37</xdr:row>
      <xdr:rowOff>8827</xdr:rowOff>
    </xdr:to>
    <xdr:sp macro="" textlink="">
      <xdr:nvSpPr>
        <xdr:cNvPr id="138" name="楕円 137">
          <a:extLst>
            <a:ext uri="{FF2B5EF4-FFF2-40B4-BE49-F238E27FC236}">
              <a16:creationId xmlns:a16="http://schemas.microsoft.com/office/drawing/2014/main" id="{8BB58BA7-67FE-408E-BFDE-58EC2C5EAFF3}"/>
            </a:ext>
          </a:extLst>
        </xdr:cNvPr>
        <xdr:cNvSpPr/>
      </xdr:nvSpPr>
      <xdr:spPr bwMode="auto">
        <a:xfrm>
          <a:off x="2857500" y="70319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165054</xdr:rowOff>
    </xdr:from>
    <xdr:ext cx="762000" cy="259045"/>
    <xdr:sp macro="" textlink="">
      <xdr:nvSpPr>
        <xdr:cNvPr id="139" name="テキスト ボックス 138">
          <a:extLst>
            <a:ext uri="{FF2B5EF4-FFF2-40B4-BE49-F238E27FC236}">
              <a16:creationId xmlns:a16="http://schemas.microsoft.com/office/drawing/2014/main" id="{88B224DE-B945-4021-8B00-284C1AF16D3A}"/>
            </a:ext>
          </a:extLst>
        </xdr:cNvPr>
        <xdr:cNvSpPr txBox="1"/>
      </xdr:nvSpPr>
      <xdr:spPr>
        <a:xfrm>
          <a:off x="2527300" y="7118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573FE6-D0A0-446C-9FCE-102350643B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324DBDAB-A478-4C58-B3EB-A360D75FE5F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B9B6DA4-8AA4-41CF-A81F-3C2BB166FE7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86B9E67-686B-4E44-9EBB-33BCEED1533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1F0E082-30D5-4889-B36D-856BD5704AD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09FCC92-4785-4B3D-9936-555C7A6F5B1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A18BA20-E481-48A3-9BFA-097329EB4CD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8E4898D-F438-4F30-8D78-767FBABF2D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D223C55-4965-4476-AEBA-E71EB52E805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6E86F968-DAEC-4CB2-A9CA-02E20F54D9D9}"/>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2DA42EF-C35E-46F0-AC84-F03F0174DEA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800EBFB-2FC7-40A7-B033-7551326291E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AF16168-1ED6-44BD-ADDF-0D5CCF806E0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FFA700-6573-4330-84A1-B61F92C5EB1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08BE282-C1CF-427F-893C-8468F00A70B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57EBAA54-2B51-470D-8C8A-200AE792262C}"/>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4BC98823-FF95-4EC0-86D9-41C3DB701561}"/>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98FD9FE6-544A-4E4A-83DD-501E64C5259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30F4DB58-E62C-4135-AC8C-ECDC328E44C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E23C289-EE58-4E10-BD5D-BE9B5C7E28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92F88AD-94B8-4C34-AD1D-8CDC3B59E49B}"/>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4E76D1A9-173E-4287-85D6-D875304EBD39}"/>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85505E6-52DF-4F33-9A38-6EB4D6F1108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6E967D95-FFB7-4A9D-855A-DAA0797E850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29C05C3-4079-477A-999D-190B66082DA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66AFA6A3-91FC-4FEC-AF95-F72F6F7C4139}"/>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E55C885-2237-4924-B56E-B84BFB778E6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E125685-14EA-423B-ACC2-A07C3D09870F}"/>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22ADC2F3-149D-4A39-A639-46C6E19D7981}"/>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F1D73D62-1CBC-4A2E-92B6-5F20133104A7}"/>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C919E93-7BCE-4961-815C-8D88BACE56A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D6F4709-4E64-4C4C-8162-D39EB946CBF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B46DD529-3E4C-4A58-A11E-843D8714F1C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9A2A7525-693D-4F4A-AA80-6601FDAF380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80C5226-7A09-4F20-B34F-C6A9820FB55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1255186-44AC-415C-86E5-86D0C2213F0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2ED42C5-6084-4CAA-AF0E-F397A796B7C5}"/>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BF3BE24-BC6B-40BA-8EAC-66B2ADB4627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A55863D-FAC1-4F33-AC8E-2500250BDAD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DD55DCF-9604-4B27-BA28-8F239D3E930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715BBEF4-1DAA-475D-9B4A-6E2918A29E62}"/>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E3CB0CD0-0EBF-4270-A32A-818EF353C475}"/>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E285D29A-49E8-47AB-A360-9BC6372B091E}"/>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D2D20E88-49D1-48B6-952F-364AB811D93B}"/>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BE2A8FE0-6F04-40AD-A2F9-BCD09552A1B8}"/>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39ACB678-DA1B-47DC-8423-C4B59176495B}"/>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C80CF73A-CF30-432B-A8D5-FCAECCC8305D}"/>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93F4DFDC-57AA-4D3D-8005-0CB297CAD53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27614796-2CCA-4947-9327-A334EC367208}"/>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27F036E-B7DA-48C7-B102-31A551E0701A}"/>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B77A5FD3-1345-4CFA-9131-6A3EFA180094}"/>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B7BDE83A-2817-4EC6-8570-1BB940362511}"/>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8A2603AB-8FE3-4F8C-A367-15236D80876C}"/>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C6ECA472-156A-451E-9CC7-5F0B672DD928}"/>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77828989-D16A-492D-9291-743D83CC1DD9}"/>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F0DA2E0D-9A37-4DA3-9CFA-C8E03AEDA568}"/>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AB689224-3E73-4FA0-B967-096FD7502263}"/>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3CA67670-4848-4D9B-A015-750B239330BB}"/>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95F9DEAB-5FBB-4E15-BCD3-DBABB3C84D27}"/>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368E0CCB-F12F-4278-8279-CDA7E7EB5869}"/>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D2248EE2-0C6C-46BE-A06D-4BAE586BDFE3}"/>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40422</xdr:rowOff>
    </xdr:from>
    <xdr:to>
      <xdr:col>24</xdr:col>
      <xdr:colOff>63500</xdr:colOff>
      <xdr:row>35</xdr:row>
      <xdr:rowOff>157923</xdr:rowOff>
    </xdr:to>
    <xdr:cxnSp macro="">
      <xdr:nvCxnSpPr>
        <xdr:cNvPr id="63" name="直線コネクタ 62">
          <a:extLst>
            <a:ext uri="{FF2B5EF4-FFF2-40B4-BE49-F238E27FC236}">
              <a16:creationId xmlns:a16="http://schemas.microsoft.com/office/drawing/2014/main" id="{1C6E26CC-B021-4BA1-96DA-D7A137FEFADE}"/>
            </a:ext>
          </a:extLst>
        </xdr:cNvPr>
        <xdr:cNvCxnSpPr/>
      </xdr:nvCxnSpPr>
      <xdr:spPr>
        <a:xfrm flipV="1">
          <a:off x="3797300" y="5869722"/>
          <a:ext cx="838200" cy="28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85615</xdr:rowOff>
    </xdr:from>
    <xdr:ext cx="534377" cy="259045"/>
    <xdr:sp macro="" textlink="">
      <xdr:nvSpPr>
        <xdr:cNvPr id="64" name="人件費平均値テキスト">
          <a:extLst>
            <a:ext uri="{FF2B5EF4-FFF2-40B4-BE49-F238E27FC236}">
              <a16:creationId xmlns:a16="http://schemas.microsoft.com/office/drawing/2014/main" id="{E0C07BA5-B572-4872-B504-8C8DDADAB7D5}"/>
            </a:ext>
          </a:extLst>
        </xdr:cNvPr>
        <xdr:cNvSpPr txBox="1"/>
      </xdr:nvSpPr>
      <xdr:spPr>
        <a:xfrm>
          <a:off x="4686300" y="6086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46CCD482-0DA8-4B81-970D-09C05B3E8539}"/>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140124</xdr:rowOff>
    </xdr:from>
    <xdr:to>
      <xdr:col>19</xdr:col>
      <xdr:colOff>177800</xdr:colOff>
      <xdr:row>35</xdr:row>
      <xdr:rowOff>157923</xdr:rowOff>
    </xdr:to>
    <xdr:cxnSp macro="">
      <xdr:nvCxnSpPr>
        <xdr:cNvPr id="66" name="直線コネクタ 65">
          <a:extLst>
            <a:ext uri="{FF2B5EF4-FFF2-40B4-BE49-F238E27FC236}">
              <a16:creationId xmlns:a16="http://schemas.microsoft.com/office/drawing/2014/main" id="{52023BAB-19A1-4076-B9D0-73CBDA068122}"/>
            </a:ext>
          </a:extLst>
        </xdr:cNvPr>
        <xdr:cNvCxnSpPr/>
      </xdr:nvCxnSpPr>
      <xdr:spPr>
        <a:xfrm>
          <a:off x="2908300" y="6140874"/>
          <a:ext cx="889000" cy="17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57EB189F-4949-40C1-B896-58C4F16638DD}"/>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61253</xdr:rowOff>
    </xdr:from>
    <xdr:ext cx="534377" cy="259045"/>
    <xdr:sp macro="" textlink="">
      <xdr:nvSpPr>
        <xdr:cNvPr id="68" name="テキスト ボックス 67">
          <a:extLst>
            <a:ext uri="{FF2B5EF4-FFF2-40B4-BE49-F238E27FC236}">
              <a16:creationId xmlns:a16="http://schemas.microsoft.com/office/drawing/2014/main" id="{A47B5011-CDE6-4D95-8C48-2E422E9FB485}"/>
            </a:ext>
          </a:extLst>
        </xdr:cNvPr>
        <xdr:cNvSpPr txBox="1"/>
      </xdr:nvSpPr>
      <xdr:spPr>
        <a:xfrm>
          <a:off x="3530111" y="640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140124</xdr:rowOff>
    </xdr:from>
    <xdr:to>
      <xdr:col>15</xdr:col>
      <xdr:colOff>50800</xdr:colOff>
      <xdr:row>35</xdr:row>
      <xdr:rowOff>152044</xdr:rowOff>
    </xdr:to>
    <xdr:cxnSp macro="">
      <xdr:nvCxnSpPr>
        <xdr:cNvPr id="69" name="直線コネクタ 68">
          <a:extLst>
            <a:ext uri="{FF2B5EF4-FFF2-40B4-BE49-F238E27FC236}">
              <a16:creationId xmlns:a16="http://schemas.microsoft.com/office/drawing/2014/main" id="{D97B4628-B8AA-4130-935F-13B0D1B2C67E}"/>
            </a:ext>
          </a:extLst>
        </xdr:cNvPr>
        <xdr:cNvCxnSpPr/>
      </xdr:nvCxnSpPr>
      <xdr:spPr>
        <a:xfrm flipV="1">
          <a:off x="2019300" y="6140874"/>
          <a:ext cx="889000" cy="1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651BD4ED-92DB-4CD0-95C2-3C823B8179AC}"/>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40515</xdr:rowOff>
    </xdr:from>
    <xdr:ext cx="534377" cy="259045"/>
    <xdr:sp macro="" textlink="">
      <xdr:nvSpPr>
        <xdr:cNvPr id="71" name="テキスト ボックス 70">
          <a:extLst>
            <a:ext uri="{FF2B5EF4-FFF2-40B4-BE49-F238E27FC236}">
              <a16:creationId xmlns:a16="http://schemas.microsoft.com/office/drawing/2014/main" id="{879F9BE2-87A8-4E48-8225-7E3510B3D2B9}"/>
            </a:ext>
          </a:extLst>
        </xdr:cNvPr>
        <xdr:cNvSpPr txBox="1"/>
      </xdr:nvSpPr>
      <xdr:spPr>
        <a:xfrm>
          <a:off x="2641111" y="6384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152044</xdr:rowOff>
    </xdr:from>
    <xdr:to>
      <xdr:col>10</xdr:col>
      <xdr:colOff>114300</xdr:colOff>
      <xdr:row>36</xdr:row>
      <xdr:rowOff>51656</xdr:rowOff>
    </xdr:to>
    <xdr:cxnSp macro="">
      <xdr:nvCxnSpPr>
        <xdr:cNvPr id="72" name="直線コネクタ 71">
          <a:extLst>
            <a:ext uri="{FF2B5EF4-FFF2-40B4-BE49-F238E27FC236}">
              <a16:creationId xmlns:a16="http://schemas.microsoft.com/office/drawing/2014/main" id="{44F22E2C-802D-48EA-89B3-CE669A558772}"/>
            </a:ext>
          </a:extLst>
        </xdr:cNvPr>
        <xdr:cNvCxnSpPr/>
      </xdr:nvCxnSpPr>
      <xdr:spPr>
        <a:xfrm flipV="1">
          <a:off x="1130300" y="6152794"/>
          <a:ext cx="889000" cy="7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1CE1BE27-DC66-48BF-AD80-55E363CF3BCA}"/>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61024</xdr:rowOff>
    </xdr:from>
    <xdr:ext cx="534377" cy="259045"/>
    <xdr:sp macro="" textlink="">
      <xdr:nvSpPr>
        <xdr:cNvPr id="74" name="テキスト ボックス 73">
          <a:extLst>
            <a:ext uri="{FF2B5EF4-FFF2-40B4-BE49-F238E27FC236}">
              <a16:creationId xmlns:a16="http://schemas.microsoft.com/office/drawing/2014/main" id="{04DAC40C-CF50-47A2-834F-560A5A2AED3A}"/>
            </a:ext>
          </a:extLst>
        </xdr:cNvPr>
        <xdr:cNvSpPr txBox="1"/>
      </xdr:nvSpPr>
      <xdr:spPr>
        <a:xfrm>
          <a:off x="1752111" y="640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47C0D2D6-0CC6-4727-9977-4FCA5DE9B3ED}"/>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83166</xdr:rowOff>
    </xdr:from>
    <xdr:ext cx="534377" cy="259045"/>
    <xdr:sp macro="" textlink="">
      <xdr:nvSpPr>
        <xdr:cNvPr id="76" name="テキスト ボックス 75">
          <a:extLst>
            <a:ext uri="{FF2B5EF4-FFF2-40B4-BE49-F238E27FC236}">
              <a16:creationId xmlns:a16="http://schemas.microsoft.com/office/drawing/2014/main" id="{158395A9-3C8E-4780-9881-5E84E8DE14C6}"/>
            </a:ext>
          </a:extLst>
        </xdr:cNvPr>
        <xdr:cNvSpPr txBox="1"/>
      </xdr:nvSpPr>
      <xdr:spPr>
        <a:xfrm>
          <a:off x="863111" y="6426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2DCB2FA-2B86-4E2C-8BF5-F6067CDD80B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3B56267C-22C8-4CA1-8909-9EAF293D39B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A2FA302-E567-43EF-971A-5B0D047B846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2CA42FAC-794B-480D-9FFC-177B9F1517C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6D4FC9D4-6842-4A69-889A-A5A84F25DF47}"/>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161072</xdr:rowOff>
    </xdr:from>
    <xdr:to>
      <xdr:col>24</xdr:col>
      <xdr:colOff>114300</xdr:colOff>
      <xdr:row>34</xdr:row>
      <xdr:rowOff>91222</xdr:rowOff>
    </xdr:to>
    <xdr:sp macro="" textlink="">
      <xdr:nvSpPr>
        <xdr:cNvPr id="82" name="楕円 81">
          <a:extLst>
            <a:ext uri="{FF2B5EF4-FFF2-40B4-BE49-F238E27FC236}">
              <a16:creationId xmlns:a16="http://schemas.microsoft.com/office/drawing/2014/main" id="{BB24B079-7932-40B7-BA0A-7A3C71351CA2}"/>
            </a:ext>
          </a:extLst>
        </xdr:cNvPr>
        <xdr:cNvSpPr/>
      </xdr:nvSpPr>
      <xdr:spPr>
        <a:xfrm>
          <a:off x="4584700" y="581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12499</xdr:rowOff>
    </xdr:from>
    <xdr:ext cx="534377" cy="259045"/>
    <xdr:sp macro="" textlink="">
      <xdr:nvSpPr>
        <xdr:cNvPr id="83" name="人件費該当値テキスト">
          <a:extLst>
            <a:ext uri="{FF2B5EF4-FFF2-40B4-BE49-F238E27FC236}">
              <a16:creationId xmlns:a16="http://schemas.microsoft.com/office/drawing/2014/main" id="{ED09E30E-BC57-4D18-B225-380FE86EAAEB}"/>
            </a:ext>
          </a:extLst>
        </xdr:cNvPr>
        <xdr:cNvSpPr txBox="1"/>
      </xdr:nvSpPr>
      <xdr:spPr>
        <a:xfrm>
          <a:off x="4686300" y="567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107123</xdr:rowOff>
    </xdr:from>
    <xdr:to>
      <xdr:col>20</xdr:col>
      <xdr:colOff>38100</xdr:colOff>
      <xdr:row>36</xdr:row>
      <xdr:rowOff>37273</xdr:rowOff>
    </xdr:to>
    <xdr:sp macro="" textlink="">
      <xdr:nvSpPr>
        <xdr:cNvPr id="84" name="楕円 83">
          <a:extLst>
            <a:ext uri="{FF2B5EF4-FFF2-40B4-BE49-F238E27FC236}">
              <a16:creationId xmlns:a16="http://schemas.microsoft.com/office/drawing/2014/main" id="{A4214092-0ED2-43E9-A911-483E5A43C511}"/>
            </a:ext>
          </a:extLst>
        </xdr:cNvPr>
        <xdr:cNvSpPr/>
      </xdr:nvSpPr>
      <xdr:spPr>
        <a:xfrm>
          <a:off x="3746500" y="6107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53800</xdr:rowOff>
    </xdr:from>
    <xdr:ext cx="534377" cy="259045"/>
    <xdr:sp macro="" textlink="">
      <xdr:nvSpPr>
        <xdr:cNvPr id="85" name="テキスト ボックス 84">
          <a:extLst>
            <a:ext uri="{FF2B5EF4-FFF2-40B4-BE49-F238E27FC236}">
              <a16:creationId xmlns:a16="http://schemas.microsoft.com/office/drawing/2014/main" id="{12A85009-0C89-4EDC-A90A-4FC5A1F7D62F}"/>
            </a:ext>
          </a:extLst>
        </xdr:cNvPr>
        <xdr:cNvSpPr txBox="1"/>
      </xdr:nvSpPr>
      <xdr:spPr>
        <a:xfrm>
          <a:off x="3530111" y="5883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89324</xdr:rowOff>
    </xdr:from>
    <xdr:to>
      <xdr:col>15</xdr:col>
      <xdr:colOff>101600</xdr:colOff>
      <xdr:row>36</xdr:row>
      <xdr:rowOff>19474</xdr:rowOff>
    </xdr:to>
    <xdr:sp macro="" textlink="">
      <xdr:nvSpPr>
        <xdr:cNvPr id="86" name="楕円 85">
          <a:extLst>
            <a:ext uri="{FF2B5EF4-FFF2-40B4-BE49-F238E27FC236}">
              <a16:creationId xmlns:a16="http://schemas.microsoft.com/office/drawing/2014/main" id="{DEAC8F2C-1D63-48E7-9EE2-1F03C75EDD20}"/>
            </a:ext>
          </a:extLst>
        </xdr:cNvPr>
        <xdr:cNvSpPr/>
      </xdr:nvSpPr>
      <xdr:spPr>
        <a:xfrm>
          <a:off x="2857500" y="609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36001</xdr:rowOff>
    </xdr:from>
    <xdr:ext cx="534377" cy="259045"/>
    <xdr:sp macro="" textlink="">
      <xdr:nvSpPr>
        <xdr:cNvPr id="87" name="テキスト ボックス 86">
          <a:extLst>
            <a:ext uri="{FF2B5EF4-FFF2-40B4-BE49-F238E27FC236}">
              <a16:creationId xmlns:a16="http://schemas.microsoft.com/office/drawing/2014/main" id="{36DFD79A-B5AB-43B8-954A-FCA12563E231}"/>
            </a:ext>
          </a:extLst>
        </xdr:cNvPr>
        <xdr:cNvSpPr txBox="1"/>
      </xdr:nvSpPr>
      <xdr:spPr>
        <a:xfrm>
          <a:off x="2641111" y="5865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101244</xdr:rowOff>
    </xdr:from>
    <xdr:to>
      <xdr:col>10</xdr:col>
      <xdr:colOff>165100</xdr:colOff>
      <xdr:row>36</xdr:row>
      <xdr:rowOff>31394</xdr:rowOff>
    </xdr:to>
    <xdr:sp macro="" textlink="">
      <xdr:nvSpPr>
        <xdr:cNvPr id="88" name="楕円 87">
          <a:extLst>
            <a:ext uri="{FF2B5EF4-FFF2-40B4-BE49-F238E27FC236}">
              <a16:creationId xmlns:a16="http://schemas.microsoft.com/office/drawing/2014/main" id="{B3E80B0E-0D93-4780-AF79-3074FA642DA8}"/>
            </a:ext>
          </a:extLst>
        </xdr:cNvPr>
        <xdr:cNvSpPr/>
      </xdr:nvSpPr>
      <xdr:spPr>
        <a:xfrm>
          <a:off x="1968500" y="6101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47921</xdr:rowOff>
    </xdr:from>
    <xdr:ext cx="534377" cy="259045"/>
    <xdr:sp macro="" textlink="">
      <xdr:nvSpPr>
        <xdr:cNvPr id="89" name="テキスト ボックス 88">
          <a:extLst>
            <a:ext uri="{FF2B5EF4-FFF2-40B4-BE49-F238E27FC236}">
              <a16:creationId xmlns:a16="http://schemas.microsoft.com/office/drawing/2014/main" id="{A5361801-D257-401C-ACAF-85145C7BC6C5}"/>
            </a:ext>
          </a:extLst>
        </xdr:cNvPr>
        <xdr:cNvSpPr txBox="1"/>
      </xdr:nvSpPr>
      <xdr:spPr>
        <a:xfrm>
          <a:off x="1752111" y="5877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856</xdr:rowOff>
    </xdr:from>
    <xdr:to>
      <xdr:col>6</xdr:col>
      <xdr:colOff>38100</xdr:colOff>
      <xdr:row>36</xdr:row>
      <xdr:rowOff>102456</xdr:rowOff>
    </xdr:to>
    <xdr:sp macro="" textlink="">
      <xdr:nvSpPr>
        <xdr:cNvPr id="90" name="楕円 89">
          <a:extLst>
            <a:ext uri="{FF2B5EF4-FFF2-40B4-BE49-F238E27FC236}">
              <a16:creationId xmlns:a16="http://schemas.microsoft.com/office/drawing/2014/main" id="{04C52664-EE71-4502-9607-73716132BE1D}"/>
            </a:ext>
          </a:extLst>
        </xdr:cNvPr>
        <xdr:cNvSpPr/>
      </xdr:nvSpPr>
      <xdr:spPr>
        <a:xfrm>
          <a:off x="1079500" y="6173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118983</xdr:rowOff>
    </xdr:from>
    <xdr:ext cx="534377" cy="259045"/>
    <xdr:sp macro="" textlink="">
      <xdr:nvSpPr>
        <xdr:cNvPr id="91" name="テキスト ボックス 90">
          <a:extLst>
            <a:ext uri="{FF2B5EF4-FFF2-40B4-BE49-F238E27FC236}">
              <a16:creationId xmlns:a16="http://schemas.microsoft.com/office/drawing/2014/main" id="{7F5B9C5E-02F5-4263-A8F3-C7C4B5893BB8}"/>
            </a:ext>
          </a:extLst>
        </xdr:cNvPr>
        <xdr:cNvSpPr txBox="1"/>
      </xdr:nvSpPr>
      <xdr:spPr>
        <a:xfrm>
          <a:off x="863111" y="5948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197779F6-799E-4522-A74E-FFD5E4C31261}"/>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60B9E32-D23F-4BD3-8FF1-9995EC088AA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A78AB25B-5737-4C92-AA70-335941F380C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A7076732-1B65-4027-91A9-76E0EC4CBC92}"/>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FAC86250-E3A8-45C9-9373-4A4E505B6FE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86984291-7726-495E-B4D0-70036F7881A9}"/>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D38E0E2-73D7-4F02-99D7-3FBF3DBDBB03}"/>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EADB0180-195C-482D-A930-6EDE0329912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27DD73D-CE4D-4E46-AE2C-EE4FC6C24931}"/>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68C75BD-CE2F-4691-BCF8-B3A7B76730C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D093C806-8B83-4DD6-8A37-86F932DB8249}"/>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80123785-96A9-4A1C-88F0-CB1858D13AD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ADA20AE4-DBA3-4DB4-8FA4-72CBAE73680D}"/>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CA10D8DC-3A31-42B1-B814-270234982A2B}"/>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6" name="テキスト ボックス 105">
          <a:extLst>
            <a:ext uri="{FF2B5EF4-FFF2-40B4-BE49-F238E27FC236}">
              <a16:creationId xmlns:a16="http://schemas.microsoft.com/office/drawing/2014/main" id="{0E38DC43-C28C-439F-8112-803760F66F02}"/>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486A696B-6556-41DB-A204-E4DFA927D5E4}"/>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8" name="テキスト ボックス 107">
          <a:extLst>
            <a:ext uri="{FF2B5EF4-FFF2-40B4-BE49-F238E27FC236}">
              <a16:creationId xmlns:a16="http://schemas.microsoft.com/office/drawing/2014/main" id="{5BFB79B3-E87E-4581-B7E1-BE8E098B0296}"/>
            </a:ext>
          </a:extLst>
        </xdr:cNvPr>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A7189454-BA7F-4B11-AD82-F0E8441C6C0B}"/>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A3603BD1-5B84-425B-A50C-95417A0A7485}"/>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3004F8AB-1C7D-458A-923A-75B112E617D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25CC263F-5070-4977-875D-EC01366476C5}"/>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D7FBD39A-2FC9-4679-A21C-06EBC105204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115354</xdr:rowOff>
    </xdr:from>
    <xdr:to>
      <xdr:col>24</xdr:col>
      <xdr:colOff>62865</xdr:colOff>
      <xdr:row>57</xdr:row>
      <xdr:rowOff>140546</xdr:rowOff>
    </xdr:to>
    <xdr:cxnSp macro="">
      <xdr:nvCxnSpPr>
        <xdr:cNvPr id="114" name="直線コネクタ 113">
          <a:extLst>
            <a:ext uri="{FF2B5EF4-FFF2-40B4-BE49-F238E27FC236}">
              <a16:creationId xmlns:a16="http://schemas.microsoft.com/office/drawing/2014/main" id="{62990934-DF5C-49A8-A559-EB243B012630}"/>
            </a:ext>
          </a:extLst>
        </xdr:cNvPr>
        <xdr:cNvCxnSpPr/>
      </xdr:nvCxnSpPr>
      <xdr:spPr>
        <a:xfrm flipV="1">
          <a:off x="4633595" y="8859304"/>
          <a:ext cx="1270" cy="1053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144373</xdr:rowOff>
    </xdr:from>
    <xdr:ext cx="534377" cy="259045"/>
    <xdr:sp macro="" textlink="">
      <xdr:nvSpPr>
        <xdr:cNvPr id="115" name="物件費最小値テキスト">
          <a:extLst>
            <a:ext uri="{FF2B5EF4-FFF2-40B4-BE49-F238E27FC236}">
              <a16:creationId xmlns:a16="http://schemas.microsoft.com/office/drawing/2014/main" id="{76FE5374-E31D-4C4C-A66A-8CDA16A9BC7B}"/>
            </a:ext>
          </a:extLst>
        </xdr:cNvPr>
        <xdr:cNvSpPr txBox="1"/>
      </xdr:nvSpPr>
      <xdr:spPr>
        <a:xfrm>
          <a:off x="4686300" y="9917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140546</xdr:rowOff>
    </xdr:from>
    <xdr:to>
      <xdr:col>24</xdr:col>
      <xdr:colOff>152400</xdr:colOff>
      <xdr:row>57</xdr:row>
      <xdr:rowOff>140546</xdr:rowOff>
    </xdr:to>
    <xdr:cxnSp macro="">
      <xdr:nvCxnSpPr>
        <xdr:cNvPr id="116" name="直線コネクタ 115">
          <a:extLst>
            <a:ext uri="{FF2B5EF4-FFF2-40B4-BE49-F238E27FC236}">
              <a16:creationId xmlns:a16="http://schemas.microsoft.com/office/drawing/2014/main" id="{F3F6A203-3C20-485C-95AA-2F62EEC2CA6E}"/>
            </a:ext>
          </a:extLst>
        </xdr:cNvPr>
        <xdr:cNvCxnSpPr/>
      </xdr:nvCxnSpPr>
      <xdr:spPr>
        <a:xfrm>
          <a:off x="4546600" y="9913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62031</xdr:rowOff>
    </xdr:from>
    <xdr:ext cx="534377" cy="259045"/>
    <xdr:sp macro="" textlink="">
      <xdr:nvSpPr>
        <xdr:cNvPr id="117" name="物件費最大値テキスト">
          <a:extLst>
            <a:ext uri="{FF2B5EF4-FFF2-40B4-BE49-F238E27FC236}">
              <a16:creationId xmlns:a16="http://schemas.microsoft.com/office/drawing/2014/main" id="{84DB3070-B0AB-4D7E-B2F3-1E5DFB3CF4FC}"/>
            </a:ext>
          </a:extLst>
        </xdr:cNvPr>
        <xdr:cNvSpPr txBox="1"/>
      </xdr:nvSpPr>
      <xdr:spPr>
        <a:xfrm>
          <a:off x="4686300" y="863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115354</xdr:rowOff>
    </xdr:from>
    <xdr:to>
      <xdr:col>24</xdr:col>
      <xdr:colOff>152400</xdr:colOff>
      <xdr:row>51</xdr:row>
      <xdr:rowOff>115354</xdr:rowOff>
    </xdr:to>
    <xdr:cxnSp macro="">
      <xdr:nvCxnSpPr>
        <xdr:cNvPr id="118" name="直線コネクタ 117">
          <a:extLst>
            <a:ext uri="{FF2B5EF4-FFF2-40B4-BE49-F238E27FC236}">
              <a16:creationId xmlns:a16="http://schemas.microsoft.com/office/drawing/2014/main" id="{7F502114-5A47-4C54-ADDF-627E2C55FF17}"/>
            </a:ext>
          </a:extLst>
        </xdr:cNvPr>
        <xdr:cNvCxnSpPr/>
      </xdr:nvCxnSpPr>
      <xdr:spPr>
        <a:xfrm>
          <a:off x="4546600" y="88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12850</xdr:rowOff>
    </xdr:from>
    <xdr:to>
      <xdr:col>24</xdr:col>
      <xdr:colOff>63500</xdr:colOff>
      <xdr:row>54</xdr:row>
      <xdr:rowOff>55712</xdr:rowOff>
    </xdr:to>
    <xdr:cxnSp macro="">
      <xdr:nvCxnSpPr>
        <xdr:cNvPr id="119" name="直線コネクタ 118">
          <a:extLst>
            <a:ext uri="{FF2B5EF4-FFF2-40B4-BE49-F238E27FC236}">
              <a16:creationId xmlns:a16="http://schemas.microsoft.com/office/drawing/2014/main" id="{74105790-9153-49C8-817C-4118889D0A2C}"/>
            </a:ext>
          </a:extLst>
        </xdr:cNvPr>
        <xdr:cNvCxnSpPr/>
      </xdr:nvCxnSpPr>
      <xdr:spPr>
        <a:xfrm flipV="1">
          <a:off x="3797300" y="9271150"/>
          <a:ext cx="8382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46113</xdr:rowOff>
    </xdr:from>
    <xdr:ext cx="534377" cy="259045"/>
    <xdr:sp macro="" textlink="">
      <xdr:nvSpPr>
        <xdr:cNvPr id="120" name="物件費平均値テキスト">
          <a:extLst>
            <a:ext uri="{FF2B5EF4-FFF2-40B4-BE49-F238E27FC236}">
              <a16:creationId xmlns:a16="http://schemas.microsoft.com/office/drawing/2014/main" id="{AF7487EB-BC3B-44F7-93C5-8C2F028A2314}"/>
            </a:ext>
          </a:extLst>
        </xdr:cNvPr>
        <xdr:cNvSpPr txBox="1"/>
      </xdr:nvSpPr>
      <xdr:spPr>
        <a:xfrm>
          <a:off x="4686300" y="94758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67686</xdr:rowOff>
    </xdr:from>
    <xdr:to>
      <xdr:col>24</xdr:col>
      <xdr:colOff>114300</xdr:colOff>
      <xdr:row>55</xdr:row>
      <xdr:rowOff>169286</xdr:rowOff>
    </xdr:to>
    <xdr:sp macro="" textlink="">
      <xdr:nvSpPr>
        <xdr:cNvPr id="121" name="フローチャート: 判断 120">
          <a:extLst>
            <a:ext uri="{FF2B5EF4-FFF2-40B4-BE49-F238E27FC236}">
              <a16:creationId xmlns:a16="http://schemas.microsoft.com/office/drawing/2014/main" id="{F9C905E0-9357-4E50-9AFE-4F4BEABFB52B}"/>
            </a:ext>
          </a:extLst>
        </xdr:cNvPr>
        <xdr:cNvSpPr/>
      </xdr:nvSpPr>
      <xdr:spPr>
        <a:xfrm>
          <a:off x="4584700" y="949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39253</xdr:rowOff>
    </xdr:from>
    <xdr:to>
      <xdr:col>19</xdr:col>
      <xdr:colOff>177800</xdr:colOff>
      <xdr:row>54</xdr:row>
      <xdr:rowOff>55712</xdr:rowOff>
    </xdr:to>
    <xdr:cxnSp macro="">
      <xdr:nvCxnSpPr>
        <xdr:cNvPr id="122" name="直線コネクタ 121">
          <a:extLst>
            <a:ext uri="{FF2B5EF4-FFF2-40B4-BE49-F238E27FC236}">
              <a16:creationId xmlns:a16="http://schemas.microsoft.com/office/drawing/2014/main" id="{EFDA1D8A-47BA-4732-8E46-C7432CCBE669}"/>
            </a:ext>
          </a:extLst>
        </xdr:cNvPr>
        <xdr:cNvCxnSpPr/>
      </xdr:nvCxnSpPr>
      <xdr:spPr>
        <a:xfrm>
          <a:off x="2908300" y="9126103"/>
          <a:ext cx="889000" cy="18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124882</xdr:rowOff>
    </xdr:from>
    <xdr:to>
      <xdr:col>20</xdr:col>
      <xdr:colOff>38100</xdr:colOff>
      <xdr:row>56</xdr:row>
      <xdr:rowOff>55032</xdr:rowOff>
    </xdr:to>
    <xdr:sp macro="" textlink="">
      <xdr:nvSpPr>
        <xdr:cNvPr id="123" name="フローチャート: 判断 122">
          <a:extLst>
            <a:ext uri="{FF2B5EF4-FFF2-40B4-BE49-F238E27FC236}">
              <a16:creationId xmlns:a16="http://schemas.microsoft.com/office/drawing/2014/main" id="{A0EF5980-EF1E-43B1-9FD1-F1415A993D65}"/>
            </a:ext>
          </a:extLst>
        </xdr:cNvPr>
        <xdr:cNvSpPr/>
      </xdr:nvSpPr>
      <xdr:spPr>
        <a:xfrm>
          <a:off x="3746500" y="9554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46159</xdr:rowOff>
    </xdr:from>
    <xdr:ext cx="534377" cy="259045"/>
    <xdr:sp macro="" textlink="">
      <xdr:nvSpPr>
        <xdr:cNvPr id="124" name="テキスト ボックス 123">
          <a:extLst>
            <a:ext uri="{FF2B5EF4-FFF2-40B4-BE49-F238E27FC236}">
              <a16:creationId xmlns:a16="http://schemas.microsoft.com/office/drawing/2014/main" id="{B74AFB17-E49D-4221-8557-DCB009941135}"/>
            </a:ext>
          </a:extLst>
        </xdr:cNvPr>
        <xdr:cNvSpPr txBox="1"/>
      </xdr:nvSpPr>
      <xdr:spPr>
        <a:xfrm>
          <a:off x="3530111" y="964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51</xdr:row>
      <xdr:rowOff>151085</xdr:rowOff>
    </xdr:from>
    <xdr:to>
      <xdr:col>15</xdr:col>
      <xdr:colOff>50800</xdr:colOff>
      <xdr:row>53</xdr:row>
      <xdr:rowOff>39253</xdr:rowOff>
    </xdr:to>
    <xdr:cxnSp macro="">
      <xdr:nvCxnSpPr>
        <xdr:cNvPr id="125" name="直線コネクタ 124">
          <a:extLst>
            <a:ext uri="{FF2B5EF4-FFF2-40B4-BE49-F238E27FC236}">
              <a16:creationId xmlns:a16="http://schemas.microsoft.com/office/drawing/2014/main" id="{2A127E8E-3F10-486F-BF8D-BDB562D1EE4A}"/>
            </a:ext>
          </a:extLst>
        </xdr:cNvPr>
        <xdr:cNvCxnSpPr/>
      </xdr:nvCxnSpPr>
      <xdr:spPr>
        <a:xfrm>
          <a:off x="2019300" y="8895035"/>
          <a:ext cx="889000" cy="231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5667</xdr:rowOff>
    </xdr:from>
    <xdr:to>
      <xdr:col>15</xdr:col>
      <xdr:colOff>101600</xdr:colOff>
      <xdr:row>55</xdr:row>
      <xdr:rowOff>107267</xdr:rowOff>
    </xdr:to>
    <xdr:sp macro="" textlink="">
      <xdr:nvSpPr>
        <xdr:cNvPr id="126" name="フローチャート: 判断 125">
          <a:extLst>
            <a:ext uri="{FF2B5EF4-FFF2-40B4-BE49-F238E27FC236}">
              <a16:creationId xmlns:a16="http://schemas.microsoft.com/office/drawing/2014/main" id="{5C5B391F-7222-43D3-8B48-D736C28A315D}"/>
            </a:ext>
          </a:extLst>
        </xdr:cNvPr>
        <xdr:cNvSpPr/>
      </xdr:nvSpPr>
      <xdr:spPr>
        <a:xfrm>
          <a:off x="2857500" y="9435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98394</xdr:rowOff>
    </xdr:from>
    <xdr:ext cx="534377" cy="259045"/>
    <xdr:sp macro="" textlink="">
      <xdr:nvSpPr>
        <xdr:cNvPr id="127" name="テキスト ボックス 126">
          <a:extLst>
            <a:ext uri="{FF2B5EF4-FFF2-40B4-BE49-F238E27FC236}">
              <a16:creationId xmlns:a16="http://schemas.microsoft.com/office/drawing/2014/main" id="{97AE3666-B838-450D-B813-4915F72C3FC8}"/>
            </a:ext>
          </a:extLst>
        </xdr:cNvPr>
        <xdr:cNvSpPr txBox="1"/>
      </xdr:nvSpPr>
      <xdr:spPr>
        <a:xfrm>
          <a:off x="2641111" y="952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7661</xdr:rowOff>
    </xdr:from>
    <xdr:to>
      <xdr:col>10</xdr:col>
      <xdr:colOff>114300</xdr:colOff>
      <xdr:row>51</xdr:row>
      <xdr:rowOff>151085</xdr:rowOff>
    </xdr:to>
    <xdr:cxnSp macro="">
      <xdr:nvCxnSpPr>
        <xdr:cNvPr id="128" name="直線コネクタ 127">
          <a:extLst>
            <a:ext uri="{FF2B5EF4-FFF2-40B4-BE49-F238E27FC236}">
              <a16:creationId xmlns:a16="http://schemas.microsoft.com/office/drawing/2014/main" id="{B94C1D17-55E8-4463-B752-108B4DF44984}"/>
            </a:ext>
          </a:extLst>
        </xdr:cNvPr>
        <xdr:cNvCxnSpPr/>
      </xdr:nvCxnSpPr>
      <xdr:spPr>
        <a:xfrm>
          <a:off x="1130300" y="8751611"/>
          <a:ext cx="889000" cy="14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103347</xdr:rowOff>
    </xdr:from>
    <xdr:to>
      <xdr:col>10</xdr:col>
      <xdr:colOff>165100</xdr:colOff>
      <xdr:row>56</xdr:row>
      <xdr:rowOff>33497</xdr:rowOff>
    </xdr:to>
    <xdr:sp macro="" textlink="">
      <xdr:nvSpPr>
        <xdr:cNvPr id="129" name="フローチャート: 判断 128">
          <a:extLst>
            <a:ext uri="{FF2B5EF4-FFF2-40B4-BE49-F238E27FC236}">
              <a16:creationId xmlns:a16="http://schemas.microsoft.com/office/drawing/2014/main" id="{7CE49FF1-DA70-4B84-A14B-61C9786BE3AC}"/>
            </a:ext>
          </a:extLst>
        </xdr:cNvPr>
        <xdr:cNvSpPr/>
      </xdr:nvSpPr>
      <xdr:spPr>
        <a:xfrm>
          <a:off x="1968500" y="9533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24624</xdr:rowOff>
    </xdr:from>
    <xdr:ext cx="534377" cy="259045"/>
    <xdr:sp macro="" textlink="">
      <xdr:nvSpPr>
        <xdr:cNvPr id="130" name="テキスト ボックス 129">
          <a:extLst>
            <a:ext uri="{FF2B5EF4-FFF2-40B4-BE49-F238E27FC236}">
              <a16:creationId xmlns:a16="http://schemas.microsoft.com/office/drawing/2014/main" id="{BD054A37-BE52-4E2A-AE92-CE345B563661}"/>
            </a:ext>
          </a:extLst>
        </xdr:cNvPr>
        <xdr:cNvSpPr txBox="1"/>
      </xdr:nvSpPr>
      <xdr:spPr>
        <a:xfrm>
          <a:off x="1752111" y="9625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95072</xdr:rowOff>
    </xdr:from>
    <xdr:to>
      <xdr:col>6</xdr:col>
      <xdr:colOff>38100</xdr:colOff>
      <xdr:row>57</xdr:row>
      <xdr:rowOff>25222</xdr:rowOff>
    </xdr:to>
    <xdr:sp macro="" textlink="">
      <xdr:nvSpPr>
        <xdr:cNvPr id="131" name="フローチャート: 判断 130">
          <a:extLst>
            <a:ext uri="{FF2B5EF4-FFF2-40B4-BE49-F238E27FC236}">
              <a16:creationId xmlns:a16="http://schemas.microsoft.com/office/drawing/2014/main" id="{1599A699-2897-4EB9-88D8-DCB25B4F623B}"/>
            </a:ext>
          </a:extLst>
        </xdr:cNvPr>
        <xdr:cNvSpPr/>
      </xdr:nvSpPr>
      <xdr:spPr>
        <a:xfrm>
          <a:off x="1079500" y="969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16349</xdr:rowOff>
    </xdr:from>
    <xdr:ext cx="534377" cy="259045"/>
    <xdr:sp macro="" textlink="">
      <xdr:nvSpPr>
        <xdr:cNvPr id="132" name="テキスト ボックス 131">
          <a:extLst>
            <a:ext uri="{FF2B5EF4-FFF2-40B4-BE49-F238E27FC236}">
              <a16:creationId xmlns:a16="http://schemas.microsoft.com/office/drawing/2014/main" id="{33776F10-6649-422D-B7F3-545BDA2AC7EC}"/>
            </a:ext>
          </a:extLst>
        </xdr:cNvPr>
        <xdr:cNvSpPr txBox="1"/>
      </xdr:nvSpPr>
      <xdr:spPr>
        <a:xfrm>
          <a:off x="863111" y="9788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8A58F41C-A281-4A37-9F88-537F3F3EDC21}"/>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C40AC11-8B98-41F4-B8BE-89BC18B1473E}"/>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2C3EAC19-EF9E-445A-B546-383A3746AC1A}"/>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A15E8BC9-1FDF-4C9E-9071-1BAF6776269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F5DF104F-32EF-4195-9A0D-BB645051914F}"/>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133500</xdr:rowOff>
    </xdr:from>
    <xdr:to>
      <xdr:col>24</xdr:col>
      <xdr:colOff>114300</xdr:colOff>
      <xdr:row>54</xdr:row>
      <xdr:rowOff>63650</xdr:rowOff>
    </xdr:to>
    <xdr:sp macro="" textlink="">
      <xdr:nvSpPr>
        <xdr:cNvPr id="138" name="楕円 137">
          <a:extLst>
            <a:ext uri="{FF2B5EF4-FFF2-40B4-BE49-F238E27FC236}">
              <a16:creationId xmlns:a16="http://schemas.microsoft.com/office/drawing/2014/main" id="{1824C550-38F9-4E51-B1B3-4CAD90529EAA}"/>
            </a:ext>
          </a:extLst>
        </xdr:cNvPr>
        <xdr:cNvSpPr/>
      </xdr:nvSpPr>
      <xdr:spPr>
        <a:xfrm>
          <a:off x="4584700" y="92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156377</xdr:rowOff>
    </xdr:from>
    <xdr:ext cx="534377" cy="259045"/>
    <xdr:sp macro="" textlink="">
      <xdr:nvSpPr>
        <xdr:cNvPr id="139" name="物件費該当値テキスト">
          <a:extLst>
            <a:ext uri="{FF2B5EF4-FFF2-40B4-BE49-F238E27FC236}">
              <a16:creationId xmlns:a16="http://schemas.microsoft.com/office/drawing/2014/main" id="{0365BFA8-A23A-4F6A-A9C0-0404EE76E3A1}"/>
            </a:ext>
          </a:extLst>
        </xdr:cNvPr>
        <xdr:cNvSpPr txBox="1"/>
      </xdr:nvSpPr>
      <xdr:spPr>
        <a:xfrm>
          <a:off x="4686300" y="907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4912</xdr:rowOff>
    </xdr:from>
    <xdr:to>
      <xdr:col>20</xdr:col>
      <xdr:colOff>38100</xdr:colOff>
      <xdr:row>54</xdr:row>
      <xdr:rowOff>106512</xdr:rowOff>
    </xdr:to>
    <xdr:sp macro="" textlink="">
      <xdr:nvSpPr>
        <xdr:cNvPr id="140" name="楕円 139">
          <a:extLst>
            <a:ext uri="{FF2B5EF4-FFF2-40B4-BE49-F238E27FC236}">
              <a16:creationId xmlns:a16="http://schemas.microsoft.com/office/drawing/2014/main" id="{744BF140-835C-4681-BC35-D9685745A302}"/>
            </a:ext>
          </a:extLst>
        </xdr:cNvPr>
        <xdr:cNvSpPr/>
      </xdr:nvSpPr>
      <xdr:spPr>
        <a:xfrm>
          <a:off x="3746500" y="926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52</xdr:row>
      <xdr:rowOff>123039</xdr:rowOff>
    </xdr:from>
    <xdr:ext cx="534377" cy="259045"/>
    <xdr:sp macro="" textlink="">
      <xdr:nvSpPr>
        <xdr:cNvPr id="141" name="テキスト ボックス 140">
          <a:extLst>
            <a:ext uri="{FF2B5EF4-FFF2-40B4-BE49-F238E27FC236}">
              <a16:creationId xmlns:a16="http://schemas.microsoft.com/office/drawing/2014/main" id="{607FB3BC-EA1E-4E60-A35B-38C902F3AD76}"/>
            </a:ext>
          </a:extLst>
        </xdr:cNvPr>
        <xdr:cNvSpPr txBox="1"/>
      </xdr:nvSpPr>
      <xdr:spPr>
        <a:xfrm>
          <a:off x="3530111" y="903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159903</xdr:rowOff>
    </xdr:from>
    <xdr:to>
      <xdr:col>15</xdr:col>
      <xdr:colOff>101600</xdr:colOff>
      <xdr:row>53</xdr:row>
      <xdr:rowOff>90053</xdr:rowOff>
    </xdr:to>
    <xdr:sp macro="" textlink="">
      <xdr:nvSpPr>
        <xdr:cNvPr id="142" name="楕円 141">
          <a:extLst>
            <a:ext uri="{FF2B5EF4-FFF2-40B4-BE49-F238E27FC236}">
              <a16:creationId xmlns:a16="http://schemas.microsoft.com/office/drawing/2014/main" id="{0B1244DE-E99D-41B4-9D59-304A5D5E680F}"/>
            </a:ext>
          </a:extLst>
        </xdr:cNvPr>
        <xdr:cNvSpPr/>
      </xdr:nvSpPr>
      <xdr:spPr>
        <a:xfrm>
          <a:off x="2857500" y="907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51</xdr:row>
      <xdr:rowOff>106580</xdr:rowOff>
    </xdr:from>
    <xdr:ext cx="534377" cy="259045"/>
    <xdr:sp macro="" textlink="">
      <xdr:nvSpPr>
        <xdr:cNvPr id="143" name="テキスト ボックス 142">
          <a:extLst>
            <a:ext uri="{FF2B5EF4-FFF2-40B4-BE49-F238E27FC236}">
              <a16:creationId xmlns:a16="http://schemas.microsoft.com/office/drawing/2014/main" id="{DEF9F1C3-32FA-4CD3-BC12-704552C120AF}"/>
            </a:ext>
          </a:extLst>
        </xdr:cNvPr>
        <xdr:cNvSpPr txBox="1"/>
      </xdr:nvSpPr>
      <xdr:spPr>
        <a:xfrm>
          <a:off x="2641111" y="8850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51</xdr:row>
      <xdr:rowOff>100285</xdr:rowOff>
    </xdr:from>
    <xdr:to>
      <xdr:col>10</xdr:col>
      <xdr:colOff>165100</xdr:colOff>
      <xdr:row>52</xdr:row>
      <xdr:rowOff>30435</xdr:rowOff>
    </xdr:to>
    <xdr:sp macro="" textlink="">
      <xdr:nvSpPr>
        <xdr:cNvPr id="144" name="楕円 143">
          <a:extLst>
            <a:ext uri="{FF2B5EF4-FFF2-40B4-BE49-F238E27FC236}">
              <a16:creationId xmlns:a16="http://schemas.microsoft.com/office/drawing/2014/main" id="{7DB8E4E7-2B55-42A8-9977-F265608B5B70}"/>
            </a:ext>
          </a:extLst>
        </xdr:cNvPr>
        <xdr:cNvSpPr/>
      </xdr:nvSpPr>
      <xdr:spPr>
        <a:xfrm>
          <a:off x="1968500" y="884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50</xdr:row>
      <xdr:rowOff>46962</xdr:rowOff>
    </xdr:from>
    <xdr:ext cx="534377" cy="259045"/>
    <xdr:sp macro="" textlink="">
      <xdr:nvSpPr>
        <xdr:cNvPr id="145" name="テキスト ボックス 144">
          <a:extLst>
            <a:ext uri="{FF2B5EF4-FFF2-40B4-BE49-F238E27FC236}">
              <a16:creationId xmlns:a16="http://schemas.microsoft.com/office/drawing/2014/main" id="{F86914C5-C0EA-48C1-9C7E-54551E47B5DA}"/>
            </a:ext>
          </a:extLst>
        </xdr:cNvPr>
        <xdr:cNvSpPr txBox="1"/>
      </xdr:nvSpPr>
      <xdr:spPr>
        <a:xfrm>
          <a:off x="1752111" y="8619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128311</xdr:rowOff>
    </xdr:from>
    <xdr:to>
      <xdr:col>6</xdr:col>
      <xdr:colOff>38100</xdr:colOff>
      <xdr:row>51</xdr:row>
      <xdr:rowOff>58461</xdr:rowOff>
    </xdr:to>
    <xdr:sp macro="" textlink="">
      <xdr:nvSpPr>
        <xdr:cNvPr id="146" name="楕円 145">
          <a:extLst>
            <a:ext uri="{FF2B5EF4-FFF2-40B4-BE49-F238E27FC236}">
              <a16:creationId xmlns:a16="http://schemas.microsoft.com/office/drawing/2014/main" id="{7C61814C-7389-461E-AF31-46ED6F93039E}"/>
            </a:ext>
          </a:extLst>
        </xdr:cNvPr>
        <xdr:cNvSpPr/>
      </xdr:nvSpPr>
      <xdr:spPr>
        <a:xfrm>
          <a:off x="1079500" y="8700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49</xdr:row>
      <xdr:rowOff>74988</xdr:rowOff>
    </xdr:from>
    <xdr:ext cx="534377" cy="259045"/>
    <xdr:sp macro="" textlink="">
      <xdr:nvSpPr>
        <xdr:cNvPr id="147" name="テキスト ボックス 146">
          <a:extLst>
            <a:ext uri="{FF2B5EF4-FFF2-40B4-BE49-F238E27FC236}">
              <a16:creationId xmlns:a16="http://schemas.microsoft.com/office/drawing/2014/main" id="{08FDFB97-415A-4FCA-B104-889EE9B8E97F}"/>
            </a:ext>
          </a:extLst>
        </xdr:cNvPr>
        <xdr:cNvSpPr txBox="1"/>
      </xdr:nvSpPr>
      <xdr:spPr>
        <a:xfrm>
          <a:off x="863111" y="8476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811EECB9-BC5C-4189-BBF1-C437719AE5D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1A5FED05-925E-48C3-847A-49BC6D8936D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A352B4E6-460A-42AA-9382-595C75A8C9EC}"/>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666F7FB8-E74A-47F9-BA29-47A48E2CCFDC}"/>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7993E275-69B6-42C1-A210-68CC207A5DB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731B1E5F-4E47-4A9F-ADCF-17D47632A87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91D7DFA4-5D58-4C6C-9A35-17C28FE1614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1CD6728C-6598-4ED3-AA16-30B61C1F50B7}"/>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EE000AEB-7C07-45E0-B8ED-C82F7012919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A83266F4-8647-4A58-9B01-BF741A0D0006}"/>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99C91CC2-756F-4613-8692-4C1B3FE8E20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FDDD9736-1741-46EC-A6EB-79FC569F1DE3}"/>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A1BB487E-03DF-46FD-AF2F-DEF1AB7659D5}"/>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20CDFD08-B159-4E22-85FE-731545CF42D7}"/>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BCAE345D-EF16-4266-BC27-A4C89D4F623D}"/>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8849D9E5-3A2A-4210-AD43-44E24C6003A3}"/>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23C9122C-7B66-40B4-8AA1-3FBE45561D03}"/>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DC4546D3-A61F-4C69-BFFA-1351FAD7F751}"/>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B4F17C24-9898-4004-8B2E-501A3964109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CD0C4D52-25A3-4C8E-B9AE-6E04773908EA}"/>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A9200EB7-12A2-432E-982F-9C5E5306040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69" name="直線コネクタ 168">
          <a:extLst>
            <a:ext uri="{FF2B5EF4-FFF2-40B4-BE49-F238E27FC236}">
              <a16:creationId xmlns:a16="http://schemas.microsoft.com/office/drawing/2014/main" id="{AA445886-1D62-4874-B7A8-8ED2C5350B74}"/>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0" name="維持補修費最小値テキスト">
          <a:extLst>
            <a:ext uri="{FF2B5EF4-FFF2-40B4-BE49-F238E27FC236}">
              <a16:creationId xmlns:a16="http://schemas.microsoft.com/office/drawing/2014/main" id="{B5E75B6C-88AA-4929-A70D-F5033EC02B26}"/>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1" name="直線コネクタ 170">
          <a:extLst>
            <a:ext uri="{FF2B5EF4-FFF2-40B4-BE49-F238E27FC236}">
              <a16:creationId xmlns:a16="http://schemas.microsoft.com/office/drawing/2014/main" id="{3C33FBD1-052A-447E-9762-8F44087C82DE}"/>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2" name="維持補修費最大値テキスト">
          <a:extLst>
            <a:ext uri="{FF2B5EF4-FFF2-40B4-BE49-F238E27FC236}">
              <a16:creationId xmlns:a16="http://schemas.microsoft.com/office/drawing/2014/main" id="{C9CF38F5-ACDE-46D0-8BDB-DB264E8099B1}"/>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3" name="直線コネクタ 172">
          <a:extLst>
            <a:ext uri="{FF2B5EF4-FFF2-40B4-BE49-F238E27FC236}">
              <a16:creationId xmlns:a16="http://schemas.microsoft.com/office/drawing/2014/main" id="{FAA6E6E5-0A3F-46B1-9F02-C38820CC22E2}"/>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68239</xdr:rowOff>
    </xdr:from>
    <xdr:to>
      <xdr:col>24</xdr:col>
      <xdr:colOff>63500</xdr:colOff>
      <xdr:row>77</xdr:row>
      <xdr:rowOff>98323</xdr:rowOff>
    </xdr:to>
    <xdr:cxnSp macro="">
      <xdr:nvCxnSpPr>
        <xdr:cNvPr id="174" name="直線コネクタ 173">
          <a:extLst>
            <a:ext uri="{FF2B5EF4-FFF2-40B4-BE49-F238E27FC236}">
              <a16:creationId xmlns:a16="http://schemas.microsoft.com/office/drawing/2014/main" id="{0785ABF4-15A3-4269-AF4A-3E0878DEAE75}"/>
            </a:ext>
          </a:extLst>
        </xdr:cNvPr>
        <xdr:cNvCxnSpPr/>
      </xdr:nvCxnSpPr>
      <xdr:spPr>
        <a:xfrm flipV="1">
          <a:off x="3797300" y="13269889"/>
          <a:ext cx="838200" cy="3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39585</xdr:rowOff>
    </xdr:from>
    <xdr:ext cx="469744" cy="259045"/>
    <xdr:sp macro="" textlink="">
      <xdr:nvSpPr>
        <xdr:cNvPr id="175" name="維持補修費平均値テキスト">
          <a:extLst>
            <a:ext uri="{FF2B5EF4-FFF2-40B4-BE49-F238E27FC236}">
              <a16:creationId xmlns:a16="http://schemas.microsoft.com/office/drawing/2014/main" id="{BB533E72-009E-4877-9849-1D3C454FD98B}"/>
            </a:ext>
          </a:extLst>
        </xdr:cNvPr>
        <xdr:cNvSpPr txBox="1"/>
      </xdr:nvSpPr>
      <xdr:spPr>
        <a:xfrm>
          <a:off x="4686300" y="13069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76" name="フローチャート: 判断 175">
          <a:extLst>
            <a:ext uri="{FF2B5EF4-FFF2-40B4-BE49-F238E27FC236}">
              <a16:creationId xmlns:a16="http://schemas.microsoft.com/office/drawing/2014/main" id="{29D411BF-2882-41C3-B88E-3A9AABDD1ED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71211</xdr:rowOff>
    </xdr:from>
    <xdr:to>
      <xdr:col>19</xdr:col>
      <xdr:colOff>177800</xdr:colOff>
      <xdr:row>77</xdr:row>
      <xdr:rowOff>98323</xdr:rowOff>
    </xdr:to>
    <xdr:cxnSp macro="">
      <xdr:nvCxnSpPr>
        <xdr:cNvPr id="177" name="直線コネクタ 176">
          <a:extLst>
            <a:ext uri="{FF2B5EF4-FFF2-40B4-BE49-F238E27FC236}">
              <a16:creationId xmlns:a16="http://schemas.microsoft.com/office/drawing/2014/main" id="{91C3A4C5-2875-4F83-A355-DE73F0FC1E27}"/>
            </a:ext>
          </a:extLst>
        </xdr:cNvPr>
        <xdr:cNvCxnSpPr/>
      </xdr:nvCxnSpPr>
      <xdr:spPr>
        <a:xfrm>
          <a:off x="2908300" y="13272861"/>
          <a:ext cx="889000" cy="2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78" name="フローチャート: 判断 177">
          <a:extLst>
            <a:ext uri="{FF2B5EF4-FFF2-40B4-BE49-F238E27FC236}">
              <a16:creationId xmlns:a16="http://schemas.microsoft.com/office/drawing/2014/main" id="{1FEBC28E-A01C-4F24-B16A-06722B376B62}"/>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156872</xdr:rowOff>
    </xdr:from>
    <xdr:ext cx="469744" cy="259045"/>
    <xdr:sp macro="" textlink="">
      <xdr:nvSpPr>
        <xdr:cNvPr id="179" name="テキスト ボックス 178">
          <a:extLst>
            <a:ext uri="{FF2B5EF4-FFF2-40B4-BE49-F238E27FC236}">
              <a16:creationId xmlns:a16="http://schemas.microsoft.com/office/drawing/2014/main" id="{9427434D-FAAC-4F03-B734-61684EA09795}"/>
            </a:ext>
          </a:extLst>
        </xdr:cNvPr>
        <xdr:cNvSpPr txBox="1"/>
      </xdr:nvSpPr>
      <xdr:spPr>
        <a:xfrm>
          <a:off x="3562428" y="1301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122647</xdr:rowOff>
    </xdr:from>
    <xdr:to>
      <xdr:col>15</xdr:col>
      <xdr:colOff>50800</xdr:colOff>
      <xdr:row>77</xdr:row>
      <xdr:rowOff>71211</xdr:rowOff>
    </xdr:to>
    <xdr:cxnSp macro="">
      <xdr:nvCxnSpPr>
        <xdr:cNvPr id="180" name="直線コネクタ 179">
          <a:extLst>
            <a:ext uri="{FF2B5EF4-FFF2-40B4-BE49-F238E27FC236}">
              <a16:creationId xmlns:a16="http://schemas.microsoft.com/office/drawing/2014/main" id="{44F84D4B-193F-4048-B70B-B218BE7AEB3C}"/>
            </a:ext>
          </a:extLst>
        </xdr:cNvPr>
        <xdr:cNvCxnSpPr/>
      </xdr:nvCxnSpPr>
      <xdr:spPr>
        <a:xfrm>
          <a:off x="2019300" y="13152847"/>
          <a:ext cx="889000" cy="120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1" name="フローチャート: 判断 180">
          <a:extLst>
            <a:ext uri="{FF2B5EF4-FFF2-40B4-BE49-F238E27FC236}">
              <a16:creationId xmlns:a16="http://schemas.microsoft.com/office/drawing/2014/main" id="{EBCA2A8D-A00E-45AA-A594-9CD0B51C35D3}"/>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2" name="テキスト ボックス 181">
          <a:extLst>
            <a:ext uri="{FF2B5EF4-FFF2-40B4-BE49-F238E27FC236}">
              <a16:creationId xmlns:a16="http://schemas.microsoft.com/office/drawing/2014/main" id="{F3591A82-C331-49EB-BC93-D428EEEB4207}"/>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122647</xdr:rowOff>
    </xdr:from>
    <xdr:to>
      <xdr:col>10</xdr:col>
      <xdr:colOff>114300</xdr:colOff>
      <xdr:row>77</xdr:row>
      <xdr:rowOff>74868</xdr:rowOff>
    </xdr:to>
    <xdr:cxnSp macro="">
      <xdr:nvCxnSpPr>
        <xdr:cNvPr id="183" name="直線コネクタ 182">
          <a:extLst>
            <a:ext uri="{FF2B5EF4-FFF2-40B4-BE49-F238E27FC236}">
              <a16:creationId xmlns:a16="http://schemas.microsoft.com/office/drawing/2014/main" id="{9DAB8C59-F7EC-48BB-BD94-D5F1357FA696}"/>
            </a:ext>
          </a:extLst>
        </xdr:cNvPr>
        <xdr:cNvCxnSpPr/>
      </xdr:nvCxnSpPr>
      <xdr:spPr>
        <a:xfrm flipV="1">
          <a:off x="1130300" y="13152847"/>
          <a:ext cx="889000" cy="123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84" name="フローチャート: 判断 183">
          <a:extLst>
            <a:ext uri="{FF2B5EF4-FFF2-40B4-BE49-F238E27FC236}">
              <a16:creationId xmlns:a16="http://schemas.microsoft.com/office/drawing/2014/main" id="{CECE1E64-C326-4E19-BBCE-858AB679E9FF}"/>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85" name="テキスト ボックス 184">
          <a:extLst>
            <a:ext uri="{FF2B5EF4-FFF2-40B4-BE49-F238E27FC236}">
              <a16:creationId xmlns:a16="http://schemas.microsoft.com/office/drawing/2014/main" id="{0F03437F-BEE6-4173-AACA-E983CCEC5203}"/>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86" name="フローチャート: 判断 185">
          <a:extLst>
            <a:ext uri="{FF2B5EF4-FFF2-40B4-BE49-F238E27FC236}">
              <a16:creationId xmlns:a16="http://schemas.microsoft.com/office/drawing/2014/main" id="{6469C601-EE61-4C0A-92D9-6E2ACEE07E79}"/>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87" name="テキスト ボックス 186">
          <a:extLst>
            <a:ext uri="{FF2B5EF4-FFF2-40B4-BE49-F238E27FC236}">
              <a16:creationId xmlns:a16="http://schemas.microsoft.com/office/drawing/2014/main" id="{2EB41586-73D8-4B70-98BA-3309CEB65E46}"/>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C82DBD14-6F90-4869-81BF-E64DC0C800F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5E74934C-2709-493F-BF0C-EF44CBCF2E98}"/>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F9AB958-FC8D-430D-A104-36CE6162EACF}"/>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95CAB0B9-A3D4-42B7-9ED8-C7E12FFC463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88687D63-A6ED-4515-B0A9-0E4CF111AB1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17439</xdr:rowOff>
    </xdr:from>
    <xdr:to>
      <xdr:col>24</xdr:col>
      <xdr:colOff>114300</xdr:colOff>
      <xdr:row>77</xdr:row>
      <xdr:rowOff>119039</xdr:rowOff>
    </xdr:to>
    <xdr:sp macro="" textlink="">
      <xdr:nvSpPr>
        <xdr:cNvPr id="193" name="楕円 192">
          <a:extLst>
            <a:ext uri="{FF2B5EF4-FFF2-40B4-BE49-F238E27FC236}">
              <a16:creationId xmlns:a16="http://schemas.microsoft.com/office/drawing/2014/main" id="{07B68286-5D1D-4631-BFF2-7B69C32E637E}"/>
            </a:ext>
          </a:extLst>
        </xdr:cNvPr>
        <xdr:cNvSpPr/>
      </xdr:nvSpPr>
      <xdr:spPr>
        <a:xfrm>
          <a:off x="4584700" y="1321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167316</xdr:rowOff>
    </xdr:from>
    <xdr:ext cx="469744" cy="259045"/>
    <xdr:sp macro="" textlink="">
      <xdr:nvSpPr>
        <xdr:cNvPr id="194" name="維持補修費該当値テキスト">
          <a:extLst>
            <a:ext uri="{FF2B5EF4-FFF2-40B4-BE49-F238E27FC236}">
              <a16:creationId xmlns:a16="http://schemas.microsoft.com/office/drawing/2014/main" id="{EDD9C011-9A6B-428D-A251-2DDA2951E521}"/>
            </a:ext>
          </a:extLst>
        </xdr:cNvPr>
        <xdr:cNvSpPr txBox="1"/>
      </xdr:nvSpPr>
      <xdr:spPr>
        <a:xfrm>
          <a:off x="4686300" y="131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47523</xdr:rowOff>
    </xdr:from>
    <xdr:to>
      <xdr:col>20</xdr:col>
      <xdr:colOff>38100</xdr:colOff>
      <xdr:row>77</xdr:row>
      <xdr:rowOff>149123</xdr:rowOff>
    </xdr:to>
    <xdr:sp macro="" textlink="">
      <xdr:nvSpPr>
        <xdr:cNvPr id="195" name="楕円 194">
          <a:extLst>
            <a:ext uri="{FF2B5EF4-FFF2-40B4-BE49-F238E27FC236}">
              <a16:creationId xmlns:a16="http://schemas.microsoft.com/office/drawing/2014/main" id="{2F5CBC5E-94FA-4C7E-8332-0E368301ACAE}"/>
            </a:ext>
          </a:extLst>
        </xdr:cNvPr>
        <xdr:cNvSpPr/>
      </xdr:nvSpPr>
      <xdr:spPr>
        <a:xfrm>
          <a:off x="3746500" y="1324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140250</xdr:rowOff>
    </xdr:from>
    <xdr:ext cx="469744" cy="259045"/>
    <xdr:sp macro="" textlink="">
      <xdr:nvSpPr>
        <xdr:cNvPr id="196" name="テキスト ボックス 195">
          <a:extLst>
            <a:ext uri="{FF2B5EF4-FFF2-40B4-BE49-F238E27FC236}">
              <a16:creationId xmlns:a16="http://schemas.microsoft.com/office/drawing/2014/main" id="{2E24FAB2-40B5-4D3A-8580-95BE6EAB64FC}"/>
            </a:ext>
          </a:extLst>
        </xdr:cNvPr>
        <xdr:cNvSpPr txBox="1"/>
      </xdr:nvSpPr>
      <xdr:spPr>
        <a:xfrm>
          <a:off x="3562428" y="13341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20411</xdr:rowOff>
    </xdr:from>
    <xdr:to>
      <xdr:col>15</xdr:col>
      <xdr:colOff>101600</xdr:colOff>
      <xdr:row>77</xdr:row>
      <xdr:rowOff>122011</xdr:rowOff>
    </xdr:to>
    <xdr:sp macro="" textlink="">
      <xdr:nvSpPr>
        <xdr:cNvPr id="197" name="楕円 196">
          <a:extLst>
            <a:ext uri="{FF2B5EF4-FFF2-40B4-BE49-F238E27FC236}">
              <a16:creationId xmlns:a16="http://schemas.microsoft.com/office/drawing/2014/main" id="{6563DEA6-121B-4F01-8585-C9F458BE074E}"/>
            </a:ext>
          </a:extLst>
        </xdr:cNvPr>
        <xdr:cNvSpPr/>
      </xdr:nvSpPr>
      <xdr:spPr>
        <a:xfrm>
          <a:off x="2857500" y="1322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138538</xdr:rowOff>
    </xdr:from>
    <xdr:ext cx="469744" cy="259045"/>
    <xdr:sp macro="" textlink="">
      <xdr:nvSpPr>
        <xdr:cNvPr id="198" name="テキスト ボックス 197">
          <a:extLst>
            <a:ext uri="{FF2B5EF4-FFF2-40B4-BE49-F238E27FC236}">
              <a16:creationId xmlns:a16="http://schemas.microsoft.com/office/drawing/2014/main" id="{CF98318C-2C45-4E34-8B4F-4CEB3C1875BF}"/>
            </a:ext>
          </a:extLst>
        </xdr:cNvPr>
        <xdr:cNvSpPr txBox="1"/>
      </xdr:nvSpPr>
      <xdr:spPr>
        <a:xfrm>
          <a:off x="2673428" y="1299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71847</xdr:rowOff>
    </xdr:from>
    <xdr:to>
      <xdr:col>10</xdr:col>
      <xdr:colOff>165100</xdr:colOff>
      <xdr:row>77</xdr:row>
      <xdr:rowOff>1997</xdr:rowOff>
    </xdr:to>
    <xdr:sp macro="" textlink="">
      <xdr:nvSpPr>
        <xdr:cNvPr id="199" name="楕円 198">
          <a:extLst>
            <a:ext uri="{FF2B5EF4-FFF2-40B4-BE49-F238E27FC236}">
              <a16:creationId xmlns:a16="http://schemas.microsoft.com/office/drawing/2014/main" id="{D81A1F63-12EF-4296-8BE1-720C26B67626}"/>
            </a:ext>
          </a:extLst>
        </xdr:cNvPr>
        <xdr:cNvSpPr/>
      </xdr:nvSpPr>
      <xdr:spPr>
        <a:xfrm>
          <a:off x="1968500" y="13102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18524</xdr:rowOff>
    </xdr:from>
    <xdr:ext cx="469744" cy="259045"/>
    <xdr:sp macro="" textlink="">
      <xdr:nvSpPr>
        <xdr:cNvPr id="200" name="テキスト ボックス 199">
          <a:extLst>
            <a:ext uri="{FF2B5EF4-FFF2-40B4-BE49-F238E27FC236}">
              <a16:creationId xmlns:a16="http://schemas.microsoft.com/office/drawing/2014/main" id="{868E72E9-C871-4EE1-A7AB-1F0CD68C2A15}"/>
            </a:ext>
          </a:extLst>
        </xdr:cNvPr>
        <xdr:cNvSpPr txBox="1"/>
      </xdr:nvSpPr>
      <xdr:spPr>
        <a:xfrm>
          <a:off x="1784428" y="1287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24068</xdr:rowOff>
    </xdr:from>
    <xdr:to>
      <xdr:col>6</xdr:col>
      <xdr:colOff>38100</xdr:colOff>
      <xdr:row>77</xdr:row>
      <xdr:rowOff>125668</xdr:rowOff>
    </xdr:to>
    <xdr:sp macro="" textlink="">
      <xdr:nvSpPr>
        <xdr:cNvPr id="201" name="楕円 200">
          <a:extLst>
            <a:ext uri="{FF2B5EF4-FFF2-40B4-BE49-F238E27FC236}">
              <a16:creationId xmlns:a16="http://schemas.microsoft.com/office/drawing/2014/main" id="{82F5CA58-4C4F-4407-B9FE-7BA98BCF75F5}"/>
            </a:ext>
          </a:extLst>
        </xdr:cNvPr>
        <xdr:cNvSpPr/>
      </xdr:nvSpPr>
      <xdr:spPr>
        <a:xfrm>
          <a:off x="1079500" y="1322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142195</xdr:rowOff>
    </xdr:from>
    <xdr:ext cx="469744" cy="259045"/>
    <xdr:sp macro="" textlink="">
      <xdr:nvSpPr>
        <xdr:cNvPr id="202" name="テキスト ボックス 201">
          <a:extLst>
            <a:ext uri="{FF2B5EF4-FFF2-40B4-BE49-F238E27FC236}">
              <a16:creationId xmlns:a16="http://schemas.microsoft.com/office/drawing/2014/main" id="{62FBABA0-6F04-4C80-8A8A-C918457C6273}"/>
            </a:ext>
          </a:extLst>
        </xdr:cNvPr>
        <xdr:cNvSpPr txBox="1"/>
      </xdr:nvSpPr>
      <xdr:spPr>
        <a:xfrm>
          <a:off x="895428" y="13000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A41F3B23-4DAC-47EF-BF37-5479AA3CAACB}"/>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5642B283-3EDC-4B8D-B3C6-73AC812873A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8295EE26-8D3E-4233-B28F-C5BA628F740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D926B838-8157-49BF-90B3-979E8106BD4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FF65A11C-C29D-4CFD-8B00-A100DC647FBA}"/>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A7891C06-B9E0-4C05-874C-53ADBE21618A}"/>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6B435BE8-3C27-4B9D-AEA3-B3A0DD9EC8F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66C91B82-BDB8-4F5B-B99D-A2028926AD4A}"/>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4B9C43A2-83B3-4FAB-A818-BB52089DC12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A4662BEB-1ECB-493B-8B79-EF20C4D9889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C3380D72-33F5-4A9E-8FF0-3DE1C0897C61}"/>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28E061A1-C891-4635-9C52-2A1A59116977}"/>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C60ECA44-4418-46E0-AF5F-6B3226765CF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71CC290C-25C4-4BDC-8368-8EDAD464330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7" name="テキスト ボックス 216">
          <a:extLst>
            <a:ext uri="{FF2B5EF4-FFF2-40B4-BE49-F238E27FC236}">
              <a16:creationId xmlns:a16="http://schemas.microsoft.com/office/drawing/2014/main" id="{48C3DF4D-7B55-4E9D-B30E-1E254108DF66}"/>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3D8164D7-B69A-4F0E-A88C-F27C067B60BD}"/>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E4EB4D9F-5139-4251-8086-A4B122E92899}"/>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3D7132E7-B133-4FCC-817E-2AA02B53B3B4}"/>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6CF4C994-DCD5-4894-B65E-95FB56CAB04D}"/>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A9E429CF-4160-44C6-A94B-63D4BAB1A58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5C3BE078-53B6-4CB8-8C88-6AFBB6CFFB3C}"/>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6B161A38-27F7-438F-BD70-DBC860791ADA}"/>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2DA0B44A-ADF1-4E49-B338-1D6067F4DF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FFDA5A53-1D7F-447F-B1D4-B0DB08FD1B43}"/>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E7330E58-8E88-466F-9D18-95C7740AD27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185A553C-4D23-4414-83D2-EF153E5568E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29" name="直線コネクタ 228">
          <a:extLst>
            <a:ext uri="{FF2B5EF4-FFF2-40B4-BE49-F238E27FC236}">
              <a16:creationId xmlns:a16="http://schemas.microsoft.com/office/drawing/2014/main" id="{058D690D-B95B-4BED-AD4E-44C0E61539A6}"/>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0" name="扶助費最小値テキスト">
          <a:extLst>
            <a:ext uri="{FF2B5EF4-FFF2-40B4-BE49-F238E27FC236}">
              <a16:creationId xmlns:a16="http://schemas.microsoft.com/office/drawing/2014/main" id="{D82100B6-A864-44D9-B534-F48FDEF8CA92}"/>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1" name="直線コネクタ 230">
          <a:extLst>
            <a:ext uri="{FF2B5EF4-FFF2-40B4-BE49-F238E27FC236}">
              <a16:creationId xmlns:a16="http://schemas.microsoft.com/office/drawing/2014/main" id="{4775CB71-2798-4870-A1EE-BB142B8C8E68}"/>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2" name="扶助費最大値テキスト">
          <a:extLst>
            <a:ext uri="{FF2B5EF4-FFF2-40B4-BE49-F238E27FC236}">
              <a16:creationId xmlns:a16="http://schemas.microsoft.com/office/drawing/2014/main" id="{208F7F6A-4C91-475A-9E6D-D5DE2080E866}"/>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3" name="直線コネクタ 232">
          <a:extLst>
            <a:ext uri="{FF2B5EF4-FFF2-40B4-BE49-F238E27FC236}">
              <a16:creationId xmlns:a16="http://schemas.microsoft.com/office/drawing/2014/main" id="{1AFA10F7-A4DD-4B0A-9A88-264A870DD86C}"/>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133342</xdr:rowOff>
    </xdr:from>
    <xdr:to>
      <xdr:col>24</xdr:col>
      <xdr:colOff>63500</xdr:colOff>
      <xdr:row>98</xdr:row>
      <xdr:rowOff>60257</xdr:rowOff>
    </xdr:to>
    <xdr:cxnSp macro="">
      <xdr:nvCxnSpPr>
        <xdr:cNvPr id="234" name="直線コネクタ 233">
          <a:extLst>
            <a:ext uri="{FF2B5EF4-FFF2-40B4-BE49-F238E27FC236}">
              <a16:creationId xmlns:a16="http://schemas.microsoft.com/office/drawing/2014/main" id="{E976FD73-8173-426B-840E-6AC01A5AB25B}"/>
            </a:ext>
          </a:extLst>
        </xdr:cNvPr>
        <xdr:cNvCxnSpPr/>
      </xdr:nvCxnSpPr>
      <xdr:spPr>
        <a:xfrm flipV="1">
          <a:off x="3797300" y="16763992"/>
          <a:ext cx="838200" cy="98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35" name="扶助費平均値テキスト">
          <a:extLst>
            <a:ext uri="{FF2B5EF4-FFF2-40B4-BE49-F238E27FC236}">
              <a16:creationId xmlns:a16="http://schemas.microsoft.com/office/drawing/2014/main" id="{8F926ED2-A72D-4E9E-B077-4454EA8BE18C}"/>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36" name="フローチャート: 判断 235">
          <a:extLst>
            <a:ext uri="{FF2B5EF4-FFF2-40B4-BE49-F238E27FC236}">
              <a16:creationId xmlns:a16="http://schemas.microsoft.com/office/drawing/2014/main" id="{ADE0AC49-943D-412D-A323-2B7E2B4D27D5}"/>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60257</xdr:rowOff>
    </xdr:from>
    <xdr:to>
      <xdr:col>19</xdr:col>
      <xdr:colOff>177800</xdr:colOff>
      <xdr:row>98</xdr:row>
      <xdr:rowOff>113139</xdr:rowOff>
    </xdr:to>
    <xdr:cxnSp macro="">
      <xdr:nvCxnSpPr>
        <xdr:cNvPr id="237" name="直線コネクタ 236">
          <a:extLst>
            <a:ext uri="{FF2B5EF4-FFF2-40B4-BE49-F238E27FC236}">
              <a16:creationId xmlns:a16="http://schemas.microsoft.com/office/drawing/2014/main" id="{C719BB11-B689-495D-BAAD-1E4CE5725470}"/>
            </a:ext>
          </a:extLst>
        </xdr:cNvPr>
        <xdr:cNvCxnSpPr/>
      </xdr:nvCxnSpPr>
      <xdr:spPr>
        <a:xfrm flipV="1">
          <a:off x="2908300" y="16862357"/>
          <a:ext cx="889000" cy="52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38" name="フローチャート: 判断 237">
          <a:extLst>
            <a:ext uri="{FF2B5EF4-FFF2-40B4-BE49-F238E27FC236}">
              <a16:creationId xmlns:a16="http://schemas.microsoft.com/office/drawing/2014/main" id="{02CFB2B3-7692-46CF-80AB-DCEB80AB8205}"/>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39" name="テキスト ボックス 238">
          <a:extLst>
            <a:ext uri="{FF2B5EF4-FFF2-40B4-BE49-F238E27FC236}">
              <a16:creationId xmlns:a16="http://schemas.microsoft.com/office/drawing/2014/main" id="{D7F005D6-21C1-49F3-8236-C7CC98429A2E}"/>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134072</xdr:rowOff>
    </xdr:from>
    <xdr:to>
      <xdr:col>15</xdr:col>
      <xdr:colOff>50800</xdr:colOff>
      <xdr:row>98</xdr:row>
      <xdr:rowOff>113139</xdr:rowOff>
    </xdr:to>
    <xdr:cxnSp macro="">
      <xdr:nvCxnSpPr>
        <xdr:cNvPr id="240" name="直線コネクタ 239">
          <a:extLst>
            <a:ext uri="{FF2B5EF4-FFF2-40B4-BE49-F238E27FC236}">
              <a16:creationId xmlns:a16="http://schemas.microsoft.com/office/drawing/2014/main" id="{A15439AF-83BE-408F-B5BF-5EC052A2FC72}"/>
            </a:ext>
          </a:extLst>
        </xdr:cNvPr>
        <xdr:cNvCxnSpPr/>
      </xdr:nvCxnSpPr>
      <xdr:spPr>
        <a:xfrm>
          <a:off x="2019300" y="16764722"/>
          <a:ext cx="889000" cy="150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1" name="フローチャート: 判断 240">
          <a:extLst>
            <a:ext uri="{FF2B5EF4-FFF2-40B4-BE49-F238E27FC236}">
              <a16:creationId xmlns:a16="http://schemas.microsoft.com/office/drawing/2014/main" id="{59AD9A4C-E523-40CD-8977-F0BD780676AF}"/>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2" name="テキスト ボックス 241">
          <a:extLst>
            <a:ext uri="{FF2B5EF4-FFF2-40B4-BE49-F238E27FC236}">
              <a16:creationId xmlns:a16="http://schemas.microsoft.com/office/drawing/2014/main" id="{AA25B662-9EB2-4E09-8A9B-15A8A9210486}"/>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134072</xdr:rowOff>
    </xdr:from>
    <xdr:to>
      <xdr:col>10</xdr:col>
      <xdr:colOff>114300</xdr:colOff>
      <xdr:row>99</xdr:row>
      <xdr:rowOff>106345</xdr:rowOff>
    </xdr:to>
    <xdr:cxnSp macro="">
      <xdr:nvCxnSpPr>
        <xdr:cNvPr id="243" name="直線コネクタ 242">
          <a:extLst>
            <a:ext uri="{FF2B5EF4-FFF2-40B4-BE49-F238E27FC236}">
              <a16:creationId xmlns:a16="http://schemas.microsoft.com/office/drawing/2014/main" id="{507F883A-5396-49DD-85D0-53A1A8B37207}"/>
            </a:ext>
          </a:extLst>
        </xdr:cNvPr>
        <xdr:cNvCxnSpPr/>
      </xdr:nvCxnSpPr>
      <xdr:spPr>
        <a:xfrm flipV="1">
          <a:off x="1130300" y="16764722"/>
          <a:ext cx="889000" cy="315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44" name="フローチャート: 判断 243">
          <a:extLst>
            <a:ext uri="{FF2B5EF4-FFF2-40B4-BE49-F238E27FC236}">
              <a16:creationId xmlns:a16="http://schemas.microsoft.com/office/drawing/2014/main" id="{FB749376-629F-49A3-A457-37087F72C8ED}"/>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45" name="テキスト ボックス 244">
          <a:extLst>
            <a:ext uri="{FF2B5EF4-FFF2-40B4-BE49-F238E27FC236}">
              <a16:creationId xmlns:a16="http://schemas.microsoft.com/office/drawing/2014/main" id="{0CC36751-BCFF-4D4C-8397-FAA0C1D24E58}"/>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46" name="フローチャート: 判断 245">
          <a:extLst>
            <a:ext uri="{FF2B5EF4-FFF2-40B4-BE49-F238E27FC236}">
              <a16:creationId xmlns:a16="http://schemas.microsoft.com/office/drawing/2014/main" id="{84352FBF-4E92-4994-B310-0F23E5589FD1}"/>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47" name="テキスト ボックス 246">
          <a:extLst>
            <a:ext uri="{FF2B5EF4-FFF2-40B4-BE49-F238E27FC236}">
              <a16:creationId xmlns:a16="http://schemas.microsoft.com/office/drawing/2014/main" id="{5930D6AA-1619-4A4F-92F7-7012F419816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5AE5B963-ED9E-4C36-9B2E-F4B76777163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B0E142B-B3AA-421B-A1CA-BB2882E3B92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700D7CB-7B7B-4FEF-8C06-0654DB03F36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4C386032-F66E-47E7-A2C5-13B7EC45D90B}"/>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1061ABBD-859C-49D7-A2D0-832B74C1C89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82542</xdr:rowOff>
    </xdr:from>
    <xdr:to>
      <xdr:col>24</xdr:col>
      <xdr:colOff>114300</xdr:colOff>
      <xdr:row>98</xdr:row>
      <xdr:rowOff>12692</xdr:rowOff>
    </xdr:to>
    <xdr:sp macro="" textlink="">
      <xdr:nvSpPr>
        <xdr:cNvPr id="253" name="楕円 252">
          <a:extLst>
            <a:ext uri="{FF2B5EF4-FFF2-40B4-BE49-F238E27FC236}">
              <a16:creationId xmlns:a16="http://schemas.microsoft.com/office/drawing/2014/main" id="{05937798-34F8-467C-8CFF-439314F6CBC4}"/>
            </a:ext>
          </a:extLst>
        </xdr:cNvPr>
        <xdr:cNvSpPr/>
      </xdr:nvSpPr>
      <xdr:spPr>
        <a:xfrm>
          <a:off x="4584700" y="16713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60969</xdr:rowOff>
    </xdr:from>
    <xdr:ext cx="599010" cy="259045"/>
    <xdr:sp macro="" textlink="">
      <xdr:nvSpPr>
        <xdr:cNvPr id="254" name="扶助費該当値テキスト">
          <a:extLst>
            <a:ext uri="{FF2B5EF4-FFF2-40B4-BE49-F238E27FC236}">
              <a16:creationId xmlns:a16="http://schemas.microsoft.com/office/drawing/2014/main" id="{DE38BB20-11E6-49F6-96A0-1E9536E2F39D}"/>
            </a:ext>
          </a:extLst>
        </xdr:cNvPr>
        <xdr:cNvSpPr txBox="1"/>
      </xdr:nvSpPr>
      <xdr:spPr>
        <a:xfrm>
          <a:off x="4686300" y="1669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9457</xdr:rowOff>
    </xdr:from>
    <xdr:to>
      <xdr:col>20</xdr:col>
      <xdr:colOff>38100</xdr:colOff>
      <xdr:row>98</xdr:row>
      <xdr:rowOff>111057</xdr:rowOff>
    </xdr:to>
    <xdr:sp macro="" textlink="">
      <xdr:nvSpPr>
        <xdr:cNvPr id="255" name="楕円 254">
          <a:extLst>
            <a:ext uri="{FF2B5EF4-FFF2-40B4-BE49-F238E27FC236}">
              <a16:creationId xmlns:a16="http://schemas.microsoft.com/office/drawing/2014/main" id="{135093F8-2A56-4132-AE74-8C32CCE08F85}"/>
            </a:ext>
          </a:extLst>
        </xdr:cNvPr>
        <xdr:cNvSpPr/>
      </xdr:nvSpPr>
      <xdr:spPr>
        <a:xfrm>
          <a:off x="3746500" y="1681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102184</xdr:rowOff>
    </xdr:from>
    <xdr:ext cx="599010" cy="259045"/>
    <xdr:sp macro="" textlink="">
      <xdr:nvSpPr>
        <xdr:cNvPr id="256" name="テキスト ボックス 255">
          <a:extLst>
            <a:ext uri="{FF2B5EF4-FFF2-40B4-BE49-F238E27FC236}">
              <a16:creationId xmlns:a16="http://schemas.microsoft.com/office/drawing/2014/main" id="{32B6C933-0B68-43E4-8A40-1CE199873344}"/>
            </a:ext>
          </a:extLst>
        </xdr:cNvPr>
        <xdr:cNvSpPr txBox="1"/>
      </xdr:nvSpPr>
      <xdr:spPr>
        <a:xfrm>
          <a:off x="3497795" y="16904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62339</xdr:rowOff>
    </xdr:from>
    <xdr:to>
      <xdr:col>15</xdr:col>
      <xdr:colOff>101600</xdr:colOff>
      <xdr:row>98</xdr:row>
      <xdr:rowOff>163939</xdr:rowOff>
    </xdr:to>
    <xdr:sp macro="" textlink="">
      <xdr:nvSpPr>
        <xdr:cNvPr id="257" name="楕円 256">
          <a:extLst>
            <a:ext uri="{FF2B5EF4-FFF2-40B4-BE49-F238E27FC236}">
              <a16:creationId xmlns:a16="http://schemas.microsoft.com/office/drawing/2014/main" id="{C0B11079-2F3E-48B4-B513-0A74F918FECF}"/>
            </a:ext>
          </a:extLst>
        </xdr:cNvPr>
        <xdr:cNvSpPr/>
      </xdr:nvSpPr>
      <xdr:spPr>
        <a:xfrm>
          <a:off x="2857500" y="1686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155066</xdr:rowOff>
    </xdr:from>
    <xdr:ext cx="599010" cy="259045"/>
    <xdr:sp macro="" textlink="">
      <xdr:nvSpPr>
        <xdr:cNvPr id="258" name="テキスト ボックス 257">
          <a:extLst>
            <a:ext uri="{FF2B5EF4-FFF2-40B4-BE49-F238E27FC236}">
              <a16:creationId xmlns:a16="http://schemas.microsoft.com/office/drawing/2014/main" id="{C5715A63-7118-497B-8A03-E7F6FEFE4323}"/>
            </a:ext>
          </a:extLst>
        </xdr:cNvPr>
        <xdr:cNvSpPr txBox="1"/>
      </xdr:nvSpPr>
      <xdr:spPr>
        <a:xfrm>
          <a:off x="2608795" y="16957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83272</xdr:rowOff>
    </xdr:from>
    <xdr:to>
      <xdr:col>10</xdr:col>
      <xdr:colOff>165100</xdr:colOff>
      <xdr:row>98</xdr:row>
      <xdr:rowOff>13422</xdr:rowOff>
    </xdr:to>
    <xdr:sp macro="" textlink="">
      <xdr:nvSpPr>
        <xdr:cNvPr id="259" name="楕円 258">
          <a:extLst>
            <a:ext uri="{FF2B5EF4-FFF2-40B4-BE49-F238E27FC236}">
              <a16:creationId xmlns:a16="http://schemas.microsoft.com/office/drawing/2014/main" id="{033C139E-0814-4AD8-A555-1153C624DF4C}"/>
            </a:ext>
          </a:extLst>
        </xdr:cNvPr>
        <xdr:cNvSpPr/>
      </xdr:nvSpPr>
      <xdr:spPr>
        <a:xfrm>
          <a:off x="1968500" y="1671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4549</xdr:rowOff>
    </xdr:from>
    <xdr:ext cx="599010" cy="259045"/>
    <xdr:sp macro="" textlink="">
      <xdr:nvSpPr>
        <xdr:cNvPr id="260" name="テキスト ボックス 259">
          <a:extLst>
            <a:ext uri="{FF2B5EF4-FFF2-40B4-BE49-F238E27FC236}">
              <a16:creationId xmlns:a16="http://schemas.microsoft.com/office/drawing/2014/main" id="{E81B721F-9A6B-414C-BD61-D803BCBEEAE2}"/>
            </a:ext>
          </a:extLst>
        </xdr:cNvPr>
        <xdr:cNvSpPr txBox="1"/>
      </xdr:nvSpPr>
      <xdr:spPr>
        <a:xfrm>
          <a:off x="1719795" y="16806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55545</xdr:rowOff>
    </xdr:from>
    <xdr:to>
      <xdr:col>6</xdr:col>
      <xdr:colOff>38100</xdr:colOff>
      <xdr:row>99</xdr:row>
      <xdr:rowOff>157145</xdr:rowOff>
    </xdr:to>
    <xdr:sp macro="" textlink="">
      <xdr:nvSpPr>
        <xdr:cNvPr id="261" name="楕円 260">
          <a:extLst>
            <a:ext uri="{FF2B5EF4-FFF2-40B4-BE49-F238E27FC236}">
              <a16:creationId xmlns:a16="http://schemas.microsoft.com/office/drawing/2014/main" id="{C63CF55F-4127-4862-AECC-41CB8C7CF544}"/>
            </a:ext>
          </a:extLst>
        </xdr:cNvPr>
        <xdr:cNvSpPr/>
      </xdr:nvSpPr>
      <xdr:spPr>
        <a:xfrm>
          <a:off x="1079500" y="1702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148272</xdr:rowOff>
    </xdr:from>
    <xdr:ext cx="534377" cy="259045"/>
    <xdr:sp macro="" textlink="">
      <xdr:nvSpPr>
        <xdr:cNvPr id="262" name="テキスト ボックス 261">
          <a:extLst>
            <a:ext uri="{FF2B5EF4-FFF2-40B4-BE49-F238E27FC236}">
              <a16:creationId xmlns:a16="http://schemas.microsoft.com/office/drawing/2014/main" id="{D610BB05-47E1-48AB-8B03-7A0F5BB5F5AC}"/>
            </a:ext>
          </a:extLst>
        </xdr:cNvPr>
        <xdr:cNvSpPr txBox="1"/>
      </xdr:nvSpPr>
      <xdr:spPr>
        <a:xfrm>
          <a:off x="863111" y="17121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859EB31D-683C-4259-9A25-887A82A8655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29618771-7832-4282-AFF7-E478AB7EA622}"/>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F21D54DD-1FD2-432B-8F17-043BB4AFFAC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F4BA36B-9FDE-4E14-8D73-657D34DAC88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3429F9C-D6C3-4AB3-9C7D-11E15AD0A8BD}"/>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E5F8D893-1016-41C6-9524-18CD6F0BEA9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EB43FCA1-E386-46C1-A546-F0664FF16CD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F47E3F61-2C89-4948-8623-4991CF489A5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F6C0EDAD-FE88-4DB8-9EAE-E250BBFECB27}"/>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AAF20763-25A5-4A2C-9977-35EC9D626803}"/>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8612E52E-B1E9-4723-B5B4-C116FF4BC65C}"/>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9198C658-332D-4CA4-96C0-25E0179140AB}"/>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DA54C9E6-EC1E-46FF-933A-033D1462F2D2}"/>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6" name="テキスト ボックス 275">
          <a:extLst>
            <a:ext uri="{FF2B5EF4-FFF2-40B4-BE49-F238E27FC236}">
              <a16:creationId xmlns:a16="http://schemas.microsoft.com/office/drawing/2014/main" id="{38C313E5-28DB-48C6-A6D9-1270C67447FB}"/>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4811EFBD-BE4A-4973-8920-1C1841FE0E9D}"/>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8" name="テキスト ボックス 277">
          <a:extLst>
            <a:ext uri="{FF2B5EF4-FFF2-40B4-BE49-F238E27FC236}">
              <a16:creationId xmlns:a16="http://schemas.microsoft.com/office/drawing/2014/main" id="{F406891D-736E-4AEA-887D-BCCA836B3489}"/>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AF5151D5-C894-4BD9-92E7-3EF5A51E68A3}"/>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0" name="テキスト ボックス 279">
          <a:extLst>
            <a:ext uri="{FF2B5EF4-FFF2-40B4-BE49-F238E27FC236}">
              <a16:creationId xmlns:a16="http://schemas.microsoft.com/office/drawing/2014/main" id="{D5E0DB0C-0486-4EAF-B0D3-F21A941408D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FDF778DC-D310-4DD5-9DC6-A63EBC5095A9}"/>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2" name="テキスト ボックス 281">
          <a:extLst>
            <a:ext uri="{FF2B5EF4-FFF2-40B4-BE49-F238E27FC236}">
              <a16:creationId xmlns:a16="http://schemas.microsoft.com/office/drawing/2014/main" id="{7E44C82B-B64E-4D8B-9EC7-D2BEF0463E5A}"/>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1FB6E662-65C9-4AE6-B9AE-BFB07C1E3C87}"/>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4" name="テキスト ボックス 283">
          <a:extLst>
            <a:ext uri="{FF2B5EF4-FFF2-40B4-BE49-F238E27FC236}">
              <a16:creationId xmlns:a16="http://schemas.microsoft.com/office/drawing/2014/main" id="{DBA32123-0CF4-4B62-8975-2DC5AFF1B59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CF428743-7C96-448D-AC31-406B8AECB7DF}"/>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D48CCC7C-6373-4A62-B6BB-9B59620CE6C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ED7DEAC3-EA31-4138-A75E-7FA575F3144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88" name="直線コネクタ 287">
          <a:extLst>
            <a:ext uri="{FF2B5EF4-FFF2-40B4-BE49-F238E27FC236}">
              <a16:creationId xmlns:a16="http://schemas.microsoft.com/office/drawing/2014/main" id="{1A3D16DD-8A6B-4E04-84A0-67F1516BF948}"/>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89" name="補助費等最小値テキスト">
          <a:extLst>
            <a:ext uri="{FF2B5EF4-FFF2-40B4-BE49-F238E27FC236}">
              <a16:creationId xmlns:a16="http://schemas.microsoft.com/office/drawing/2014/main" id="{BCB05BC6-DD92-4948-AE52-9F3AD441F463}"/>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0" name="直線コネクタ 289">
          <a:extLst>
            <a:ext uri="{FF2B5EF4-FFF2-40B4-BE49-F238E27FC236}">
              <a16:creationId xmlns:a16="http://schemas.microsoft.com/office/drawing/2014/main" id="{B6AC68DC-5A02-4F52-B227-6C2854DD6EBD}"/>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1" name="補助費等最大値テキスト">
          <a:extLst>
            <a:ext uri="{FF2B5EF4-FFF2-40B4-BE49-F238E27FC236}">
              <a16:creationId xmlns:a16="http://schemas.microsoft.com/office/drawing/2014/main" id="{DEEBED65-9844-4319-B9EB-8AEE47F19DE6}"/>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2" name="直線コネクタ 291">
          <a:extLst>
            <a:ext uri="{FF2B5EF4-FFF2-40B4-BE49-F238E27FC236}">
              <a16:creationId xmlns:a16="http://schemas.microsoft.com/office/drawing/2014/main" id="{DA9293EE-0E94-4302-8064-97BA5103C8E7}"/>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112573</xdr:rowOff>
    </xdr:from>
    <xdr:to>
      <xdr:col>55</xdr:col>
      <xdr:colOff>0</xdr:colOff>
      <xdr:row>37</xdr:row>
      <xdr:rowOff>9605</xdr:rowOff>
    </xdr:to>
    <xdr:cxnSp macro="">
      <xdr:nvCxnSpPr>
        <xdr:cNvPr id="293" name="直線コネクタ 292">
          <a:extLst>
            <a:ext uri="{FF2B5EF4-FFF2-40B4-BE49-F238E27FC236}">
              <a16:creationId xmlns:a16="http://schemas.microsoft.com/office/drawing/2014/main" id="{E7C44F79-8A40-4038-9D4C-141D0384F2D6}"/>
            </a:ext>
          </a:extLst>
        </xdr:cNvPr>
        <xdr:cNvCxnSpPr/>
      </xdr:nvCxnSpPr>
      <xdr:spPr>
        <a:xfrm>
          <a:off x="9639300" y="6284773"/>
          <a:ext cx="838200" cy="68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144953</xdr:rowOff>
    </xdr:from>
    <xdr:ext cx="534377" cy="259045"/>
    <xdr:sp macro="" textlink="">
      <xdr:nvSpPr>
        <xdr:cNvPr id="294" name="補助費等平均値テキスト">
          <a:extLst>
            <a:ext uri="{FF2B5EF4-FFF2-40B4-BE49-F238E27FC236}">
              <a16:creationId xmlns:a16="http://schemas.microsoft.com/office/drawing/2014/main" id="{D85ED451-B44F-43C6-A9D0-09ED918BE2C8}"/>
            </a:ext>
          </a:extLst>
        </xdr:cNvPr>
        <xdr:cNvSpPr txBox="1"/>
      </xdr:nvSpPr>
      <xdr:spPr>
        <a:xfrm>
          <a:off x="10528300" y="6317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295" name="フローチャート: 判断 294">
          <a:extLst>
            <a:ext uri="{FF2B5EF4-FFF2-40B4-BE49-F238E27FC236}">
              <a16:creationId xmlns:a16="http://schemas.microsoft.com/office/drawing/2014/main" id="{E578D2D7-E2C5-4C62-9654-251B1BF972D7}"/>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76595</xdr:rowOff>
    </xdr:from>
    <xdr:to>
      <xdr:col>50</xdr:col>
      <xdr:colOff>114300</xdr:colOff>
      <xdr:row>36</xdr:row>
      <xdr:rowOff>112573</xdr:rowOff>
    </xdr:to>
    <xdr:cxnSp macro="">
      <xdr:nvCxnSpPr>
        <xdr:cNvPr id="296" name="直線コネクタ 295">
          <a:extLst>
            <a:ext uri="{FF2B5EF4-FFF2-40B4-BE49-F238E27FC236}">
              <a16:creationId xmlns:a16="http://schemas.microsoft.com/office/drawing/2014/main" id="{367DE685-3577-48EC-BE20-A4EEE1717EDF}"/>
            </a:ext>
          </a:extLst>
        </xdr:cNvPr>
        <xdr:cNvCxnSpPr/>
      </xdr:nvCxnSpPr>
      <xdr:spPr>
        <a:xfrm>
          <a:off x="8750300" y="6248795"/>
          <a:ext cx="889000" cy="35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297" name="フローチャート: 判断 296">
          <a:extLst>
            <a:ext uri="{FF2B5EF4-FFF2-40B4-BE49-F238E27FC236}">
              <a16:creationId xmlns:a16="http://schemas.microsoft.com/office/drawing/2014/main" id="{C4901AF6-F86B-49A4-B43B-491E015DB80C}"/>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59772</xdr:rowOff>
    </xdr:from>
    <xdr:ext cx="534377" cy="259045"/>
    <xdr:sp macro="" textlink="">
      <xdr:nvSpPr>
        <xdr:cNvPr id="298" name="テキスト ボックス 297">
          <a:extLst>
            <a:ext uri="{FF2B5EF4-FFF2-40B4-BE49-F238E27FC236}">
              <a16:creationId xmlns:a16="http://schemas.microsoft.com/office/drawing/2014/main" id="{A0A686FF-464B-4122-ADDD-700C1B8B9AD1}"/>
            </a:ext>
          </a:extLst>
        </xdr:cNvPr>
        <xdr:cNvSpPr txBox="1"/>
      </xdr:nvSpPr>
      <xdr:spPr>
        <a:xfrm>
          <a:off x="9372111" y="6403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76595</xdr:rowOff>
    </xdr:from>
    <xdr:to>
      <xdr:col>45</xdr:col>
      <xdr:colOff>177800</xdr:colOff>
      <xdr:row>36</xdr:row>
      <xdr:rowOff>98465</xdr:rowOff>
    </xdr:to>
    <xdr:cxnSp macro="">
      <xdr:nvCxnSpPr>
        <xdr:cNvPr id="299" name="直線コネクタ 298">
          <a:extLst>
            <a:ext uri="{FF2B5EF4-FFF2-40B4-BE49-F238E27FC236}">
              <a16:creationId xmlns:a16="http://schemas.microsoft.com/office/drawing/2014/main" id="{4A33FB1E-21A6-4313-B7CC-9AF62C1D2FAD}"/>
            </a:ext>
          </a:extLst>
        </xdr:cNvPr>
        <xdr:cNvCxnSpPr/>
      </xdr:nvCxnSpPr>
      <xdr:spPr>
        <a:xfrm flipV="1">
          <a:off x="7861300" y="6248795"/>
          <a:ext cx="889000" cy="21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0" name="フローチャート: 判断 299">
          <a:extLst>
            <a:ext uri="{FF2B5EF4-FFF2-40B4-BE49-F238E27FC236}">
              <a16:creationId xmlns:a16="http://schemas.microsoft.com/office/drawing/2014/main" id="{263CB806-6770-4356-8D57-2F945A9D109A}"/>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19963</xdr:rowOff>
    </xdr:from>
    <xdr:ext cx="534377" cy="259045"/>
    <xdr:sp macro="" textlink="">
      <xdr:nvSpPr>
        <xdr:cNvPr id="301" name="テキスト ボックス 300">
          <a:extLst>
            <a:ext uri="{FF2B5EF4-FFF2-40B4-BE49-F238E27FC236}">
              <a16:creationId xmlns:a16="http://schemas.microsoft.com/office/drawing/2014/main" id="{464D1B59-7367-42F8-A358-522184B4C76A}"/>
            </a:ext>
          </a:extLst>
        </xdr:cNvPr>
        <xdr:cNvSpPr txBox="1"/>
      </xdr:nvSpPr>
      <xdr:spPr>
        <a:xfrm>
          <a:off x="8483111" y="636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29</xdr:row>
      <xdr:rowOff>103941</xdr:rowOff>
    </xdr:from>
    <xdr:to>
      <xdr:col>41</xdr:col>
      <xdr:colOff>50800</xdr:colOff>
      <xdr:row>36</xdr:row>
      <xdr:rowOff>98465</xdr:rowOff>
    </xdr:to>
    <xdr:cxnSp macro="">
      <xdr:nvCxnSpPr>
        <xdr:cNvPr id="302" name="直線コネクタ 301">
          <a:extLst>
            <a:ext uri="{FF2B5EF4-FFF2-40B4-BE49-F238E27FC236}">
              <a16:creationId xmlns:a16="http://schemas.microsoft.com/office/drawing/2014/main" id="{8BFA4AE7-6D1F-48A2-9EB8-1B6CD6C2C38E}"/>
            </a:ext>
          </a:extLst>
        </xdr:cNvPr>
        <xdr:cNvCxnSpPr/>
      </xdr:nvCxnSpPr>
      <xdr:spPr>
        <a:xfrm>
          <a:off x="6972300" y="5075991"/>
          <a:ext cx="889000" cy="119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3" name="フローチャート: 判断 302">
          <a:extLst>
            <a:ext uri="{FF2B5EF4-FFF2-40B4-BE49-F238E27FC236}">
              <a16:creationId xmlns:a16="http://schemas.microsoft.com/office/drawing/2014/main" id="{E4ED00A3-BB9F-4D94-BAB5-3EC70281A6D1}"/>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59130</xdr:rowOff>
    </xdr:from>
    <xdr:ext cx="534377" cy="259045"/>
    <xdr:sp macro="" textlink="">
      <xdr:nvSpPr>
        <xdr:cNvPr id="304" name="テキスト ボックス 303">
          <a:extLst>
            <a:ext uri="{FF2B5EF4-FFF2-40B4-BE49-F238E27FC236}">
              <a16:creationId xmlns:a16="http://schemas.microsoft.com/office/drawing/2014/main" id="{A8501A1B-0E39-4FD2-AC27-336AD57C588C}"/>
            </a:ext>
          </a:extLst>
        </xdr:cNvPr>
        <xdr:cNvSpPr txBox="1"/>
      </xdr:nvSpPr>
      <xdr:spPr>
        <a:xfrm>
          <a:off x="7594111" y="64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05" name="フローチャート: 判断 304">
          <a:extLst>
            <a:ext uri="{FF2B5EF4-FFF2-40B4-BE49-F238E27FC236}">
              <a16:creationId xmlns:a16="http://schemas.microsoft.com/office/drawing/2014/main" id="{62F502BB-1905-4403-8DFD-738811B2C09D}"/>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2339</xdr:rowOff>
    </xdr:from>
    <xdr:ext cx="599010" cy="259045"/>
    <xdr:sp macro="" textlink="">
      <xdr:nvSpPr>
        <xdr:cNvPr id="306" name="テキスト ボックス 305">
          <a:extLst>
            <a:ext uri="{FF2B5EF4-FFF2-40B4-BE49-F238E27FC236}">
              <a16:creationId xmlns:a16="http://schemas.microsoft.com/office/drawing/2014/main" id="{6192E265-4761-4780-830B-41F22DB49273}"/>
            </a:ext>
          </a:extLst>
        </xdr:cNvPr>
        <xdr:cNvSpPr txBox="1"/>
      </xdr:nvSpPr>
      <xdr:spPr>
        <a:xfrm>
          <a:off x="6672795" y="5317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4216F503-DFA5-4337-BBEB-4F89BD99294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52E4490-9276-4D6F-BFFA-F9C6F4728A0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BCF3FC4B-3282-46CA-BC70-1F5F9966393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6DD1CAE-8F8D-4A36-A9B8-51A01B72E55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8EC0C602-89FC-46FA-B515-D04EBE7DDF3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130255</xdr:rowOff>
    </xdr:from>
    <xdr:to>
      <xdr:col>55</xdr:col>
      <xdr:colOff>50800</xdr:colOff>
      <xdr:row>37</xdr:row>
      <xdr:rowOff>60405</xdr:rowOff>
    </xdr:to>
    <xdr:sp macro="" textlink="">
      <xdr:nvSpPr>
        <xdr:cNvPr id="312" name="楕円 311">
          <a:extLst>
            <a:ext uri="{FF2B5EF4-FFF2-40B4-BE49-F238E27FC236}">
              <a16:creationId xmlns:a16="http://schemas.microsoft.com/office/drawing/2014/main" id="{13C5641D-C0CB-406F-A7D0-159AA64B72F8}"/>
            </a:ext>
          </a:extLst>
        </xdr:cNvPr>
        <xdr:cNvSpPr/>
      </xdr:nvSpPr>
      <xdr:spPr>
        <a:xfrm>
          <a:off x="10426700" y="630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153132</xdr:rowOff>
    </xdr:from>
    <xdr:ext cx="534377" cy="259045"/>
    <xdr:sp macro="" textlink="">
      <xdr:nvSpPr>
        <xdr:cNvPr id="313" name="補助費等該当値テキスト">
          <a:extLst>
            <a:ext uri="{FF2B5EF4-FFF2-40B4-BE49-F238E27FC236}">
              <a16:creationId xmlns:a16="http://schemas.microsoft.com/office/drawing/2014/main" id="{F8383E3B-293C-4B0D-9AB8-A8F63C0D003F}"/>
            </a:ext>
          </a:extLst>
        </xdr:cNvPr>
        <xdr:cNvSpPr txBox="1"/>
      </xdr:nvSpPr>
      <xdr:spPr>
        <a:xfrm>
          <a:off x="10528300" y="6153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61773</xdr:rowOff>
    </xdr:from>
    <xdr:to>
      <xdr:col>50</xdr:col>
      <xdr:colOff>165100</xdr:colOff>
      <xdr:row>36</xdr:row>
      <xdr:rowOff>163373</xdr:rowOff>
    </xdr:to>
    <xdr:sp macro="" textlink="">
      <xdr:nvSpPr>
        <xdr:cNvPr id="314" name="楕円 313">
          <a:extLst>
            <a:ext uri="{FF2B5EF4-FFF2-40B4-BE49-F238E27FC236}">
              <a16:creationId xmlns:a16="http://schemas.microsoft.com/office/drawing/2014/main" id="{2C535B94-1AA2-4CD0-A86C-C0D8F2A5FE33}"/>
            </a:ext>
          </a:extLst>
        </xdr:cNvPr>
        <xdr:cNvSpPr/>
      </xdr:nvSpPr>
      <xdr:spPr>
        <a:xfrm>
          <a:off x="9588500" y="62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8450</xdr:rowOff>
    </xdr:from>
    <xdr:ext cx="534377" cy="259045"/>
    <xdr:sp macro="" textlink="">
      <xdr:nvSpPr>
        <xdr:cNvPr id="315" name="テキスト ボックス 314">
          <a:extLst>
            <a:ext uri="{FF2B5EF4-FFF2-40B4-BE49-F238E27FC236}">
              <a16:creationId xmlns:a16="http://schemas.microsoft.com/office/drawing/2014/main" id="{5C55FDF1-3534-44F4-B762-4884C6B68A12}"/>
            </a:ext>
          </a:extLst>
        </xdr:cNvPr>
        <xdr:cNvSpPr txBox="1"/>
      </xdr:nvSpPr>
      <xdr:spPr>
        <a:xfrm>
          <a:off x="9372111" y="60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25795</xdr:rowOff>
    </xdr:from>
    <xdr:to>
      <xdr:col>46</xdr:col>
      <xdr:colOff>38100</xdr:colOff>
      <xdr:row>36</xdr:row>
      <xdr:rowOff>127395</xdr:rowOff>
    </xdr:to>
    <xdr:sp macro="" textlink="">
      <xdr:nvSpPr>
        <xdr:cNvPr id="316" name="楕円 315">
          <a:extLst>
            <a:ext uri="{FF2B5EF4-FFF2-40B4-BE49-F238E27FC236}">
              <a16:creationId xmlns:a16="http://schemas.microsoft.com/office/drawing/2014/main" id="{EBB07AE3-0E4E-44F8-A637-345A8165745D}"/>
            </a:ext>
          </a:extLst>
        </xdr:cNvPr>
        <xdr:cNvSpPr/>
      </xdr:nvSpPr>
      <xdr:spPr>
        <a:xfrm>
          <a:off x="8699500" y="619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143922</xdr:rowOff>
    </xdr:from>
    <xdr:ext cx="534377" cy="259045"/>
    <xdr:sp macro="" textlink="">
      <xdr:nvSpPr>
        <xdr:cNvPr id="317" name="テキスト ボックス 316">
          <a:extLst>
            <a:ext uri="{FF2B5EF4-FFF2-40B4-BE49-F238E27FC236}">
              <a16:creationId xmlns:a16="http://schemas.microsoft.com/office/drawing/2014/main" id="{6163C6D9-7374-4C9A-AEF2-94F8D491DD87}"/>
            </a:ext>
          </a:extLst>
        </xdr:cNvPr>
        <xdr:cNvSpPr txBox="1"/>
      </xdr:nvSpPr>
      <xdr:spPr>
        <a:xfrm>
          <a:off x="8483111" y="597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47665</xdr:rowOff>
    </xdr:from>
    <xdr:to>
      <xdr:col>41</xdr:col>
      <xdr:colOff>101600</xdr:colOff>
      <xdr:row>36</xdr:row>
      <xdr:rowOff>149265</xdr:rowOff>
    </xdr:to>
    <xdr:sp macro="" textlink="">
      <xdr:nvSpPr>
        <xdr:cNvPr id="318" name="楕円 317">
          <a:extLst>
            <a:ext uri="{FF2B5EF4-FFF2-40B4-BE49-F238E27FC236}">
              <a16:creationId xmlns:a16="http://schemas.microsoft.com/office/drawing/2014/main" id="{4AF8EDF6-1DE8-409A-A1F5-3538A091179B}"/>
            </a:ext>
          </a:extLst>
        </xdr:cNvPr>
        <xdr:cNvSpPr/>
      </xdr:nvSpPr>
      <xdr:spPr>
        <a:xfrm>
          <a:off x="7810500" y="6219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165792</xdr:rowOff>
    </xdr:from>
    <xdr:ext cx="534377" cy="259045"/>
    <xdr:sp macro="" textlink="">
      <xdr:nvSpPr>
        <xdr:cNvPr id="319" name="テキスト ボックス 318">
          <a:extLst>
            <a:ext uri="{FF2B5EF4-FFF2-40B4-BE49-F238E27FC236}">
              <a16:creationId xmlns:a16="http://schemas.microsoft.com/office/drawing/2014/main" id="{DD88D834-0AFE-437A-AF79-A4114462B5B3}"/>
            </a:ext>
          </a:extLst>
        </xdr:cNvPr>
        <xdr:cNvSpPr txBox="1"/>
      </xdr:nvSpPr>
      <xdr:spPr>
        <a:xfrm>
          <a:off x="7594111" y="5995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29</xdr:row>
      <xdr:rowOff>53141</xdr:rowOff>
    </xdr:from>
    <xdr:to>
      <xdr:col>36</xdr:col>
      <xdr:colOff>165100</xdr:colOff>
      <xdr:row>29</xdr:row>
      <xdr:rowOff>154741</xdr:rowOff>
    </xdr:to>
    <xdr:sp macro="" textlink="">
      <xdr:nvSpPr>
        <xdr:cNvPr id="320" name="楕円 319">
          <a:extLst>
            <a:ext uri="{FF2B5EF4-FFF2-40B4-BE49-F238E27FC236}">
              <a16:creationId xmlns:a16="http://schemas.microsoft.com/office/drawing/2014/main" id="{0824BD58-27CF-47FC-A491-D97D28A65A20}"/>
            </a:ext>
          </a:extLst>
        </xdr:cNvPr>
        <xdr:cNvSpPr/>
      </xdr:nvSpPr>
      <xdr:spPr>
        <a:xfrm>
          <a:off x="6921500" y="502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27</xdr:row>
      <xdr:rowOff>171268</xdr:rowOff>
    </xdr:from>
    <xdr:ext cx="599010" cy="259045"/>
    <xdr:sp macro="" textlink="">
      <xdr:nvSpPr>
        <xdr:cNvPr id="321" name="テキスト ボックス 320">
          <a:extLst>
            <a:ext uri="{FF2B5EF4-FFF2-40B4-BE49-F238E27FC236}">
              <a16:creationId xmlns:a16="http://schemas.microsoft.com/office/drawing/2014/main" id="{94C4BCEF-23B8-496E-A1BB-C669809054AA}"/>
            </a:ext>
          </a:extLst>
        </xdr:cNvPr>
        <xdr:cNvSpPr txBox="1"/>
      </xdr:nvSpPr>
      <xdr:spPr>
        <a:xfrm>
          <a:off x="6672795" y="4800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E960F3F3-0B7D-4816-83DF-1FF12B9C18B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C7150FFC-ED86-4B23-A2E6-E1952DDEF1D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635C577F-8FFC-4077-B751-756C77A89831}"/>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3B630A9B-51C2-42D4-B2BF-8280F8B7390C}"/>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3E52BE14-45DD-40E9-B3CD-D005EDBF8194}"/>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5F946ED7-DA50-499A-9E4A-DA0213EB0F4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5F88AD86-495C-4ECF-AD11-17A5998F65A7}"/>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F5B044B1-914C-4550-B0A6-D315A6C4C34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96CC1BAB-5317-4771-B37B-3B34D72414B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DFF97399-CD1A-4A2A-82E1-0164EBBC2AA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2" name="テキスト ボックス 331">
          <a:extLst>
            <a:ext uri="{FF2B5EF4-FFF2-40B4-BE49-F238E27FC236}">
              <a16:creationId xmlns:a16="http://schemas.microsoft.com/office/drawing/2014/main" id="{B5E0B551-D50C-43EE-9754-75B195D856AE}"/>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CAE24608-B2CE-48D6-B647-626A7039F864}"/>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4" name="テキスト ボックス 333">
          <a:extLst>
            <a:ext uri="{FF2B5EF4-FFF2-40B4-BE49-F238E27FC236}">
              <a16:creationId xmlns:a16="http://schemas.microsoft.com/office/drawing/2014/main" id="{08837BA8-A8D0-4F1C-B895-5E5AE136A6FC}"/>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D73DE40D-72AB-46E6-9CD8-8559B6147B1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21B221E0-911E-4D94-8220-E9AA54D858A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1DE32464-0769-4CE8-A57C-5AA2F379D612}"/>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id="{4CA47699-EFF6-4336-96D2-978834E26297}"/>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29ADD547-AFDD-4DDE-82F2-B9B449F520B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id="{8749535E-851A-4304-BA6F-66501A64B97A}"/>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8A11F31C-807C-448F-9B04-B5C15CFA57ED}"/>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56900022-748F-41C3-9D63-57274208751F}"/>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81696258-0A40-4668-942B-77C929325EB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7E3E42D4-45F7-439C-BA43-D570BCC8EDA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95A351BC-E152-4E59-B7CB-33B5F14DACA8}"/>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46" name="直線コネクタ 345">
          <a:extLst>
            <a:ext uri="{FF2B5EF4-FFF2-40B4-BE49-F238E27FC236}">
              <a16:creationId xmlns:a16="http://schemas.microsoft.com/office/drawing/2014/main" id="{CD319B75-5AAF-4BC8-9AF6-09A5CFF5A22A}"/>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47" name="普通建設事業費最小値テキスト">
          <a:extLst>
            <a:ext uri="{FF2B5EF4-FFF2-40B4-BE49-F238E27FC236}">
              <a16:creationId xmlns:a16="http://schemas.microsoft.com/office/drawing/2014/main" id="{97112B17-7AEE-4E86-8524-9DDDE810F675}"/>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48" name="直線コネクタ 347">
          <a:extLst>
            <a:ext uri="{FF2B5EF4-FFF2-40B4-BE49-F238E27FC236}">
              <a16:creationId xmlns:a16="http://schemas.microsoft.com/office/drawing/2014/main" id="{8F3098C3-D0B5-44FD-BAEB-8D6C243552EE}"/>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49" name="普通建設事業費最大値テキスト">
          <a:extLst>
            <a:ext uri="{FF2B5EF4-FFF2-40B4-BE49-F238E27FC236}">
              <a16:creationId xmlns:a16="http://schemas.microsoft.com/office/drawing/2014/main" id="{7ABC2232-C05D-4544-A2D6-9B16E465601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0" name="直線コネクタ 349">
          <a:extLst>
            <a:ext uri="{FF2B5EF4-FFF2-40B4-BE49-F238E27FC236}">
              <a16:creationId xmlns:a16="http://schemas.microsoft.com/office/drawing/2014/main" id="{742EA9B9-A1E4-41E1-A899-7342999703B9}"/>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43517</xdr:rowOff>
    </xdr:from>
    <xdr:to>
      <xdr:col>55</xdr:col>
      <xdr:colOff>0</xdr:colOff>
      <xdr:row>54</xdr:row>
      <xdr:rowOff>45365</xdr:rowOff>
    </xdr:to>
    <xdr:cxnSp macro="">
      <xdr:nvCxnSpPr>
        <xdr:cNvPr id="351" name="直線コネクタ 350">
          <a:extLst>
            <a:ext uri="{FF2B5EF4-FFF2-40B4-BE49-F238E27FC236}">
              <a16:creationId xmlns:a16="http://schemas.microsoft.com/office/drawing/2014/main" id="{ED8DCEF2-9DAB-42E6-BC82-75A9055B7097}"/>
            </a:ext>
          </a:extLst>
        </xdr:cNvPr>
        <xdr:cNvCxnSpPr/>
      </xdr:nvCxnSpPr>
      <xdr:spPr>
        <a:xfrm>
          <a:off x="9639300" y="9301817"/>
          <a:ext cx="838200" cy="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2" name="普通建設事業費平均値テキスト">
          <a:extLst>
            <a:ext uri="{FF2B5EF4-FFF2-40B4-BE49-F238E27FC236}">
              <a16:creationId xmlns:a16="http://schemas.microsoft.com/office/drawing/2014/main" id="{5498AAD6-9113-4241-9BF0-9261294F6708}"/>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3" name="フローチャート: 判断 352">
          <a:extLst>
            <a:ext uri="{FF2B5EF4-FFF2-40B4-BE49-F238E27FC236}">
              <a16:creationId xmlns:a16="http://schemas.microsoft.com/office/drawing/2014/main" id="{C0012DAE-F88B-4692-A1AA-3375553A177B}"/>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43517</xdr:rowOff>
    </xdr:from>
    <xdr:to>
      <xdr:col>50</xdr:col>
      <xdr:colOff>114300</xdr:colOff>
      <xdr:row>55</xdr:row>
      <xdr:rowOff>9303</xdr:rowOff>
    </xdr:to>
    <xdr:cxnSp macro="">
      <xdr:nvCxnSpPr>
        <xdr:cNvPr id="354" name="直線コネクタ 353">
          <a:extLst>
            <a:ext uri="{FF2B5EF4-FFF2-40B4-BE49-F238E27FC236}">
              <a16:creationId xmlns:a16="http://schemas.microsoft.com/office/drawing/2014/main" id="{4C001401-4DE0-44F2-AC29-089FABBA0434}"/>
            </a:ext>
          </a:extLst>
        </xdr:cNvPr>
        <xdr:cNvCxnSpPr/>
      </xdr:nvCxnSpPr>
      <xdr:spPr>
        <a:xfrm flipV="1">
          <a:off x="8750300" y="9301817"/>
          <a:ext cx="889000" cy="13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55" name="フローチャート: 判断 354">
          <a:extLst>
            <a:ext uri="{FF2B5EF4-FFF2-40B4-BE49-F238E27FC236}">
              <a16:creationId xmlns:a16="http://schemas.microsoft.com/office/drawing/2014/main" id="{7B733970-3B52-4E39-9206-43EC49FAF3CE}"/>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59955</xdr:rowOff>
    </xdr:from>
    <xdr:ext cx="534377" cy="259045"/>
    <xdr:sp macro="" textlink="">
      <xdr:nvSpPr>
        <xdr:cNvPr id="356" name="テキスト ボックス 355">
          <a:extLst>
            <a:ext uri="{FF2B5EF4-FFF2-40B4-BE49-F238E27FC236}">
              <a16:creationId xmlns:a16="http://schemas.microsoft.com/office/drawing/2014/main" id="{87AE5922-A3FB-4ACC-AE3A-E2CA522A3E43}"/>
            </a:ext>
          </a:extLst>
        </xdr:cNvPr>
        <xdr:cNvSpPr txBox="1"/>
      </xdr:nvSpPr>
      <xdr:spPr>
        <a:xfrm>
          <a:off x="9372111" y="966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107373</xdr:rowOff>
    </xdr:from>
    <xdr:to>
      <xdr:col>45</xdr:col>
      <xdr:colOff>177800</xdr:colOff>
      <xdr:row>55</xdr:row>
      <xdr:rowOff>9303</xdr:rowOff>
    </xdr:to>
    <xdr:cxnSp macro="">
      <xdr:nvCxnSpPr>
        <xdr:cNvPr id="357" name="直線コネクタ 356">
          <a:extLst>
            <a:ext uri="{FF2B5EF4-FFF2-40B4-BE49-F238E27FC236}">
              <a16:creationId xmlns:a16="http://schemas.microsoft.com/office/drawing/2014/main" id="{31C08DA9-D97C-43CD-92B1-B4EDE7848AEE}"/>
            </a:ext>
          </a:extLst>
        </xdr:cNvPr>
        <xdr:cNvCxnSpPr/>
      </xdr:nvCxnSpPr>
      <xdr:spPr>
        <a:xfrm>
          <a:off x="7861300" y="9365673"/>
          <a:ext cx="889000" cy="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58" name="フローチャート: 判断 357">
          <a:extLst>
            <a:ext uri="{FF2B5EF4-FFF2-40B4-BE49-F238E27FC236}">
              <a16:creationId xmlns:a16="http://schemas.microsoft.com/office/drawing/2014/main" id="{FF1B5717-DD2E-457F-9D5D-6313F1E06EB5}"/>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59" name="テキスト ボックス 358">
          <a:extLst>
            <a:ext uri="{FF2B5EF4-FFF2-40B4-BE49-F238E27FC236}">
              <a16:creationId xmlns:a16="http://schemas.microsoft.com/office/drawing/2014/main" id="{7EBA4D46-0227-4C87-A2C4-A0CB519EACAE}"/>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107373</xdr:rowOff>
    </xdr:from>
    <xdr:to>
      <xdr:col>41</xdr:col>
      <xdr:colOff>50800</xdr:colOff>
      <xdr:row>54</xdr:row>
      <xdr:rowOff>156883</xdr:rowOff>
    </xdr:to>
    <xdr:cxnSp macro="">
      <xdr:nvCxnSpPr>
        <xdr:cNvPr id="360" name="直線コネクタ 359">
          <a:extLst>
            <a:ext uri="{FF2B5EF4-FFF2-40B4-BE49-F238E27FC236}">
              <a16:creationId xmlns:a16="http://schemas.microsoft.com/office/drawing/2014/main" id="{FD984875-C61E-4789-A94F-BFF0FF10F8DF}"/>
            </a:ext>
          </a:extLst>
        </xdr:cNvPr>
        <xdr:cNvCxnSpPr/>
      </xdr:nvCxnSpPr>
      <xdr:spPr>
        <a:xfrm flipV="1">
          <a:off x="6972300" y="9365673"/>
          <a:ext cx="889000" cy="4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1" name="フローチャート: 判断 360">
          <a:extLst>
            <a:ext uri="{FF2B5EF4-FFF2-40B4-BE49-F238E27FC236}">
              <a16:creationId xmlns:a16="http://schemas.microsoft.com/office/drawing/2014/main" id="{D67A71DC-E909-4707-B9E5-074BAF2CDBEC}"/>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65327</xdr:rowOff>
    </xdr:from>
    <xdr:ext cx="534377" cy="259045"/>
    <xdr:sp macro="" textlink="">
      <xdr:nvSpPr>
        <xdr:cNvPr id="362" name="テキスト ボックス 361">
          <a:extLst>
            <a:ext uri="{FF2B5EF4-FFF2-40B4-BE49-F238E27FC236}">
              <a16:creationId xmlns:a16="http://schemas.microsoft.com/office/drawing/2014/main" id="{4C730B89-C6C5-4B01-A8DE-B082C69044B7}"/>
            </a:ext>
          </a:extLst>
        </xdr:cNvPr>
        <xdr:cNvSpPr txBox="1"/>
      </xdr:nvSpPr>
      <xdr:spPr>
        <a:xfrm>
          <a:off x="7594111" y="966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3" name="フローチャート: 判断 362">
          <a:extLst>
            <a:ext uri="{FF2B5EF4-FFF2-40B4-BE49-F238E27FC236}">
              <a16:creationId xmlns:a16="http://schemas.microsoft.com/office/drawing/2014/main" id="{C214FD8B-7D6B-43A7-B808-878D5FF47FAD}"/>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158938</xdr:rowOff>
    </xdr:from>
    <xdr:ext cx="534377" cy="259045"/>
    <xdr:sp macro="" textlink="">
      <xdr:nvSpPr>
        <xdr:cNvPr id="364" name="テキスト ボックス 363">
          <a:extLst>
            <a:ext uri="{FF2B5EF4-FFF2-40B4-BE49-F238E27FC236}">
              <a16:creationId xmlns:a16="http://schemas.microsoft.com/office/drawing/2014/main" id="{F90A424A-8CB3-4793-93AB-822C639F8D46}"/>
            </a:ext>
          </a:extLst>
        </xdr:cNvPr>
        <xdr:cNvSpPr txBox="1"/>
      </xdr:nvSpPr>
      <xdr:spPr>
        <a:xfrm>
          <a:off x="6705111" y="958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C9F21E1-2978-4AE6-B897-EA878FCBF027}"/>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196D72A7-D79F-4462-B9F0-7351BF054EE2}"/>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A4405705-8267-42E0-AC26-AC42908A347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1B58D14C-B5A2-42A5-A4AD-CE47640437E4}"/>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4ED390C4-95C8-4FED-9191-522632B3B1A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166015</xdr:rowOff>
    </xdr:from>
    <xdr:to>
      <xdr:col>55</xdr:col>
      <xdr:colOff>50800</xdr:colOff>
      <xdr:row>54</xdr:row>
      <xdr:rowOff>96165</xdr:rowOff>
    </xdr:to>
    <xdr:sp macro="" textlink="">
      <xdr:nvSpPr>
        <xdr:cNvPr id="370" name="楕円 369">
          <a:extLst>
            <a:ext uri="{FF2B5EF4-FFF2-40B4-BE49-F238E27FC236}">
              <a16:creationId xmlns:a16="http://schemas.microsoft.com/office/drawing/2014/main" id="{FF2BA4FF-2382-41A7-B4BF-0F82C8085495}"/>
            </a:ext>
          </a:extLst>
        </xdr:cNvPr>
        <xdr:cNvSpPr/>
      </xdr:nvSpPr>
      <xdr:spPr>
        <a:xfrm>
          <a:off x="10426700" y="925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17442</xdr:rowOff>
    </xdr:from>
    <xdr:ext cx="534377" cy="259045"/>
    <xdr:sp macro="" textlink="">
      <xdr:nvSpPr>
        <xdr:cNvPr id="371" name="普通建設事業費該当値テキスト">
          <a:extLst>
            <a:ext uri="{FF2B5EF4-FFF2-40B4-BE49-F238E27FC236}">
              <a16:creationId xmlns:a16="http://schemas.microsoft.com/office/drawing/2014/main" id="{ADE13916-C121-4B98-AE76-6D813C7F2822}"/>
            </a:ext>
          </a:extLst>
        </xdr:cNvPr>
        <xdr:cNvSpPr txBox="1"/>
      </xdr:nvSpPr>
      <xdr:spPr>
        <a:xfrm>
          <a:off x="10528300" y="9104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164167</xdr:rowOff>
    </xdr:from>
    <xdr:to>
      <xdr:col>50</xdr:col>
      <xdr:colOff>165100</xdr:colOff>
      <xdr:row>54</xdr:row>
      <xdr:rowOff>94317</xdr:rowOff>
    </xdr:to>
    <xdr:sp macro="" textlink="">
      <xdr:nvSpPr>
        <xdr:cNvPr id="372" name="楕円 371">
          <a:extLst>
            <a:ext uri="{FF2B5EF4-FFF2-40B4-BE49-F238E27FC236}">
              <a16:creationId xmlns:a16="http://schemas.microsoft.com/office/drawing/2014/main" id="{D727E761-4478-46C7-855E-E50C28C2149D}"/>
            </a:ext>
          </a:extLst>
        </xdr:cNvPr>
        <xdr:cNvSpPr/>
      </xdr:nvSpPr>
      <xdr:spPr>
        <a:xfrm>
          <a:off x="9588500" y="9251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110844</xdr:rowOff>
    </xdr:from>
    <xdr:ext cx="534377" cy="259045"/>
    <xdr:sp macro="" textlink="">
      <xdr:nvSpPr>
        <xdr:cNvPr id="373" name="テキスト ボックス 372">
          <a:extLst>
            <a:ext uri="{FF2B5EF4-FFF2-40B4-BE49-F238E27FC236}">
              <a16:creationId xmlns:a16="http://schemas.microsoft.com/office/drawing/2014/main" id="{AF342EF8-3E6A-42A3-A2A6-22352E52886C}"/>
            </a:ext>
          </a:extLst>
        </xdr:cNvPr>
        <xdr:cNvSpPr txBox="1"/>
      </xdr:nvSpPr>
      <xdr:spPr>
        <a:xfrm>
          <a:off x="9372111" y="902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129953</xdr:rowOff>
    </xdr:from>
    <xdr:to>
      <xdr:col>46</xdr:col>
      <xdr:colOff>38100</xdr:colOff>
      <xdr:row>55</xdr:row>
      <xdr:rowOff>60103</xdr:rowOff>
    </xdr:to>
    <xdr:sp macro="" textlink="">
      <xdr:nvSpPr>
        <xdr:cNvPr id="374" name="楕円 373">
          <a:extLst>
            <a:ext uri="{FF2B5EF4-FFF2-40B4-BE49-F238E27FC236}">
              <a16:creationId xmlns:a16="http://schemas.microsoft.com/office/drawing/2014/main" id="{EE4852A0-533F-403D-B989-78271F2B89CF}"/>
            </a:ext>
          </a:extLst>
        </xdr:cNvPr>
        <xdr:cNvSpPr/>
      </xdr:nvSpPr>
      <xdr:spPr>
        <a:xfrm>
          <a:off x="8699500" y="938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76630</xdr:rowOff>
    </xdr:from>
    <xdr:ext cx="534377" cy="259045"/>
    <xdr:sp macro="" textlink="">
      <xdr:nvSpPr>
        <xdr:cNvPr id="375" name="テキスト ボックス 374">
          <a:extLst>
            <a:ext uri="{FF2B5EF4-FFF2-40B4-BE49-F238E27FC236}">
              <a16:creationId xmlns:a16="http://schemas.microsoft.com/office/drawing/2014/main" id="{DE3EE884-E617-4443-B145-64C61275B5E4}"/>
            </a:ext>
          </a:extLst>
        </xdr:cNvPr>
        <xdr:cNvSpPr txBox="1"/>
      </xdr:nvSpPr>
      <xdr:spPr>
        <a:xfrm>
          <a:off x="8483111" y="9163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56573</xdr:rowOff>
    </xdr:from>
    <xdr:to>
      <xdr:col>41</xdr:col>
      <xdr:colOff>101600</xdr:colOff>
      <xdr:row>54</xdr:row>
      <xdr:rowOff>158173</xdr:rowOff>
    </xdr:to>
    <xdr:sp macro="" textlink="">
      <xdr:nvSpPr>
        <xdr:cNvPr id="376" name="楕円 375">
          <a:extLst>
            <a:ext uri="{FF2B5EF4-FFF2-40B4-BE49-F238E27FC236}">
              <a16:creationId xmlns:a16="http://schemas.microsoft.com/office/drawing/2014/main" id="{BEBDB110-1FEC-4C07-BEC1-E676D7068559}"/>
            </a:ext>
          </a:extLst>
        </xdr:cNvPr>
        <xdr:cNvSpPr/>
      </xdr:nvSpPr>
      <xdr:spPr>
        <a:xfrm>
          <a:off x="7810500" y="9314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3250</xdr:rowOff>
    </xdr:from>
    <xdr:ext cx="534377" cy="259045"/>
    <xdr:sp macro="" textlink="">
      <xdr:nvSpPr>
        <xdr:cNvPr id="377" name="テキスト ボックス 376">
          <a:extLst>
            <a:ext uri="{FF2B5EF4-FFF2-40B4-BE49-F238E27FC236}">
              <a16:creationId xmlns:a16="http://schemas.microsoft.com/office/drawing/2014/main" id="{1DBF37FF-D0ED-44AA-93F0-BA2D79FDE89A}"/>
            </a:ext>
          </a:extLst>
        </xdr:cNvPr>
        <xdr:cNvSpPr txBox="1"/>
      </xdr:nvSpPr>
      <xdr:spPr>
        <a:xfrm>
          <a:off x="7594111" y="9090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106083</xdr:rowOff>
    </xdr:from>
    <xdr:to>
      <xdr:col>36</xdr:col>
      <xdr:colOff>165100</xdr:colOff>
      <xdr:row>55</xdr:row>
      <xdr:rowOff>36233</xdr:rowOff>
    </xdr:to>
    <xdr:sp macro="" textlink="">
      <xdr:nvSpPr>
        <xdr:cNvPr id="378" name="楕円 377">
          <a:extLst>
            <a:ext uri="{FF2B5EF4-FFF2-40B4-BE49-F238E27FC236}">
              <a16:creationId xmlns:a16="http://schemas.microsoft.com/office/drawing/2014/main" id="{011074A5-5DA8-4D48-B50D-3A6D2A37AD3A}"/>
            </a:ext>
          </a:extLst>
        </xdr:cNvPr>
        <xdr:cNvSpPr/>
      </xdr:nvSpPr>
      <xdr:spPr>
        <a:xfrm>
          <a:off x="6921500" y="936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52760</xdr:rowOff>
    </xdr:from>
    <xdr:ext cx="534377" cy="259045"/>
    <xdr:sp macro="" textlink="">
      <xdr:nvSpPr>
        <xdr:cNvPr id="379" name="テキスト ボックス 378">
          <a:extLst>
            <a:ext uri="{FF2B5EF4-FFF2-40B4-BE49-F238E27FC236}">
              <a16:creationId xmlns:a16="http://schemas.microsoft.com/office/drawing/2014/main" id="{7829B301-D416-4B2A-94EA-E2C0B686322D}"/>
            </a:ext>
          </a:extLst>
        </xdr:cNvPr>
        <xdr:cNvSpPr txBox="1"/>
      </xdr:nvSpPr>
      <xdr:spPr>
        <a:xfrm>
          <a:off x="6705111" y="9139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5168B177-5885-4AAC-A7FA-A38D0A11C69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360E700E-777F-4C13-A4A0-18722C3871F8}"/>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8CD95FEA-0E8B-45E6-8072-4C31C38FE8F2}"/>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EBF2EF91-04CC-48EF-942B-DC89EAE7B7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3BE4300D-3B4D-4515-864C-44D25FC640B6}"/>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CA01C057-010D-4FED-9BEA-C602DDAA311B}"/>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3AB7ECB9-A40D-4F54-83C0-32EDC1DCF17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4CA92E69-5BFA-44D0-A858-5CD4B4AC27ED}"/>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EC82DCAD-3995-4D11-8EEF-1513784B423E}"/>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F2042E5F-178A-4DAA-8CF7-421604BEC534}"/>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id="{6DF548B6-C26A-48A1-9493-CFD7556F70A7}"/>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id="{E687E164-572F-4BAC-86D4-245A1925E9F1}"/>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id="{3E759D01-BAE3-4424-9E14-35A6466CFDF2}"/>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id="{A722CB5B-01C3-446A-A2FB-CF869717201C}"/>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id="{8BDBACD7-BCD2-40E4-8E59-98117884F4D4}"/>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5" name="テキスト ボックス 394">
          <a:extLst>
            <a:ext uri="{FF2B5EF4-FFF2-40B4-BE49-F238E27FC236}">
              <a16:creationId xmlns:a16="http://schemas.microsoft.com/office/drawing/2014/main" id="{A498F7A7-5127-44E1-8254-4D711749657E}"/>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id="{5C3D5BCA-7AEB-4430-8D5C-BCC8452351CE}"/>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7" name="テキスト ボックス 396">
          <a:extLst>
            <a:ext uri="{FF2B5EF4-FFF2-40B4-BE49-F238E27FC236}">
              <a16:creationId xmlns:a16="http://schemas.microsoft.com/office/drawing/2014/main" id="{2AEFA231-DDEE-4D7B-84F8-98D3ED858E43}"/>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id="{B3DA62BD-52AA-410B-B8E1-0B3D55D3137A}"/>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9" name="テキスト ボックス 398">
          <a:extLst>
            <a:ext uri="{FF2B5EF4-FFF2-40B4-BE49-F238E27FC236}">
              <a16:creationId xmlns:a16="http://schemas.microsoft.com/office/drawing/2014/main" id="{148ED4BE-CEDC-42B4-9D37-4DA7CF59B342}"/>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81E0BD8E-5869-4FB8-8313-E82298D3E90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1" name="テキスト ボックス 400">
          <a:extLst>
            <a:ext uri="{FF2B5EF4-FFF2-40B4-BE49-F238E27FC236}">
              <a16:creationId xmlns:a16="http://schemas.microsoft.com/office/drawing/2014/main" id="{31E308A7-A6DB-42C8-A0FC-0014A97BB994}"/>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a:extLst>
            <a:ext uri="{FF2B5EF4-FFF2-40B4-BE49-F238E27FC236}">
              <a16:creationId xmlns:a16="http://schemas.microsoft.com/office/drawing/2014/main" id="{F4CF998E-C194-4443-B715-127BBAD180BF}"/>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3" name="直線コネクタ 402">
          <a:extLst>
            <a:ext uri="{FF2B5EF4-FFF2-40B4-BE49-F238E27FC236}">
              <a16:creationId xmlns:a16="http://schemas.microsoft.com/office/drawing/2014/main" id="{EAA781C7-60BB-4847-B062-11C059392756}"/>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04" name="普通建設事業費 （ うち新規整備　）最小値テキスト">
          <a:extLst>
            <a:ext uri="{FF2B5EF4-FFF2-40B4-BE49-F238E27FC236}">
              <a16:creationId xmlns:a16="http://schemas.microsoft.com/office/drawing/2014/main" id="{DEF5B066-0E14-4EAE-A33F-0D7370782B83}"/>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05" name="直線コネクタ 404">
          <a:extLst>
            <a:ext uri="{FF2B5EF4-FFF2-40B4-BE49-F238E27FC236}">
              <a16:creationId xmlns:a16="http://schemas.microsoft.com/office/drawing/2014/main" id="{85716CB4-7BD2-47C2-B7F5-F38834EDF3E4}"/>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06" name="普通建設事業費 （ うち新規整備　）最大値テキスト">
          <a:extLst>
            <a:ext uri="{FF2B5EF4-FFF2-40B4-BE49-F238E27FC236}">
              <a16:creationId xmlns:a16="http://schemas.microsoft.com/office/drawing/2014/main" id="{A4BCCCA6-DC5A-4123-B2F8-5EDA08DEBBD2}"/>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07" name="直線コネクタ 406">
          <a:extLst>
            <a:ext uri="{FF2B5EF4-FFF2-40B4-BE49-F238E27FC236}">
              <a16:creationId xmlns:a16="http://schemas.microsoft.com/office/drawing/2014/main" id="{C38E48D5-9F07-49C0-97A2-B5F4505344D3}"/>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27229</xdr:rowOff>
    </xdr:from>
    <xdr:to>
      <xdr:col>55</xdr:col>
      <xdr:colOff>0</xdr:colOff>
      <xdr:row>77</xdr:row>
      <xdr:rowOff>116154</xdr:rowOff>
    </xdr:to>
    <xdr:cxnSp macro="">
      <xdr:nvCxnSpPr>
        <xdr:cNvPr id="408" name="直線コネクタ 407">
          <a:extLst>
            <a:ext uri="{FF2B5EF4-FFF2-40B4-BE49-F238E27FC236}">
              <a16:creationId xmlns:a16="http://schemas.microsoft.com/office/drawing/2014/main" id="{9CDE71A3-3EAD-4695-AF6C-3B6D4652F113}"/>
            </a:ext>
          </a:extLst>
        </xdr:cNvPr>
        <xdr:cNvCxnSpPr/>
      </xdr:nvCxnSpPr>
      <xdr:spPr>
        <a:xfrm flipV="1">
          <a:off x="9639300" y="12543079"/>
          <a:ext cx="838200" cy="77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09" name="普通建設事業費 （ うち新規整備　）平均値テキスト">
          <a:extLst>
            <a:ext uri="{FF2B5EF4-FFF2-40B4-BE49-F238E27FC236}">
              <a16:creationId xmlns:a16="http://schemas.microsoft.com/office/drawing/2014/main" id="{E6265D48-763F-4D65-B882-6A8656369325}"/>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0" name="フローチャート: 判断 409">
          <a:extLst>
            <a:ext uri="{FF2B5EF4-FFF2-40B4-BE49-F238E27FC236}">
              <a16:creationId xmlns:a16="http://schemas.microsoft.com/office/drawing/2014/main" id="{19F086E1-CEE8-4C33-A3F6-1777DD5970FA}"/>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116154</xdr:rowOff>
    </xdr:from>
    <xdr:to>
      <xdr:col>50</xdr:col>
      <xdr:colOff>114300</xdr:colOff>
      <xdr:row>78</xdr:row>
      <xdr:rowOff>1130</xdr:rowOff>
    </xdr:to>
    <xdr:cxnSp macro="">
      <xdr:nvCxnSpPr>
        <xdr:cNvPr id="411" name="直線コネクタ 410">
          <a:extLst>
            <a:ext uri="{FF2B5EF4-FFF2-40B4-BE49-F238E27FC236}">
              <a16:creationId xmlns:a16="http://schemas.microsoft.com/office/drawing/2014/main" id="{28505DF9-674E-4E80-B8EB-44F70E277172}"/>
            </a:ext>
          </a:extLst>
        </xdr:cNvPr>
        <xdr:cNvCxnSpPr/>
      </xdr:nvCxnSpPr>
      <xdr:spPr>
        <a:xfrm flipV="1">
          <a:off x="8750300" y="13317804"/>
          <a:ext cx="889000" cy="56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2" name="フローチャート: 判断 411">
          <a:extLst>
            <a:ext uri="{FF2B5EF4-FFF2-40B4-BE49-F238E27FC236}">
              <a16:creationId xmlns:a16="http://schemas.microsoft.com/office/drawing/2014/main" id="{13E3AFA1-E69C-4B3F-815C-9649F52CCA9A}"/>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47693</xdr:rowOff>
    </xdr:from>
    <xdr:ext cx="534377" cy="259045"/>
    <xdr:sp macro="" textlink="">
      <xdr:nvSpPr>
        <xdr:cNvPr id="413" name="テキスト ボックス 412">
          <a:extLst>
            <a:ext uri="{FF2B5EF4-FFF2-40B4-BE49-F238E27FC236}">
              <a16:creationId xmlns:a16="http://schemas.microsoft.com/office/drawing/2014/main" id="{75E664C5-5AA3-4BC2-BE55-5C7C3E0645CA}"/>
            </a:ext>
          </a:extLst>
        </xdr:cNvPr>
        <xdr:cNvSpPr txBox="1"/>
      </xdr:nvSpPr>
      <xdr:spPr>
        <a:xfrm>
          <a:off x="9372111" y="1290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73</xdr:row>
      <xdr:rowOff>137414</xdr:rowOff>
    </xdr:from>
    <xdr:to>
      <xdr:col>45</xdr:col>
      <xdr:colOff>177800</xdr:colOff>
      <xdr:row>78</xdr:row>
      <xdr:rowOff>1130</xdr:rowOff>
    </xdr:to>
    <xdr:cxnSp macro="">
      <xdr:nvCxnSpPr>
        <xdr:cNvPr id="414" name="直線コネクタ 413">
          <a:extLst>
            <a:ext uri="{FF2B5EF4-FFF2-40B4-BE49-F238E27FC236}">
              <a16:creationId xmlns:a16="http://schemas.microsoft.com/office/drawing/2014/main" id="{C83D27EC-5413-4AFC-BEE2-00FBA48EBEE0}"/>
            </a:ext>
          </a:extLst>
        </xdr:cNvPr>
        <xdr:cNvCxnSpPr/>
      </xdr:nvCxnSpPr>
      <xdr:spPr>
        <a:xfrm>
          <a:off x="7861300" y="12653264"/>
          <a:ext cx="889000" cy="720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15" name="フローチャート: 判断 414">
          <a:extLst>
            <a:ext uri="{FF2B5EF4-FFF2-40B4-BE49-F238E27FC236}">
              <a16:creationId xmlns:a16="http://schemas.microsoft.com/office/drawing/2014/main" id="{9A641DC7-0C6E-4318-B13E-92C76BFC08AD}"/>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152278</xdr:rowOff>
    </xdr:from>
    <xdr:ext cx="534377" cy="259045"/>
    <xdr:sp macro="" textlink="">
      <xdr:nvSpPr>
        <xdr:cNvPr id="416" name="テキスト ボックス 415">
          <a:extLst>
            <a:ext uri="{FF2B5EF4-FFF2-40B4-BE49-F238E27FC236}">
              <a16:creationId xmlns:a16="http://schemas.microsoft.com/office/drawing/2014/main" id="{1A3D466C-7B88-4B7B-91BA-7EBE7FE0E8C8}"/>
            </a:ext>
          </a:extLst>
        </xdr:cNvPr>
        <xdr:cNvSpPr txBox="1"/>
      </xdr:nvSpPr>
      <xdr:spPr>
        <a:xfrm>
          <a:off x="8483111" y="1283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137414</xdr:rowOff>
    </xdr:from>
    <xdr:to>
      <xdr:col>41</xdr:col>
      <xdr:colOff>50800</xdr:colOff>
      <xdr:row>74</xdr:row>
      <xdr:rowOff>161341</xdr:rowOff>
    </xdr:to>
    <xdr:cxnSp macro="">
      <xdr:nvCxnSpPr>
        <xdr:cNvPr id="417" name="直線コネクタ 416">
          <a:extLst>
            <a:ext uri="{FF2B5EF4-FFF2-40B4-BE49-F238E27FC236}">
              <a16:creationId xmlns:a16="http://schemas.microsoft.com/office/drawing/2014/main" id="{63FDFF4D-DF3A-4A0E-9FA5-724552923541}"/>
            </a:ext>
          </a:extLst>
        </xdr:cNvPr>
        <xdr:cNvCxnSpPr/>
      </xdr:nvCxnSpPr>
      <xdr:spPr>
        <a:xfrm flipV="1">
          <a:off x="6972300" y="12653264"/>
          <a:ext cx="889000" cy="195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18" name="フローチャート: 判断 417">
          <a:extLst>
            <a:ext uri="{FF2B5EF4-FFF2-40B4-BE49-F238E27FC236}">
              <a16:creationId xmlns:a16="http://schemas.microsoft.com/office/drawing/2014/main" id="{23181220-319C-4DA6-B2BB-85EB91D4CD7F}"/>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19" name="テキスト ボックス 418">
          <a:extLst>
            <a:ext uri="{FF2B5EF4-FFF2-40B4-BE49-F238E27FC236}">
              <a16:creationId xmlns:a16="http://schemas.microsoft.com/office/drawing/2014/main" id="{64C7B1D5-DBE3-429B-B297-00E9CCC40F01}"/>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0" name="フローチャート: 判断 419">
          <a:extLst>
            <a:ext uri="{FF2B5EF4-FFF2-40B4-BE49-F238E27FC236}">
              <a16:creationId xmlns:a16="http://schemas.microsoft.com/office/drawing/2014/main" id="{0007FFCE-B9C0-43AE-AD42-C1097E7FEE5E}"/>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1" name="テキスト ボックス 420">
          <a:extLst>
            <a:ext uri="{FF2B5EF4-FFF2-40B4-BE49-F238E27FC236}">
              <a16:creationId xmlns:a16="http://schemas.microsoft.com/office/drawing/2014/main" id="{B9939549-545C-48BD-B413-D5C72403A7AB}"/>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9BEDD2C5-65F3-4EB7-9168-F4EE0BFC776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7B415A9F-4717-4D99-BA61-E6B6E73AB98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B9CD5DB4-616F-43B9-BE19-F5C045167D09}"/>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8265F843-DEFC-4699-90C9-4BE765CCC95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25A85BB4-1D4A-4E38-B38E-816CA6044EAD}"/>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147879</xdr:rowOff>
    </xdr:from>
    <xdr:to>
      <xdr:col>55</xdr:col>
      <xdr:colOff>50800</xdr:colOff>
      <xdr:row>73</xdr:row>
      <xdr:rowOff>78029</xdr:rowOff>
    </xdr:to>
    <xdr:sp macro="" textlink="">
      <xdr:nvSpPr>
        <xdr:cNvPr id="427" name="楕円 426">
          <a:extLst>
            <a:ext uri="{FF2B5EF4-FFF2-40B4-BE49-F238E27FC236}">
              <a16:creationId xmlns:a16="http://schemas.microsoft.com/office/drawing/2014/main" id="{7E19DA1F-FCA5-446B-A4EE-F514B7B4654D}"/>
            </a:ext>
          </a:extLst>
        </xdr:cNvPr>
        <xdr:cNvSpPr/>
      </xdr:nvSpPr>
      <xdr:spPr>
        <a:xfrm>
          <a:off x="10426700" y="12492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170756</xdr:rowOff>
    </xdr:from>
    <xdr:ext cx="534377" cy="259045"/>
    <xdr:sp macro="" textlink="">
      <xdr:nvSpPr>
        <xdr:cNvPr id="428" name="普通建設事業費 （ うち新規整備　）該当値テキスト">
          <a:extLst>
            <a:ext uri="{FF2B5EF4-FFF2-40B4-BE49-F238E27FC236}">
              <a16:creationId xmlns:a16="http://schemas.microsoft.com/office/drawing/2014/main" id="{A831A769-8B11-4A15-B0EB-6649F12A7D38}"/>
            </a:ext>
          </a:extLst>
        </xdr:cNvPr>
        <xdr:cNvSpPr txBox="1"/>
      </xdr:nvSpPr>
      <xdr:spPr>
        <a:xfrm>
          <a:off x="10528300" y="1234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65354</xdr:rowOff>
    </xdr:from>
    <xdr:to>
      <xdr:col>50</xdr:col>
      <xdr:colOff>165100</xdr:colOff>
      <xdr:row>77</xdr:row>
      <xdr:rowOff>166954</xdr:rowOff>
    </xdr:to>
    <xdr:sp macro="" textlink="">
      <xdr:nvSpPr>
        <xdr:cNvPr id="429" name="楕円 428">
          <a:extLst>
            <a:ext uri="{FF2B5EF4-FFF2-40B4-BE49-F238E27FC236}">
              <a16:creationId xmlns:a16="http://schemas.microsoft.com/office/drawing/2014/main" id="{9D8CB64F-E3ED-453E-B3EF-1D252805FCA4}"/>
            </a:ext>
          </a:extLst>
        </xdr:cNvPr>
        <xdr:cNvSpPr/>
      </xdr:nvSpPr>
      <xdr:spPr>
        <a:xfrm>
          <a:off x="9588500" y="132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158081</xdr:rowOff>
    </xdr:from>
    <xdr:ext cx="469744" cy="259045"/>
    <xdr:sp macro="" textlink="">
      <xdr:nvSpPr>
        <xdr:cNvPr id="430" name="テキスト ボックス 429">
          <a:extLst>
            <a:ext uri="{FF2B5EF4-FFF2-40B4-BE49-F238E27FC236}">
              <a16:creationId xmlns:a16="http://schemas.microsoft.com/office/drawing/2014/main" id="{9EF1A6CA-242D-40B8-8CD2-7D878B41B553}"/>
            </a:ext>
          </a:extLst>
        </xdr:cNvPr>
        <xdr:cNvSpPr txBox="1"/>
      </xdr:nvSpPr>
      <xdr:spPr>
        <a:xfrm>
          <a:off x="9404428" y="1335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121780</xdr:rowOff>
    </xdr:from>
    <xdr:to>
      <xdr:col>46</xdr:col>
      <xdr:colOff>38100</xdr:colOff>
      <xdr:row>78</xdr:row>
      <xdr:rowOff>51930</xdr:rowOff>
    </xdr:to>
    <xdr:sp macro="" textlink="">
      <xdr:nvSpPr>
        <xdr:cNvPr id="431" name="楕円 430">
          <a:extLst>
            <a:ext uri="{FF2B5EF4-FFF2-40B4-BE49-F238E27FC236}">
              <a16:creationId xmlns:a16="http://schemas.microsoft.com/office/drawing/2014/main" id="{1AC3BCE2-E5A9-47A0-BB91-EDDD8E8F28A2}"/>
            </a:ext>
          </a:extLst>
        </xdr:cNvPr>
        <xdr:cNvSpPr/>
      </xdr:nvSpPr>
      <xdr:spPr>
        <a:xfrm>
          <a:off x="8699500" y="1332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43057</xdr:rowOff>
    </xdr:from>
    <xdr:ext cx="469744" cy="259045"/>
    <xdr:sp macro="" textlink="">
      <xdr:nvSpPr>
        <xdr:cNvPr id="432" name="テキスト ボックス 431">
          <a:extLst>
            <a:ext uri="{FF2B5EF4-FFF2-40B4-BE49-F238E27FC236}">
              <a16:creationId xmlns:a16="http://schemas.microsoft.com/office/drawing/2014/main" id="{F67A8ABD-44AD-435C-B2D8-0B94B7085ED6}"/>
            </a:ext>
          </a:extLst>
        </xdr:cNvPr>
        <xdr:cNvSpPr txBox="1"/>
      </xdr:nvSpPr>
      <xdr:spPr>
        <a:xfrm>
          <a:off x="8515428" y="134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86614</xdr:rowOff>
    </xdr:from>
    <xdr:to>
      <xdr:col>41</xdr:col>
      <xdr:colOff>101600</xdr:colOff>
      <xdr:row>74</xdr:row>
      <xdr:rowOff>16764</xdr:rowOff>
    </xdr:to>
    <xdr:sp macro="" textlink="">
      <xdr:nvSpPr>
        <xdr:cNvPr id="433" name="楕円 432">
          <a:extLst>
            <a:ext uri="{FF2B5EF4-FFF2-40B4-BE49-F238E27FC236}">
              <a16:creationId xmlns:a16="http://schemas.microsoft.com/office/drawing/2014/main" id="{270BEBB8-9B9A-4562-BF9D-4EC7F288BC65}"/>
            </a:ext>
          </a:extLst>
        </xdr:cNvPr>
        <xdr:cNvSpPr/>
      </xdr:nvSpPr>
      <xdr:spPr>
        <a:xfrm>
          <a:off x="7810500" y="1260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33291</xdr:rowOff>
    </xdr:from>
    <xdr:ext cx="534377" cy="259045"/>
    <xdr:sp macro="" textlink="">
      <xdr:nvSpPr>
        <xdr:cNvPr id="434" name="テキスト ボックス 433">
          <a:extLst>
            <a:ext uri="{FF2B5EF4-FFF2-40B4-BE49-F238E27FC236}">
              <a16:creationId xmlns:a16="http://schemas.microsoft.com/office/drawing/2014/main" id="{D0367284-F2CC-4888-9421-DF575657B648}"/>
            </a:ext>
          </a:extLst>
        </xdr:cNvPr>
        <xdr:cNvSpPr txBox="1"/>
      </xdr:nvSpPr>
      <xdr:spPr>
        <a:xfrm>
          <a:off x="7594111" y="12377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110541</xdr:rowOff>
    </xdr:from>
    <xdr:to>
      <xdr:col>36</xdr:col>
      <xdr:colOff>165100</xdr:colOff>
      <xdr:row>75</xdr:row>
      <xdr:rowOff>40691</xdr:rowOff>
    </xdr:to>
    <xdr:sp macro="" textlink="">
      <xdr:nvSpPr>
        <xdr:cNvPr id="435" name="楕円 434">
          <a:extLst>
            <a:ext uri="{FF2B5EF4-FFF2-40B4-BE49-F238E27FC236}">
              <a16:creationId xmlns:a16="http://schemas.microsoft.com/office/drawing/2014/main" id="{94CC7393-A297-404E-ABC5-77D650D10642}"/>
            </a:ext>
          </a:extLst>
        </xdr:cNvPr>
        <xdr:cNvSpPr/>
      </xdr:nvSpPr>
      <xdr:spPr>
        <a:xfrm>
          <a:off x="6921500" y="12797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57218</xdr:rowOff>
    </xdr:from>
    <xdr:ext cx="534377" cy="259045"/>
    <xdr:sp macro="" textlink="">
      <xdr:nvSpPr>
        <xdr:cNvPr id="436" name="テキスト ボックス 435">
          <a:extLst>
            <a:ext uri="{FF2B5EF4-FFF2-40B4-BE49-F238E27FC236}">
              <a16:creationId xmlns:a16="http://schemas.microsoft.com/office/drawing/2014/main" id="{7B2F88EA-6674-4C0E-A2A7-4E49405D2722}"/>
            </a:ext>
          </a:extLst>
        </xdr:cNvPr>
        <xdr:cNvSpPr txBox="1"/>
      </xdr:nvSpPr>
      <xdr:spPr>
        <a:xfrm>
          <a:off x="6705111" y="1257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874A14C7-1B2B-485D-B19D-45054F1CAD73}"/>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C18546E3-13EC-4CE9-91E7-EF7CE58467F8}"/>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8DA8BA52-AA8E-4C1E-9FBB-BE3061AF6F01}"/>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3206CC-ACB2-4F23-8783-2751F887C235}"/>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54E74C72-9E5E-4779-B63A-EE0D3C94C095}"/>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AF305A33-60C3-4618-A523-908E66692275}"/>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2561FE08-9005-4047-915C-B345D1D978E8}"/>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444BCAD9-CB31-45CB-9704-23E13F3B24E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51E2F623-28A4-4EEC-8960-C2396B583AA8}"/>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8C9393C3-46F1-49A4-9C37-672FDC333E9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81200FB9-4117-4029-BE26-16AE70469099}"/>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5256AEB8-A517-4064-AEC5-2BBCD5B345E3}"/>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E84DD7ED-81EE-4E2C-9399-EEC386D5AF3E}"/>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635DF11-BE9D-4E9F-A6C9-08ACC97BF08C}"/>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B9553E27-9B58-4C15-80E8-B631968221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92B1FA5E-3284-401C-9B29-22ABCAD8CA02}"/>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6175955F-9934-49DE-82A2-17BD2AED608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B45F1FB2-ACA5-43D3-9C75-4AEB8956A49C}"/>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C6BD8EA1-2EF2-482E-92E8-4BC89EDA05BE}"/>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AB13E95-2D85-4CE1-A23A-678DEB15EFBD}"/>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B3CB8D11-E8C7-4464-9C84-3E5401A9B083}"/>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EE7C075-5E80-49A5-A9A4-87F6036CFC1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73E59D32-3276-4058-8DCA-83F608AF78E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0" name="直線コネクタ 459">
          <a:extLst>
            <a:ext uri="{FF2B5EF4-FFF2-40B4-BE49-F238E27FC236}">
              <a16:creationId xmlns:a16="http://schemas.microsoft.com/office/drawing/2014/main" id="{CA5B43CD-A5B5-4A36-9192-F82125E7D6AA}"/>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1" name="普通建設事業費 （ うち更新整備　）最小値テキスト">
          <a:extLst>
            <a:ext uri="{FF2B5EF4-FFF2-40B4-BE49-F238E27FC236}">
              <a16:creationId xmlns:a16="http://schemas.microsoft.com/office/drawing/2014/main" id="{38CC7628-A889-422E-90ED-DC71908F0F47}"/>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2" name="直線コネクタ 461">
          <a:extLst>
            <a:ext uri="{FF2B5EF4-FFF2-40B4-BE49-F238E27FC236}">
              <a16:creationId xmlns:a16="http://schemas.microsoft.com/office/drawing/2014/main" id="{09E92386-32CD-4856-A33D-0FFBF9628889}"/>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3" name="普通建設事業費 （ うち更新整備　）最大値テキスト">
          <a:extLst>
            <a:ext uri="{FF2B5EF4-FFF2-40B4-BE49-F238E27FC236}">
              <a16:creationId xmlns:a16="http://schemas.microsoft.com/office/drawing/2014/main" id="{27A06E65-911C-4579-BE62-312692D14E83}"/>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64" name="直線コネクタ 463">
          <a:extLst>
            <a:ext uri="{FF2B5EF4-FFF2-40B4-BE49-F238E27FC236}">
              <a16:creationId xmlns:a16="http://schemas.microsoft.com/office/drawing/2014/main" id="{BBB29908-863F-4BAF-BC58-E2462C2DBB46}"/>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36240</xdr:rowOff>
    </xdr:from>
    <xdr:to>
      <xdr:col>55</xdr:col>
      <xdr:colOff>0</xdr:colOff>
      <xdr:row>95</xdr:row>
      <xdr:rowOff>116954</xdr:rowOff>
    </xdr:to>
    <xdr:cxnSp macro="">
      <xdr:nvCxnSpPr>
        <xdr:cNvPr id="465" name="直線コネクタ 464">
          <a:extLst>
            <a:ext uri="{FF2B5EF4-FFF2-40B4-BE49-F238E27FC236}">
              <a16:creationId xmlns:a16="http://schemas.microsoft.com/office/drawing/2014/main" id="{F2D9D0D3-9D64-44A5-BC8C-9B3C99757D17}"/>
            </a:ext>
          </a:extLst>
        </xdr:cNvPr>
        <xdr:cNvCxnSpPr/>
      </xdr:nvCxnSpPr>
      <xdr:spPr>
        <a:xfrm>
          <a:off x="9639300" y="16323990"/>
          <a:ext cx="838200" cy="8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66" name="普通建設事業費 （ うち更新整備　）平均値テキスト">
          <a:extLst>
            <a:ext uri="{FF2B5EF4-FFF2-40B4-BE49-F238E27FC236}">
              <a16:creationId xmlns:a16="http://schemas.microsoft.com/office/drawing/2014/main" id="{8716AF55-C579-4657-9FC6-8A471888C225}"/>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67" name="フローチャート: 判断 466">
          <a:extLst>
            <a:ext uri="{FF2B5EF4-FFF2-40B4-BE49-F238E27FC236}">
              <a16:creationId xmlns:a16="http://schemas.microsoft.com/office/drawing/2014/main" id="{A58D7126-E016-4189-B46A-ED9D2550C6ED}"/>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36240</xdr:rowOff>
    </xdr:from>
    <xdr:to>
      <xdr:col>50</xdr:col>
      <xdr:colOff>114300</xdr:colOff>
      <xdr:row>95</xdr:row>
      <xdr:rowOff>140157</xdr:rowOff>
    </xdr:to>
    <xdr:cxnSp macro="">
      <xdr:nvCxnSpPr>
        <xdr:cNvPr id="468" name="直線コネクタ 467">
          <a:extLst>
            <a:ext uri="{FF2B5EF4-FFF2-40B4-BE49-F238E27FC236}">
              <a16:creationId xmlns:a16="http://schemas.microsoft.com/office/drawing/2014/main" id="{85BC6748-D6F2-407F-A210-84D76E068B01}"/>
            </a:ext>
          </a:extLst>
        </xdr:cNvPr>
        <xdr:cNvCxnSpPr/>
      </xdr:nvCxnSpPr>
      <xdr:spPr>
        <a:xfrm flipV="1">
          <a:off x="8750300" y="16323990"/>
          <a:ext cx="889000" cy="10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69" name="フローチャート: 判断 468">
          <a:extLst>
            <a:ext uri="{FF2B5EF4-FFF2-40B4-BE49-F238E27FC236}">
              <a16:creationId xmlns:a16="http://schemas.microsoft.com/office/drawing/2014/main" id="{63C18A70-34C1-4936-901D-A2A35C18C4B7}"/>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53706</xdr:rowOff>
    </xdr:from>
    <xdr:ext cx="534377" cy="259045"/>
    <xdr:sp macro="" textlink="">
      <xdr:nvSpPr>
        <xdr:cNvPr id="470" name="テキスト ボックス 469">
          <a:extLst>
            <a:ext uri="{FF2B5EF4-FFF2-40B4-BE49-F238E27FC236}">
              <a16:creationId xmlns:a16="http://schemas.microsoft.com/office/drawing/2014/main" id="{C8B54DFF-CF93-4CB2-BB42-1F1C85DBA72E}"/>
            </a:ext>
          </a:extLst>
        </xdr:cNvPr>
        <xdr:cNvSpPr txBox="1"/>
      </xdr:nvSpPr>
      <xdr:spPr>
        <a:xfrm>
          <a:off x="9372111" y="1651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140157</xdr:rowOff>
    </xdr:from>
    <xdr:to>
      <xdr:col>45</xdr:col>
      <xdr:colOff>177800</xdr:colOff>
      <xdr:row>96</xdr:row>
      <xdr:rowOff>71158</xdr:rowOff>
    </xdr:to>
    <xdr:cxnSp macro="">
      <xdr:nvCxnSpPr>
        <xdr:cNvPr id="471" name="直線コネクタ 470">
          <a:extLst>
            <a:ext uri="{FF2B5EF4-FFF2-40B4-BE49-F238E27FC236}">
              <a16:creationId xmlns:a16="http://schemas.microsoft.com/office/drawing/2014/main" id="{D7A76BB6-991E-4086-A29F-9FAD43B2C6AA}"/>
            </a:ext>
          </a:extLst>
        </xdr:cNvPr>
        <xdr:cNvCxnSpPr/>
      </xdr:nvCxnSpPr>
      <xdr:spPr>
        <a:xfrm flipV="1">
          <a:off x="7861300" y="16427907"/>
          <a:ext cx="8890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2" name="フローチャート: 判断 471">
          <a:extLst>
            <a:ext uri="{FF2B5EF4-FFF2-40B4-BE49-F238E27FC236}">
              <a16:creationId xmlns:a16="http://schemas.microsoft.com/office/drawing/2014/main" id="{8E8A9201-0A6F-47EA-A4CF-191A72CDD1E5}"/>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97178</xdr:rowOff>
    </xdr:from>
    <xdr:ext cx="534377" cy="259045"/>
    <xdr:sp macro="" textlink="">
      <xdr:nvSpPr>
        <xdr:cNvPr id="473" name="テキスト ボックス 472">
          <a:extLst>
            <a:ext uri="{FF2B5EF4-FFF2-40B4-BE49-F238E27FC236}">
              <a16:creationId xmlns:a16="http://schemas.microsoft.com/office/drawing/2014/main" id="{F1F9DD95-5DA3-4B9D-B11D-D316AF480147}"/>
            </a:ext>
          </a:extLst>
        </xdr:cNvPr>
        <xdr:cNvSpPr txBox="1"/>
      </xdr:nvSpPr>
      <xdr:spPr>
        <a:xfrm>
          <a:off x="8483111" y="1655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133908</xdr:rowOff>
    </xdr:from>
    <xdr:to>
      <xdr:col>41</xdr:col>
      <xdr:colOff>50800</xdr:colOff>
      <xdr:row>96</xdr:row>
      <xdr:rowOff>71158</xdr:rowOff>
    </xdr:to>
    <xdr:cxnSp macro="">
      <xdr:nvCxnSpPr>
        <xdr:cNvPr id="474" name="直線コネクタ 473">
          <a:extLst>
            <a:ext uri="{FF2B5EF4-FFF2-40B4-BE49-F238E27FC236}">
              <a16:creationId xmlns:a16="http://schemas.microsoft.com/office/drawing/2014/main" id="{A43F42F0-B406-480B-BFAF-1A4DBA0F5997}"/>
            </a:ext>
          </a:extLst>
        </xdr:cNvPr>
        <xdr:cNvCxnSpPr/>
      </xdr:nvCxnSpPr>
      <xdr:spPr>
        <a:xfrm>
          <a:off x="6972300" y="16421658"/>
          <a:ext cx="889000" cy="10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75" name="フローチャート: 判断 474">
          <a:extLst>
            <a:ext uri="{FF2B5EF4-FFF2-40B4-BE49-F238E27FC236}">
              <a16:creationId xmlns:a16="http://schemas.microsoft.com/office/drawing/2014/main" id="{6E6D54CE-991A-4C8B-88B0-B454C0024C38}"/>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76" name="テキスト ボックス 475">
          <a:extLst>
            <a:ext uri="{FF2B5EF4-FFF2-40B4-BE49-F238E27FC236}">
              <a16:creationId xmlns:a16="http://schemas.microsoft.com/office/drawing/2014/main" id="{964A80DC-0535-45A9-8EAC-C5A24AC97A29}"/>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77" name="フローチャート: 判断 476">
          <a:extLst>
            <a:ext uri="{FF2B5EF4-FFF2-40B4-BE49-F238E27FC236}">
              <a16:creationId xmlns:a16="http://schemas.microsoft.com/office/drawing/2014/main" id="{EC068EE7-E296-48A6-B604-CE5C00F86208}"/>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74985</xdr:rowOff>
    </xdr:from>
    <xdr:ext cx="534377" cy="259045"/>
    <xdr:sp macro="" textlink="">
      <xdr:nvSpPr>
        <xdr:cNvPr id="478" name="テキスト ボックス 477">
          <a:extLst>
            <a:ext uri="{FF2B5EF4-FFF2-40B4-BE49-F238E27FC236}">
              <a16:creationId xmlns:a16="http://schemas.microsoft.com/office/drawing/2014/main" id="{388E28BF-3F46-4A69-A2BF-DFD7BEC289A9}"/>
            </a:ext>
          </a:extLst>
        </xdr:cNvPr>
        <xdr:cNvSpPr txBox="1"/>
      </xdr:nvSpPr>
      <xdr:spPr>
        <a:xfrm>
          <a:off x="6705111" y="16534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CC334EB-85FA-4DE7-A2AF-350920A1C4E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EF619C39-896A-46A5-B484-93F4F759EDF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AE7C2BBD-2682-459B-8BD6-18A5C198508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28D2F9AD-042B-411A-A97E-9D37D13643AE}"/>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78104DDF-9238-47E8-B4E4-57BB9CF74A4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66154</xdr:rowOff>
    </xdr:from>
    <xdr:to>
      <xdr:col>55</xdr:col>
      <xdr:colOff>50800</xdr:colOff>
      <xdr:row>95</xdr:row>
      <xdr:rowOff>167754</xdr:rowOff>
    </xdr:to>
    <xdr:sp macro="" textlink="">
      <xdr:nvSpPr>
        <xdr:cNvPr id="484" name="楕円 483">
          <a:extLst>
            <a:ext uri="{FF2B5EF4-FFF2-40B4-BE49-F238E27FC236}">
              <a16:creationId xmlns:a16="http://schemas.microsoft.com/office/drawing/2014/main" id="{C24F111A-0DC7-425F-85A4-8C42D717A6C8}"/>
            </a:ext>
          </a:extLst>
        </xdr:cNvPr>
        <xdr:cNvSpPr/>
      </xdr:nvSpPr>
      <xdr:spPr>
        <a:xfrm>
          <a:off x="10426700" y="1635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89031</xdr:rowOff>
    </xdr:from>
    <xdr:ext cx="534377" cy="259045"/>
    <xdr:sp macro="" textlink="">
      <xdr:nvSpPr>
        <xdr:cNvPr id="485" name="普通建設事業費 （ うち更新整備　）該当値テキスト">
          <a:extLst>
            <a:ext uri="{FF2B5EF4-FFF2-40B4-BE49-F238E27FC236}">
              <a16:creationId xmlns:a16="http://schemas.microsoft.com/office/drawing/2014/main" id="{EECA1805-F9EF-410B-82CA-30C423EF51EB}"/>
            </a:ext>
          </a:extLst>
        </xdr:cNvPr>
        <xdr:cNvSpPr txBox="1"/>
      </xdr:nvSpPr>
      <xdr:spPr>
        <a:xfrm>
          <a:off x="10528300" y="16205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156890</xdr:rowOff>
    </xdr:from>
    <xdr:to>
      <xdr:col>50</xdr:col>
      <xdr:colOff>165100</xdr:colOff>
      <xdr:row>95</xdr:row>
      <xdr:rowOff>87040</xdr:rowOff>
    </xdr:to>
    <xdr:sp macro="" textlink="">
      <xdr:nvSpPr>
        <xdr:cNvPr id="486" name="楕円 485">
          <a:extLst>
            <a:ext uri="{FF2B5EF4-FFF2-40B4-BE49-F238E27FC236}">
              <a16:creationId xmlns:a16="http://schemas.microsoft.com/office/drawing/2014/main" id="{4CB43DD8-8C6A-4933-B345-E48DF331AE55}"/>
            </a:ext>
          </a:extLst>
        </xdr:cNvPr>
        <xdr:cNvSpPr/>
      </xdr:nvSpPr>
      <xdr:spPr>
        <a:xfrm>
          <a:off x="9588500" y="16273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103567</xdr:rowOff>
    </xdr:from>
    <xdr:ext cx="534377" cy="259045"/>
    <xdr:sp macro="" textlink="">
      <xdr:nvSpPr>
        <xdr:cNvPr id="487" name="テキスト ボックス 486">
          <a:extLst>
            <a:ext uri="{FF2B5EF4-FFF2-40B4-BE49-F238E27FC236}">
              <a16:creationId xmlns:a16="http://schemas.microsoft.com/office/drawing/2014/main" id="{5FDC9E53-CA39-4B52-8551-0559CF245F42}"/>
            </a:ext>
          </a:extLst>
        </xdr:cNvPr>
        <xdr:cNvSpPr txBox="1"/>
      </xdr:nvSpPr>
      <xdr:spPr>
        <a:xfrm>
          <a:off x="9372111" y="1604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89357</xdr:rowOff>
    </xdr:from>
    <xdr:to>
      <xdr:col>46</xdr:col>
      <xdr:colOff>38100</xdr:colOff>
      <xdr:row>96</xdr:row>
      <xdr:rowOff>19507</xdr:rowOff>
    </xdr:to>
    <xdr:sp macro="" textlink="">
      <xdr:nvSpPr>
        <xdr:cNvPr id="488" name="楕円 487">
          <a:extLst>
            <a:ext uri="{FF2B5EF4-FFF2-40B4-BE49-F238E27FC236}">
              <a16:creationId xmlns:a16="http://schemas.microsoft.com/office/drawing/2014/main" id="{E40B2F04-566D-4A6C-B6FB-2C18496C6D5E}"/>
            </a:ext>
          </a:extLst>
        </xdr:cNvPr>
        <xdr:cNvSpPr/>
      </xdr:nvSpPr>
      <xdr:spPr>
        <a:xfrm>
          <a:off x="8699500" y="16377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36034</xdr:rowOff>
    </xdr:from>
    <xdr:ext cx="534377" cy="259045"/>
    <xdr:sp macro="" textlink="">
      <xdr:nvSpPr>
        <xdr:cNvPr id="489" name="テキスト ボックス 488">
          <a:extLst>
            <a:ext uri="{FF2B5EF4-FFF2-40B4-BE49-F238E27FC236}">
              <a16:creationId xmlns:a16="http://schemas.microsoft.com/office/drawing/2014/main" id="{418AD05A-CF05-4191-A730-0DDB9ED9699D}"/>
            </a:ext>
          </a:extLst>
        </xdr:cNvPr>
        <xdr:cNvSpPr txBox="1"/>
      </xdr:nvSpPr>
      <xdr:spPr>
        <a:xfrm>
          <a:off x="8483111" y="16152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20358</xdr:rowOff>
    </xdr:from>
    <xdr:to>
      <xdr:col>41</xdr:col>
      <xdr:colOff>101600</xdr:colOff>
      <xdr:row>96</xdr:row>
      <xdr:rowOff>121958</xdr:rowOff>
    </xdr:to>
    <xdr:sp macro="" textlink="">
      <xdr:nvSpPr>
        <xdr:cNvPr id="490" name="楕円 489">
          <a:extLst>
            <a:ext uri="{FF2B5EF4-FFF2-40B4-BE49-F238E27FC236}">
              <a16:creationId xmlns:a16="http://schemas.microsoft.com/office/drawing/2014/main" id="{5A044EE0-9ABE-450F-992A-C710C02BF1E4}"/>
            </a:ext>
          </a:extLst>
        </xdr:cNvPr>
        <xdr:cNvSpPr/>
      </xdr:nvSpPr>
      <xdr:spPr>
        <a:xfrm>
          <a:off x="7810500" y="164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113085</xdr:rowOff>
    </xdr:from>
    <xdr:ext cx="534377" cy="259045"/>
    <xdr:sp macro="" textlink="">
      <xdr:nvSpPr>
        <xdr:cNvPr id="491" name="テキスト ボックス 490">
          <a:extLst>
            <a:ext uri="{FF2B5EF4-FFF2-40B4-BE49-F238E27FC236}">
              <a16:creationId xmlns:a16="http://schemas.microsoft.com/office/drawing/2014/main" id="{D4808349-2C6F-4DAD-80B7-FEA6F945405E}"/>
            </a:ext>
          </a:extLst>
        </xdr:cNvPr>
        <xdr:cNvSpPr txBox="1"/>
      </xdr:nvSpPr>
      <xdr:spPr>
        <a:xfrm>
          <a:off x="7594111" y="1657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83108</xdr:rowOff>
    </xdr:from>
    <xdr:to>
      <xdr:col>36</xdr:col>
      <xdr:colOff>165100</xdr:colOff>
      <xdr:row>96</xdr:row>
      <xdr:rowOff>13258</xdr:rowOff>
    </xdr:to>
    <xdr:sp macro="" textlink="">
      <xdr:nvSpPr>
        <xdr:cNvPr id="492" name="楕円 491">
          <a:extLst>
            <a:ext uri="{FF2B5EF4-FFF2-40B4-BE49-F238E27FC236}">
              <a16:creationId xmlns:a16="http://schemas.microsoft.com/office/drawing/2014/main" id="{AB2F1C1E-75AE-4A80-BD25-1A6993AEB438}"/>
            </a:ext>
          </a:extLst>
        </xdr:cNvPr>
        <xdr:cNvSpPr/>
      </xdr:nvSpPr>
      <xdr:spPr>
        <a:xfrm>
          <a:off x="6921500" y="1637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29785</xdr:rowOff>
    </xdr:from>
    <xdr:ext cx="534377" cy="259045"/>
    <xdr:sp macro="" textlink="">
      <xdr:nvSpPr>
        <xdr:cNvPr id="493" name="テキスト ボックス 492">
          <a:extLst>
            <a:ext uri="{FF2B5EF4-FFF2-40B4-BE49-F238E27FC236}">
              <a16:creationId xmlns:a16="http://schemas.microsoft.com/office/drawing/2014/main" id="{03895324-3F83-449B-A6CF-A9AA6C405612}"/>
            </a:ext>
          </a:extLst>
        </xdr:cNvPr>
        <xdr:cNvSpPr txBox="1"/>
      </xdr:nvSpPr>
      <xdr:spPr>
        <a:xfrm>
          <a:off x="6705111" y="16146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91F1B072-EDAB-4F55-BDD4-FE9AB97CFA0A}"/>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A70F24EF-5F10-4B71-ACA6-2EA9AB05164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6AC8325E-9BA7-4FDF-9A77-7EBEA438397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80EEE300-07F5-4598-8771-2716A3B0D9F8}"/>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4C8801A9-A54C-4161-82FC-3B0B86F453B1}"/>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F7124A27-3853-44BD-8A41-23FAFCD91E6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649BC85E-D2F9-4A04-A007-AFB29FB3E82B}"/>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88955D06-6115-4CAE-8767-D02B1F3A424B}"/>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3B1EFC5E-37E6-48A3-BF1D-0DDF3F7A956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C18E06FF-A74A-45E1-B068-D08370CD26E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232BFB4D-4947-4F87-A8AA-1BCC77227A26}"/>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3DDA2BC3-608F-4700-AC10-E464FED6D6B2}"/>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291D0FD3-7945-43E8-B161-2042F87C1B09}"/>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7" name="テキスト ボックス 506">
          <a:extLst>
            <a:ext uri="{FF2B5EF4-FFF2-40B4-BE49-F238E27FC236}">
              <a16:creationId xmlns:a16="http://schemas.microsoft.com/office/drawing/2014/main" id="{197B3EBD-B0D9-46E2-9316-20AB241FDB28}"/>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C18A3440-59A2-49A0-868E-0080975A19D3}"/>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9" name="テキスト ボックス 508">
          <a:extLst>
            <a:ext uri="{FF2B5EF4-FFF2-40B4-BE49-F238E27FC236}">
              <a16:creationId xmlns:a16="http://schemas.microsoft.com/office/drawing/2014/main" id="{552F7280-F006-4686-BE6C-606262020BA7}"/>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4320E3E5-1DFA-4962-89AE-71E0C847D2E4}"/>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1" name="テキスト ボックス 510">
          <a:extLst>
            <a:ext uri="{FF2B5EF4-FFF2-40B4-BE49-F238E27FC236}">
              <a16:creationId xmlns:a16="http://schemas.microsoft.com/office/drawing/2014/main" id="{D494FC12-18CF-4646-924E-C4F1BC245D32}"/>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B63262F4-E036-4642-97E7-DA02B6273BA5}"/>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5EBFE834-73CC-475D-9C14-6441A06F806A}"/>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5000357E-E973-4808-99BC-CE8671D7E46C}"/>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5" name="テキスト ボックス 514">
          <a:extLst>
            <a:ext uri="{FF2B5EF4-FFF2-40B4-BE49-F238E27FC236}">
              <a16:creationId xmlns:a16="http://schemas.microsoft.com/office/drawing/2014/main" id="{EB57278E-1A3B-4115-ABC2-A9071526DB85}"/>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88E91086-D276-4144-82C5-F92729D0C02F}"/>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28A8F7F-812E-478E-8734-9619F24E4316}"/>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D9E4356C-AC2C-4AE5-A8D5-C74EC188F4E3}"/>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9BD0B3E0-6C7B-409B-843C-2E3288E4D4E9}"/>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C35719FD-B1AC-4E16-9DBB-F641892E5F86}"/>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8CD73042-D056-4BA3-9117-BE81A10FC62C}"/>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2" name="災害復旧事業費最大値テキスト">
          <a:extLst>
            <a:ext uri="{FF2B5EF4-FFF2-40B4-BE49-F238E27FC236}">
              <a16:creationId xmlns:a16="http://schemas.microsoft.com/office/drawing/2014/main" id="{D2D5498E-A94F-4C7E-A1FC-05EA22438705}"/>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3" name="直線コネクタ 522">
          <a:extLst>
            <a:ext uri="{FF2B5EF4-FFF2-40B4-BE49-F238E27FC236}">
              <a16:creationId xmlns:a16="http://schemas.microsoft.com/office/drawing/2014/main" id="{4A8129CC-50A9-4E19-AA9C-74416161F476}"/>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51635</xdr:rowOff>
    </xdr:from>
    <xdr:to>
      <xdr:col>85</xdr:col>
      <xdr:colOff>127000</xdr:colOff>
      <xdr:row>39</xdr:row>
      <xdr:rowOff>95504</xdr:rowOff>
    </xdr:to>
    <xdr:cxnSp macro="">
      <xdr:nvCxnSpPr>
        <xdr:cNvPr id="524" name="直線コネクタ 523">
          <a:extLst>
            <a:ext uri="{FF2B5EF4-FFF2-40B4-BE49-F238E27FC236}">
              <a16:creationId xmlns:a16="http://schemas.microsoft.com/office/drawing/2014/main" id="{FCF6EE99-5729-4A70-B94D-B2382F06FAB3}"/>
            </a:ext>
          </a:extLst>
        </xdr:cNvPr>
        <xdr:cNvCxnSpPr/>
      </xdr:nvCxnSpPr>
      <xdr:spPr>
        <a:xfrm>
          <a:off x="15481300" y="6738185"/>
          <a:ext cx="838200" cy="4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25" name="災害復旧事業費平均値テキスト">
          <a:extLst>
            <a:ext uri="{FF2B5EF4-FFF2-40B4-BE49-F238E27FC236}">
              <a16:creationId xmlns:a16="http://schemas.microsoft.com/office/drawing/2014/main" id="{7A3CDE00-9DE9-4410-9AAF-77BB9C7CCD44}"/>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26" name="フローチャート: 判断 525">
          <a:extLst>
            <a:ext uri="{FF2B5EF4-FFF2-40B4-BE49-F238E27FC236}">
              <a16:creationId xmlns:a16="http://schemas.microsoft.com/office/drawing/2014/main" id="{30E097AD-28CA-44CE-9E55-0BEC2AE934B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112485</xdr:rowOff>
    </xdr:from>
    <xdr:to>
      <xdr:col>81</xdr:col>
      <xdr:colOff>50800</xdr:colOff>
      <xdr:row>39</xdr:row>
      <xdr:rowOff>51635</xdr:rowOff>
    </xdr:to>
    <xdr:cxnSp macro="">
      <xdr:nvCxnSpPr>
        <xdr:cNvPr id="527" name="直線コネクタ 526">
          <a:extLst>
            <a:ext uri="{FF2B5EF4-FFF2-40B4-BE49-F238E27FC236}">
              <a16:creationId xmlns:a16="http://schemas.microsoft.com/office/drawing/2014/main" id="{472F38D0-997F-41C4-899E-060F7CC50AB9}"/>
            </a:ext>
          </a:extLst>
        </xdr:cNvPr>
        <xdr:cNvCxnSpPr/>
      </xdr:nvCxnSpPr>
      <xdr:spPr>
        <a:xfrm>
          <a:off x="14592300" y="6627585"/>
          <a:ext cx="889000" cy="110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28" name="フローチャート: 判断 527">
          <a:extLst>
            <a:ext uri="{FF2B5EF4-FFF2-40B4-BE49-F238E27FC236}">
              <a16:creationId xmlns:a16="http://schemas.microsoft.com/office/drawing/2014/main" id="{DBE84229-8377-4F9A-B721-7162D6EEB034}"/>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29" name="テキスト ボックス 528">
          <a:extLst>
            <a:ext uri="{FF2B5EF4-FFF2-40B4-BE49-F238E27FC236}">
              <a16:creationId xmlns:a16="http://schemas.microsoft.com/office/drawing/2014/main" id="{32FFD7B4-1D0A-4723-99F3-69A1C39CF74E}"/>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39769</xdr:rowOff>
    </xdr:from>
    <xdr:to>
      <xdr:col>76</xdr:col>
      <xdr:colOff>114300</xdr:colOff>
      <xdr:row>38</xdr:row>
      <xdr:rowOff>112485</xdr:rowOff>
    </xdr:to>
    <xdr:cxnSp macro="">
      <xdr:nvCxnSpPr>
        <xdr:cNvPr id="530" name="直線コネクタ 529">
          <a:extLst>
            <a:ext uri="{FF2B5EF4-FFF2-40B4-BE49-F238E27FC236}">
              <a16:creationId xmlns:a16="http://schemas.microsoft.com/office/drawing/2014/main" id="{E23633BE-F7E9-4F5B-9D21-8B7430813CA6}"/>
            </a:ext>
          </a:extLst>
        </xdr:cNvPr>
        <xdr:cNvCxnSpPr/>
      </xdr:nvCxnSpPr>
      <xdr:spPr>
        <a:xfrm>
          <a:off x="13703300" y="6554869"/>
          <a:ext cx="889000" cy="7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1" name="フローチャート: 判断 530">
          <a:extLst>
            <a:ext uri="{FF2B5EF4-FFF2-40B4-BE49-F238E27FC236}">
              <a16:creationId xmlns:a16="http://schemas.microsoft.com/office/drawing/2014/main" id="{8DDEF41F-4F22-4826-924A-A4C158816619}"/>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56768</xdr:rowOff>
    </xdr:from>
    <xdr:ext cx="378565" cy="259045"/>
    <xdr:sp macro="" textlink="">
      <xdr:nvSpPr>
        <xdr:cNvPr id="532" name="テキスト ボックス 531">
          <a:extLst>
            <a:ext uri="{FF2B5EF4-FFF2-40B4-BE49-F238E27FC236}">
              <a16:creationId xmlns:a16="http://schemas.microsoft.com/office/drawing/2014/main" id="{134A1D39-4785-474C-9CCE-7FF6574D44F1}"/>
            </a:ext>
          </a:extLst>
        </xdr:cNvPr>
        <xdr:cNvSpPr txBox="1"/>
      </xdr:nvSpPr>
      <xdr:spPr>
        <a:xfrm>
          <a:off x="14403017" y="6743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156464</xdr:rowOff>
    </xdr:from>
    <xdr:to>
      <xdr:col>71</xdr:col>
      <xdr:colOff>177800</xdr:colOff>
      <xdr:row>38</xdr:row>
      <xdr:rowOff>39769</xdr:rowOff>
    </xdr:to>
    <xdr:cxnSp macro="">
      <xdr:nvCxnSpPr>
        <xdr:cNvPr id="533" name="直線コネクタ 532">
          <a:extLst>
            <a:ext uri="{FF2B5EF4-FFF2-40B4-BE49-F238E27FC236}">
              <a16:creationId xmlns:a16="http://schemas.microsoft.com/office/drawing/2014/main" id="{D8074F4E-E6E0-4347-B5DC-9666AB33B058}"/>
            </a:ext>
          </a:extLst>
        </xdr:cNvPr>
        <xdr:cNvCxnSpPr/>
      </xdr:nvCxnSpPr>
      <xdr:spPr>
        <a:xfrm>
          <a:off x="12814300" y="6157214"/>
          <a:ext cx="889000" cy="39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34" name="フローチャート: 判断 533">
          <a:extLst>
            <a:ext uri="{FF2B5EF4-FFF2-40B4-BE49-F238E27FC236}">
              <a16:creationId xmlns:a16="http://schemas.microsoft.com/office/drawing/2014/main" id="{A77A56D6-FEB1-47F2-AF5A-B8719D71B6C3}"/>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165734</xdr:rowOff>
    </xdr:from>
    <xdr:ext cx="469744" cy="259045"/>
    <xdr:sp macro="" textlink="">
      <xdr:nvSpPr>
        <xdr:cNvPr id="535" name="テキスト ボックス 534">
          <a:extLst>
            <a:ext uri="{FF2B5EF4-FFF2-40B4-BE49-F238E27FC236}">
              <a16:creationId xmlns:a16="http://schemas.microsoft.com/office/drawing/2014/main" id="{FCE28F10-8C30-4CA9-974A-779169CD7CBA}"/>
            </a:ext>
          </a:extLst>
        </xdr:cNvPr>
        <xdr:cNvSpPr txBox="1"/>
      </xdr:nvSpPr>
      <xdr:spPr>
        <a:xfrm>
          <a:off x="13468428" y="6680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36" name="フローチャート: 判断 535">
          <a:extLst>
            <a:ext uri="{FF2B5EF4-FFF2-40B4-BE49-F238E27FC236}">
              <a16:creationId xmlns:a16="http://schemas.microsoft.com/office/drawing/2014/main" id="{8E9F2F1C-2435-45B4-A655-ECDFA6655197}"/>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157352</xdr:rowOff>
    </xdr:from>
    <xdr:ext cx="469744" cy="259045"/>
    <xdr:sp macro="" textlink="">
      <xdr:nvSpPr>
        <xdr:cNvPr id="537" name="テキスト ボックス 536">
          <a:extLst>
            <a:ext uri="{FF2B5EF4-FFF2-40B4-BE49-F238E27FC236}">
              <a16:creationId xmlns:a16="http://schemas.microsoft.com/office/drawing/2014/main" id="{124550DC-CBFE-48F1-B386-997CAAE78571}"/>
            </a:ext>
          </a:extLst>
        </xdr:cNvPr>
        <xdr:cNvSpPr txBox="1"/>
      </xdr:nvSpPr>
      <xdr:spPr>
        <a:xfrm>
          <a:off x="12579428" y="650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60FBC693-5A22-47C2-8592-97DE70176BFD}"/>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9BDF28C-E2B0-44D2-BDDC-CCB0E01F00F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9A9A4A19-6C1E-4E39-9D75-711C2BDD8273}"/>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6012F988-D7C3-43FA-A5F4-6C9093EB979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F1CB045F-4A3D-48A4-87F9-8CDD660819F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44704</xdr:rowOff>
    </xdr:from>
    <xdr:to>
      <xdr:col>85</xdr:col>
      <xdr:colOff>177800</xdr:colOff>
      <xdr:row>39</xdr:row>
      <xdr:rowOff>146304</xdr:rowOff>
    </xdr:to>
    <xdr:sp macro="" textlink="">
      <xdr:nvSpPr>
        <xdr:cNvPr id="543" name="楕円 542">
          <a:extLst>
            <a:ext uri="{FF2B5EF4-FFF2-40B4-BE49-F238E27FC236}">
              <a16:creationId xmlns:a16="http://schemas.microsoft.com/office/drawing/2014/main" id="{FF7A8A10-0A48-4BE5-8546-4B59807E312C}"/>
            </a:ext>
          </a:extLst>
        </xdr:cNvPr>
        <xdr:cNvSpPr/>
      </xdr:nvSpPr>
      <xdr:spPr>
        <a:xfrm>
          <a:off x="16268700" y="6731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131081</xdr:rowOff>
    </xdr:from>
    <xdr:ext cx="313932" cy="259045"/>
    <xdr:sp macro="" textlink="">
      <xdr:nvSpPr>
        <xdr:cNvPr id="544" name="災害復旧事業費該当値テキスト">
          <a:extLst>
            <a:ext uri="{FF2B5EF4-FFF2-40B4-BE49-F238E27FC236}">
              <a16:creationId xmlns:a16="http://schemas.microsoft.com/office/drawing/2014/main" id="{60F141B5-3FD1-4263-9EC5-B5F3A4D90EFC}"/>
            </a:ext>
          </a:extLst>
        </xdr:cNvPr>
        <xdr:cNvSpPr txBox="1"/>
      </xdr:nvSpPr>
      <xdr:spPr>
        <a:xfrm>
          <a:off x="16370300" y="6646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835</xdr:rowOff>
    </xdr:from>
    <xdr:to>
      <xdr:col>81</xdr:col>
      <xdr:colOff>101600</xdr:colOff>
      <xdr:row>39</xdr:row>
      <xdr:rowOff>102435</xdr:rowOff>
    </xdr:to>
    <xdr:sp macro="" textlink="">
      <xdr:nvSpPr>
        <xdr:cNvPr id="545" name="楕円 544">
          <a:extLst>
            <a:ext uri="{FF2B5EF4-FFF2-40B4-BE49-F238E27FC236}">
              <a16:creationId xmlns:a16="http://schemas.microsoft.com/office/drawing/2014/main" id="{B4E7DAD7-808A-4C8C-8130-7F954FEC86A1}"/>
            </a:ext>
          </a:extLst>
        </xdr:cNvPr>
        <xdr:cNvSpPr/>
      </xdr:nvSpPr>
      <xdr:spPr>
        <a:xfrm>
          <a:off x="15430500" y="668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93562</xdr:rowOff>
    </xdr:from>
    <xdr:ext cx="378565" cy="259045"/>
    <xdr:sp macro="" textlink="">
      <xdr:nvSpPr>
        <xdr:cNvPr id="546" name="テキスト ボックス 545">
          <a:extLst>
            <a:ext uri="{FF2B5EF4-FFF2-40B4-BE49-F238E27FC236}">
              <a16:creationId xmlns:a16="http://schemas.microsoft.com/office/drawing/2014/main" id="{9BC99357-7B9B-4472-AA31-FA4436722DE3}"/>
            </a:ext>
          </a:extLst>
        </xdr:cNvPr>
        <xdr:cNvSpPr txBox="1"/>
      </xdr:nvSpPr>
      <xdr:spPr>
        <a:xfrm>
          <a:off x="15292017" y="6780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61685</xdr:rowOff>
    </xdr:from>
    <xdr:to>
      <xdr:col>76</xdr:col>
      <xdr:colOff>165100</xdr:colOff>
      <xdr:row>38</xdr:row>
      <xdr:rowOff>163285</xdr:rowOff>
    </xdr:to>
    <xdr:sp macro="" textlink="">
      <xdr:nvSpPr>
        <xdr:cNvPr id="547" name="楕円 546">
          <a:extLst>
            <a:ext uri="{FF2B5EF4-FFF2-40B4-BE49-F238E27FC236}">
              <a16:creationId xmlns:a16="http://schemas.microsoft.com/office/drawing/2014/main" id="{FBF5809A-6384-445B-A847-EBE2A690DBD8}"/>
            </a:ext>
          </a:extLst>
        </xdr:cNvPr>
        <xdr:cNvSpPr/>
      </xdr:nvSpPr>
      <xdr:spPr>
        <a:xfrm>
          <a:off x="14541500" y="65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8363</xdr:rowOff>
    </xdr:from>
    <xdr:ext cx="469744" cy="259045"/>
    <xdr:sp macro="" textlink="">
      <xdr:nvSpPr>
        <xdr:cNvPr id="548" name="テキスト ボックス 547">
          <a:extLst>
            <a:ext uri="{FF2B5EF4-FFF2-40B4-BE49-F238E27FC236}">
              <a16:creationId xmlns:a16="http://schemas.microsoft.com/office/drawing/2014/main" id="{FA5C4238-E475-42F9-9C99-0BD7DF230075}"/>
            </a:ext>
          </a:extLst>
        </xdr:cNvPr>
        <xdr:cNvSpPr txBox="1"/>
      </xdr:nvSpPr>
      <xdr:spPr>
        <a:xfrm>
          <a:off x="14357428" y="635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160419</xdr:rowOff>
    </xdr:from>
    <xdr:to>
      <xdr:col>72</xdr:col>
      <xdr:colOff>38100</xdr:colOff>
      <xdr:row>38</xdr:row>
      <xdr:rowOff>90569</xdr:rowOff>
    </xdr:to>
    <xdr:sp macro="" textlink="">
      <xdr:nvSpPr>
        <xdr:cNvPr id="549" name="楕円 548">
          <a:extLst>
            <a:ext uri="{FF2B5EF4-FFF2-40B4-BE49-F238E27FC236}">
              <a16:creationId xmlns:a16="http://schemas.microsoft.com/office/drawing/2014/main" id="{DC635C26-6AA1-4278-AD99-5C704E0627A9}"/>
            </a:ext>
          </a:extLst>
        </xdr:cNvPr>
        <xdr:cNvSpPr/>
      </xdr:nvSpPr>
      <xdr:spPr>
        <a:xfrm>
          <a:off x="13652500" y="65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107096</xdr:rowOff>
    </xdr:from>
    <xdr:ext cx="469744" cy="259045"/>
    <xdr:sp macro="" textlink="">
      <xdr:nvSpPr>
        <xdr:cNvPr id="550" name="テキスト ボックス 549">
          <a:extLst>
            <a:ext uri="{FF2B5EF4-FFF2-40B4-BE49-F238E27FC236}">
              <a16:creationId xmlns:a16="http://schemas.microsoft.com/office/drawing/2014/main" id="{9FE32F35-F347-495E-B310-48EB650F52EF}"/>
            </a:ext>
          </a:extLst>
        </xdr:cNvPr>
        <xdr:cNvSpPr txBox="1"/>
      </xdr:nvSpPr>
      <xdr:spPr>
        <a:xfrm>
          <a:off x="13468428" y="6279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105664</xdr:rowOff>
    </xdr:from>
    <xdr:to>
      <xdr:col>67</xdr:col>
      <xdr:colOff>101600</xdr:colOff>
      <xdr:row>36</xdr:row>
      <xdr:rowOff>35814</xdr:rowOff>
    </xdr:to>
    <xdr:sp macro="" textlink="">
      <xdr:nvSpPr>
        <xdr:cNvPr id="551" name="楕円 550">
          <a:extLst>
            <a:ext uri="{FF2B5EF4-FFF2-40B4-BE49-F238E27FC236}">
              <a16:creationId xmlns:a16="http://schemas.microsoft.com/office/drawing/2014/main" id="{FDC2EC4C-F962-4961-9039-7351680D2B46}"/>
            </a:ext>
          </a:extLst>
        </xdr:cNvPr>
        <xdr:cNvSpPr/>
      </xdr:nvSpPr>
      <xdr:spPr>
        <a:xfrm>
          <a:off x="12763500" y="610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52341</xdr:rowOff>
    </xdr:from>
    <xdr:ext cx="469744" cy="259045"/>
    <xdr:sp macro="" textlink="">
      <xdr:nvSpPr>
        <xdr:cNvPr id="552" name="テキスト ボックス 551">
          <a:extLst>
            <a:ext uri="{FF2B5EF4-FFF2-40B4-BE49-F238E27FC236}">
              <a16:creationId xmlns:a16="http://schemas.microsoft.com/office/drawing/2014/main" id="{D8133799-9C55-4FFD-B549-373440B9B07D}"/>
            </a:ext>
          </a:extLst>
        </xdr:cNvPr>
        <xdr:cNvSpPr txBox="1"/>
      </xdr:nvSpPr>
      <xdr:spPr>
        <a:xfrm>
          <a:off x="12579428" y="588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B8719E7E-6EB2-4C05-8A4E-272C0A3E23A4}"/>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568A5E6F-6185-4E74-B6DC-CE1962139B0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8438509B-BB6F-4710-94C5-121C4608A21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5BBA0FBA-80CC-4376-84D1-A6FF3DA7B85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5777AB3C-7E35-42E2-8AA9-27DA35DB87F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2F0CD3D9-6FF3-4942-82D4-C9968C5561D6}"/>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3000394-BAD0-4ED5-B515-07EEDE18A30C}"/>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D03C02CF-C7FF-41E0-853D-53586904A6C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2E39303-919C-440A-93AF-3E655033DEF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ABF0118D-1BFF-4D9C-80F2-0033C3F022D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8BEB23D1-0C7C-45DB-ACD8-06F56CD42D05}"/>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64E6889B-242D-4501-AD76-D54E4616099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972A637B-B0BE-4869-8125-068544B44F6F}"/>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21716440-FEDC-452D-B16B-E339A66A8E1E}"/>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6BD678AB-9E03-47E2-8D5C-9DD2303FE61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7519CC0C-FBB7-44B8-9122-516CB124C576}"/>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4DC60C53-CDDD-44EF-9F0B-0BC195E76DF9}"/>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26D412C3-3282-4062-A9D9-FDF604A862CD}"/>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49285D8-AE63-4F76-A71D-EF8841C3BCA6}"/>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E04E5C8-BB88-46C6-9727-4A2BE1F1BE28}"/>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1EF9B1FD-F38F-4A85-9033-F1896BEFF57C}"/>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BDF01F47-8C2A-498E-894D-23FA58B0DD5A}"/>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AAA615DF-F68D-400D-8CBA-83DEC7F7C9C3}"/>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9E4DA44E-EE77-4A69-9335-881920B61B03}"/>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1AA87BFA-E88F-4FB7-A7E1-C74FE7587A24}"/>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96EF1DA2-037F-4835-944A-5ADEEADC1265}"/>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A223EEA-FB40-4BB7-B376-F2A3DECAAF5F}"/>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CA08DC16-61DE-42C7-AAF4-40E8AAFE1AC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6BC9E8E1-CCC8-49DE-8112-11E7EA2CFE63}"/>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DF8E16C5-C635-40D9-B7B0-072F86C20569}"/>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CAE7876E-8D3A-43CD-BF00-37D6BCBB80A9}"/>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51FE826E-2B21-4C58-8B76-20EEE575463D}"/>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DF1ED9EE-D818-483F-9460-401BFA00E454}"/>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FBD7D2F8-8A19-465F-A727-43425F3ED28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1F288FBF-FFA9-473E-8D73-55D7234DD68F}"/>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D098BF09-6A84-468E-BBAB-9029B3CD1318}"/>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34BE689E-9188-434D-9B5C-DB64FD144C35}"/>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9103116E-5575-4255-95DA-22912C10B734}"/>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B0BB897D-3B00-4683-A984-1D9C76978D16}"/>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5A73320D-F63D-4AEC-A296-E7D5F44B1A63}"/>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8245D66E-E0D0-4D0F-948D-76B45DC36699}"/>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7A745740-BC77-433E-8496-9077D52A617F}"/>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706E7586-0332-4A0E-8AD2-50EDFE76B81B}"/>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C6A3B46E-5926-4BBE-8D0C-BB3B3EF41E9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E28A46A1-A164-4D85-9597-7C69CA14C9C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B8CA71BB-E897-4A80-9D5B-F9B92978815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5F21E7AA-53AF-4CCA-A210-FABF33FC4033}"/>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EC4D4C5-B287-4619-B87F-4B7F1BFBB15C}"/>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BEA39A96-781A-4303-84B5-1B0F2F681207}"/>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3FFDD24D-8E40-4385-A763-E17E0759D297}"/>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3DDF1D4-740E-4435-9AC3-B6187F3B373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CCE32474-ABD9-4B2F-838B-739ED26109EE}"/>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A30B2B8F-590D-4AA0-8003-6EBC3606997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76C82CCA-2440-4EAC-A714-CC389B472E7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26B72B38-9D39-404A-B1EA-3D1E669A6AE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AF1BB40B-974C-46D9-8E5F-00C9D050947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C1DD544A-A846-4A53-974F-5C223A25A6BA}"/>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B92B58C-783B-47EA-8553-6F9F602A13C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8488DD16-F37D-4C64-84F3-EA3653A075C4}"/>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23D847CD-9926-4FD3-9D3D-1570235B7F9A}"/>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4CAA524E-91D7-466A-A2E6-25FA95ABF0EE}"/>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14" name="テキスト ボックス 613">
          <a:extLst>
            <a:ext uri="{FF2B5EF4-FFF2-40B4-BE49-F238E27FC236}">
              <a16:creationId xmlns:a16="http://schemas.microsoft.com/office/drawing/2014/main" id="{A413B793-E46A-471B-8116-B9B8970A91DC}"/>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FFB652D3-366D-4FE9-982E-EB2D8B343599}"/>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8587DDEF-7004-4EFC-B326-153EBB4065E4}"/>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B2D2CC92-2B38-4372-A947-09265D76A547}"/>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5E1BE643-E140-432B-AE63-0F79C80AC363}"/>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F3188FE9-23BE-4682-B6A6-7579588F31C6}"/>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9018CD52-BA84-46EC-8228-E6713775B35D}"/>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B757DF4E-1CE6-49BD-9AD6-B329A2EC2A48}"/>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A3DB404A-ED30-4AE9-AD03-67A2A8A260D9}"/>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1DA585A6-01F8-4F9E-ACB3-503D577C503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24" name="直線コネクタ 623">
          <a:extLst>
            <a:ext uri="{FF2B5EF4-FFF2-40B4-BE49-F238E27FC236}">
              <a16:creationId xmlns:a16="http://schemas.microsoft.com/office/drawing/2014/main" id="{146A8265-620E-4AA6-B254-E9E2C136A84D}"/>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25" name="公債費最小値テキスト">
          <a:extLst>
            <a:ext uri="{FF2B5EF4-FFF2-40B4-BE49-F238E27FC236}">
              <a16:creationId xmlns:a16="http://schemas.microsoft.com/office/drawing/2014/main" id="{5D2799AC-F646-4AE7-A4E7-BB0E321B7E8D}"/>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26" name="直線コネクタ 625">
          <a:extLst>
            <a:ext uri="{FF2B5EF4-FFF2-40B4-BE49-F238E27FC236}">
              <a16:creationId xmlns:a16="http://schemas.microsoft.com/office/drawing/2014/main" id="{CC65A28D-E1A6-43CB-A729-24475E4E7ACE}"/>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27" name="公債費最大値テキスト">
          <a:extLst>
            <a:ext uri="{FF2B5EF4-FFF2-40B4-BE49-F238E27FC236}">
              <a16:creationId xmlns:a16="http://schemas.microsoft.com/office/drawing/2014/main" id="{C82A388D-FD61-41BE-95B7-01EF25648BE3}"/>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28" name="直線コネクタ 627">
          <a:extLst>
            <a:ext uri="{FF2B5EF4-FFF2-40B4-BE49-F238E27FC236}">
              <a16:creationId xmlns:a16="http://schemas.microsoft.com/office/drawing/2014/main" id="{15FBE221-896F-4315-B6C8-E9619FB47E0D}"/>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73681</xdr:rowOff>
    </xdr:from>
    <xdr:to>
      <xdr:col>85</xdr:col>
      <xdr:colOff>127000</xdr:colOff>
      <xdr:row>76</xdr:row>
      <xdr:rowOff>103352</xdr:rowOff>
    </xdr:to>
    <xdr:cxnSp macro="">
      <xdr:nvCxnSpPr>
        <xdr:cNvPr id="629" name="直線コネクタ 628">
          <a:extLst>
            <a:ext uri="{FF2B5EF4-FFF2-40B4-BE49-F238E27FC236}">
              <a16:creationId xmlns:a16="http://schemas.microsoft.com/office/drawing/2014/main" id="{2BBFE023-B572-40D3-9D2A-7F11662EB1B5}"/>
            </a:ext>
          </a:extLst>
        </xdr:cNvPr>
        <xdr:cNvCxnSpPr/>
      </xdr:nvCxnSpPr>
      <xdr:spPr>
        <a:xfrm flipV="1">
          <a:off x="15481300" y="13103881"/>
          <a:ext cx="838200" cy="2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16623</xdr:rowOff>
    </xdr:from>
    <xdr:ext cx="534377" cy="259045"/>
    <xdr:sp macro="" textlink="">
      <xdr:nvSpPr>
        <xdr:cNvPr id="630" name="公債費平均値テキスト">
          <a:extLst>
            <a:ext uri="{FF2B5EF4-FFF2-40B4-BE49-F238E27FC236}">
              <a16:creationId xmlns:a16="http://schemas.microsoft.com/office/drawing/2014/main" id="{67C877C6-2F1C-44A8-AC8C-E663402EE9DB}"/>
            </a:ext>
          </a:extLst>
        </xdr:cNvPr>
        <xdr:cNvSpPr txBox="1"/>
      </xdr:nvSpPr>
      <xdr:spPr>
        <a:xfrm>
          <a:off x="16370300" y="13046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1" name="フローチャート: 判断 630">
          <a:extLst>
            <a:ext uri="{FF2B5EF4-FFF2-40B4-BE49-F238E27FC236}">
              <a16:creationId xmlns:a16="http://schemas.microsoft.com/office/drawing/2014/main" id="{9386FD07-CE7F-4C09-A909-7DA5BF3BD989}"/>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103352</xdr:rowOff>
    </xdr:from>
    <xdr:to>
      <xdr:col>81</xdr:col>
      <xdr:colOff>50800</xdr:colOff>
      <xdr:row>76</xdr:row>
      <xdr:rowOff>158034</xdr:rowOff>
    </xdr:to>
    <xdr:cxnSp macro="">
      <xdr:nvCxnSpPr>
        <xdr:cNvPr id="632" name="直線コネクタ 631">
          <a:extLst>
            <a:ext uri="{FF2B5EF4-FFF2-40B4-BE49-F238E27FC236}">
              <a16:creationId xmlns:a16="http://schemas.microsoft.com/office/drawing/2014/main" id="{9CF1FD9B-01CE-40A2-B155-DD543FB58B18}"/>
            </a:ext>
          </a:extLst>
        </xdr:cNvPr>
        <xdr:cNvCxnSpPr/>
      </xdr:nvCxnSpPr>
      <xdr:spPr>
        <a:xfrm flipV="1">
          <a:off x="14592300" y="13133552"/>
          <a:ext cx="889000" cy="5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3" name="フローチャート: 判断 632">
          <a:extLst>
            <a:ext uri="{FF2B5EF4-FFF2-40B4-BE49-F238E27FC236}">
              <a16:creationId xmlns:a16="http://schemas.microsoft.com/office/drawing/2014/main" id="{39CD4FA0-BB2B-4480-BCF1-16C5A4D78128}"/>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34" name="テキスト ボックス 633">
          <a:extLst>
            <a:ext uri="{FF2B5EF4-FFF2-40B4-BE49-F238E27FC236}">
              <a16:creationId xmlns:a16="http://schemas.microsoft.com/office/drawing/2014/main" id="{DD128E87-EFE6-46FA-A704-1ACFA9A30E15}"/>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158034</xdr:rowOff>
    </xdr:from>
    <xdr:to>
      <xdr:col>76</xdr:col>
      <xdr:colOff>114300</xdr:colOff>
      <xdr:row>77</xdr:row>
      <xdr:rowOff>67782</xdr:rowOff>
    </xdr:to>
    <xdr:cxnSp macro="">
      <xdr:nvCxnSpPr>
        <xdr:cNvPr id="635" name="直線コネクタ 634">
          <a:extLst>
            <a:ext uri="{FF2B5EF4-FFF2-40B4-BE49-F238E27FC236}">
              <a16:creationId xmlns:a16="http://schemas.microsoft.com/office/drawing/2014/main" id="{EC613471-3C9B-4B7A-AA90-29457A3498D7}"/>
            </a:ext>
          </a:extLst>
        </xdr:cNvPr>
        <xdr:cNvCxnSpPr/>
      </xdr:nvCxnSpPr>
      <xdr:spPr>
        <a:xfrm flipV="1">
          <a:off x="13703300" y="13188234"/>
          <a:ext cx="889000" cy="8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36" name="フローチャート: 判断 635">
          <a:extLst>
            <a:ext uri="{FF2B5EF4-FFF2-40B4-BE49-F238E27FC236}">
              <a16:creationId xmlns:a16="http://schemas.microsoft.com/office/drawing/2014/main" id="{8AC4880C-3128-4BAC-92B6-A78047C1CA5E}"/>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37" name="テキスト ボックス 636">
          <a:extLst>
            <a:ext uri="{FF2B5EF4-FFF2-40B4-BE49-F238E27FC236}">
              <a16:creationId xmlns:a16="http://schemas.microsoft.com/office/drawing/2014/main" id="{16B7A31A-A001-4B91-8DDD-A493158E4C65}"/>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67782</xdr:rowOff>
    </xdr:from>
    <xdr:to>
      <xdr:col>71</xdr:col>
      <xdr:colOff>177800</xdr:colOff>
      <xdr:row>77</xdr:row>
      <xdr:rowOff>87854</xdr:rowOff>
    </xdr:to>
    <xdr:cxnSp macro="">
      <xdr:nvCxnSpPr>
        <xdr:cNvPr id="638" name="直線コネクタ 637">
          <a:extLst>
            <a:ext uri="{FF2B5EF4-FFF2-40B4-BE49-F238E27FC236}">
              <a16:creationId xmlns:a16="http://schemas.microsoft.com/office/drawing/2014/main" id="{91B22717-B60F-46A9-AC83-D72AE2206FB8}"/>
            </a:ext>
          </a:extLst>
        </xdr:cNvPr>
        <xdr:cNvCxnSpPr/>
      </xdr:nvCxnSpPr>
      <xdr:spPr>
        <a:xfrm flipV="1">
          <a:off x="12814300" y="13269432"/>
          <a:ext cx="889000" cy="2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39" name="フローチャート: 判断 638">
          <a:extLst>
            <a:ext uri="{FF2B5EF4-FFF2-40B4-BE49-F238E27FC236}">
              <a16:creationId xmlns:a16="http://schemas.microsoft.com/office/drawing/2014/main" id="{8CDE161B-E0A5-4278-9E36-09DBD82C75DF}"/>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0" name="テキスト ボックス 639">
          <a:extLst>
            <a:ext uri="{FF2B5EF4-FFF2-40B4-BE49-F238E27FC236}">
              <a16:creationId xmlns:a16="http://schemas.microsoft.com/office/drawing/2014/main" id="{8EBA58C4-CEF0-4FDA-AA39-9FDE3A6F7EF2}"/>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1" name="フローチャート: 判断 640">
          <a:extLst>
            <a:ext uri="{FF2B5EF4-FFF2-40B4-BE49-F238E27FC236}">
              <a16:creationId xmlns:a16="http://schemas.microsoft.com/office/drawing/2014/main" id="{B03F9F39-236F-4D27-B055-613643CFC242}"/>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2" name="テキスト ボックス 641">
          <a:extLst>
            <a:ext uri="{FF2B5EF4-FFF2-40B4-BE49-F238E27FC236}">
              <a16:creationId xmlns:a16="http://schemas.microsoft.com/office/drawing/2014/main" id="{F219308C-5A36-4C30-950A-77273A67D3F3}"/>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51045A52-2C53-4DA8-AD59-80DD09EA232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116B553-112E-411D-9818-D5A209DACAC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27A8A034-AE36-4C4F-8602-69B40D7C2111}"/>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9E1DB9BF-F060-4F4B-9A44-7F0972B83B4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C2418581-72C5-45EE-A54A-406C1E3771A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22881</xdr:rowOff>
    </xdr:from>
    <xdr:to>
      <xdr:col>85</xdr:col>
      <xdr:colOff>177800</xdr:colOff>
      <xdr:row>76</xdr:row>
      <xdr:rowOff>124481</xdr:rowOff>
    </xdr:to>
    <xdr:sp macro="" textlink="">
      <xdr:nvSpPr>
        <xdr:cNvPr id="648" name="楕円 647">
          <a:extLst>
            <a:ext uri="{FF2B5EF4-FFF2-40B4-BE49-F238E27FC236}">
              <a16:creationId xmlns:a16="http://schemas.microsoft.com/office/drawing/2014/main" id="{EAD44028-40BD-46B8-AEE9-089D6E24D70E}"/>
            </a:ext>
          </a:extLst>
        </xdr:cNvPr>
        <xdr:cNvSpPr/>
      </xdr:nvSpPr>
      <xdr:spPr>
        <a:xfrm>
          <a:off x="16268700" y="1305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45757</xdr:rowOff>
    </xdr:from>
    <xdr:ext cx="534377" cy="259045"/>
    <xdr:sp macro="" textlink="">
      <xdr:nvSpPr>
        <xdr:cNvPr id="649" name="公債費該当値テキスト">
          <a:extLst>
            <a:ext uri="{FF2B5EF4-FFF2-40B4-BE49-F238E27FC236}">
              <a16:creationId xmlns:a16="http://schemas.microsoft.com/office/drawing/2014/main" id="{35237B90-BE0B-4F0A-8F4E-9122B91BC4F7}"/>
            </a:ext>
          </a:extLst>
        </xdr:cNvPr>
        <xdr:cNvSpPr txBox="1"/>
      </xdr:nvSpPr>
      <xdr:spPr>
        <a:xfrm>
          <a:off x="16370300" y="12904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52552</xdr:rowOff>
    </xdr:from>
    <xdr:to>
      <xdr:col>81</xdr:col>
      <xdr:colOff>101600</xdr:colOff>
      <xdr:row>76</xdr:row>
      <xdr:rowOff>154152</xdr:rowOff>
    </xdr:to>
    <xdr:sp macro="" textlink="">
      <xdr:nvSpPr>
        <xdr:cNvPr id="650" name="楕円 649">
          <a:extLst>
            <a:ext uri="{FF2B5EF4-FFF2-40B4-BE49-F238E27FC236}">
              <a16:creationId xmlns:a16="http://schemas.microsoft.com/office/drawing/2014/main" id="{8812046D-4B4E-4765-97E8-4C7BFF7E493B}"/>
            </a:ext>
          </a:extLst>
        </xdr:cNvPr>
        <xdr:cNvSpPr/>
      </xdr:nvSpPr>
      <xdr:spPr>
        <a:xfrm>
          <a:off x="15430500" y="1308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145279</xdr:rowOff>
    </xdr:from>
    <xdr:ext cx="534377" cy="259045"/>
    <xdr:sp macro="" textlink="">
      <xdr:nvSpPr>
        <xdr:cNvPr id="651" name="テキスト ボックス 650">
          <a:extLst>
            <a:ext uri="{FF2B5EF4-FFF2-40B4-BE49-F238E27FC236}">
              <a16:creationId xmlns:a16="http://schemas.microsoft.com/office/drawing/2014/main" id="{D1DAF8E2-1DA6-4910-91BC-055023C80016}"/>
            </a:ext>
          </a:extLst>
        </xdr:cNvPr>
        <xdr:cNvSpPr txBox="1"/>
      </xdr:nvSpPr>
      <xdr:spPr>
        <a:xfrm>
          <a:off x="15214111" y="13175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107234</xdr:rowOff>
    </xdr:from>
    <xdr:to>
      <xdr:col>76</xdr:col>
      <xdr:colOff>165100</xdr:colOff>
      <xdr:row>77</xdr:row>
      <xdr:rowOff>37384</xdr:rowOff>
    </xdr:to>
    <xdr:sp macro="" textlink="">
      <xdr:nvSpPr>
        <xdr:cNvPr id="652" name="楕円 651">
          <a:extLst>
            <a:ext uri="{FF2B5EF4-FFF2-40B4-BE49-F238E27FC236}">
              <a16:creationId xmlns:a16="http://schemas.microsoft.com/office/drawing/2014/main" id="{282364ED-1B96-4BAA-8BA6-26D8BF469CF8}"/>
            </a:ext>
          </a:extLst>
        </xdr:cNvPr>
        <xdr:cNvSpPr/>
      </xdr:nvSpPr>
      <xdr:spPr>
        <a:xfrm>
          <a:off x="14541500" y="1313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28511</xdr:rowOff>
    </xdr:from>
    <xdr:ext cx="534377" cy="259045"/>
    <xdr:sp macro="" textlink="">
      <xdr:nvSpPr>
        <xdr:cNvPr id="653" name="テキスト ボックス 652">
          <a:extLst>
            <a:ext uri="{FF2B5EF4-FFF2-40B4-BE49-F238E27FC236}">
              <a16:creationId xmlns:a16="http://schemas.microsoft.com/office/drawing/2014/main" id="{DF9E26C2-A947-4DF5-ACBC-847B813D7DAA}"/>
            </a:ext>
          </a:extLst>
        </xdr:cNvPr>
        <xdr:cNvSpPr txBox="1"/>
      </xdr:nvSpPr>
      <xdr:spPr>
        <a:xfrm>
          <a:off x="14325111" y="1323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16982</xdr:rowOff>
    </xdr:from>
    <xdr:to>
      <xdr:col>72</xdr:col>
      <xdr:colOff>38100</xdr:colOff>
      <xdr:row>77</xdr:row>
      <xdr:rowOff>118582</xdr:rowOff>
    </xdr:to>
    <xdr:sp macro="" textlink="">
      <xdr:nvSpPr>
        <xdr:cNvPr id="654" name="楕円 653">
          <a:extLst>
            <a:ext uri="{FF2B5EF4-FFF2-40B4-BE49-F238E27FC236}">
              <a16:creationId xmlns:a16="http://schemas.microsoft.com/office/drawing/2014/main" id="{D52C4EB4-D834-4F84-A532-7727D910E18A}"/>
            </a:ext>
          </a:extLst>
        </xdr:cNvPr>
        <xdr:cNvSpPr/>
      </xdr:nvSpPr>
      <xdr:spPr>
        <a:xfrm>
          <a:off x="13652500" y="1321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109709</xdr:rowOff>
    </xdr:from>
    <xdr:ext cx="534377" cy="259045"/>
    <xdr:sp macro="" textlink="">
      <xdr:nvSpPr>
        <xdr:cNvPr id="655" name="テキスト ボックス 654">
          <a:extLst>
            <a:ext uri="{FF2B5EF4-FFF2-40B4-BE49-F238E27FC236}">
              <a16:creationId xmlns:a16="http://schemas.microsoft.com/office/drawing/2014/main" id="{963E1119-1454-4BB9-B963-675DC31A7640}"/>
            </a:ext>
          </a:extLst>
        </xdr:cNvPr>
        <xdr:cNvSpPr txBox="1"/>
      </xdr:nvSpPr>
      <xdr:spPr>
        <a:xfrm>
          <a:off x="13436111" y="1331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37054</xdr:rowOff>
    </xdr:from>
    <xdr:to>
      <xdr:col>67</xdr:col>
      <xdr:colOff>101600</xdr:colOff>
      <xdr:row>77</xdr:row>
      <xdr:rowOff>138654</xdr:rowOff>
    </xdr:to>
    <xdr:sp macro="" textlink="">
      <xdr:nvSpPr>
        <xdr:cNvPr id="656" name="楕円 655">
          <a:extLst>
            <a:ext uri="{FF2B5EF4-FFF2-40B4-BE49-F238E27FC236}">
              <a16:creationId xmlns:a16="http://schemas.microsoft.com/office/drawing/2014/main" id="{6E07D856-AA13-42DE-A4C1-3AA3E3220EC6}"/>
            </a:ext>
          </a:extLst>
        </xdr:cNvPr>
        <xdr:cNvSpPr/>
      </xdr:nvSpPr>
      <xdr:spPr>
        <a:xfrm>
          <a:off x="12763500" y="13238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129781</xdr:rowOff>
    </xdr:from>
    <xdr:ext cx="534377" cy="259045"/>
    <xdr:sp macro="" textlink="">
      <xdr:nvSpPr>
        <xdr:cNvPr id="657" name="テキスト ボックス 656">
          <a:extLst>
            <a:ext uri="{FF2B5EF4-FFF2-40B4-BE49-F238E27FC236}">
              <a16:creationId xmlns:a16="http://schemas.microsoft.com/office/drawing/2014/main" id="{27136398-61EC-4287-AA7F-B9D8E5595822}"/>
            </a:ext>
          </a:extLst>
        </xdr:cNvPr>
        <xdr:cNvSpPr txBox="1"/>
      </xdr:nvSpPr>
      <xdr:spPr>
        <a:xfrm>
          <a:off x="12547111" y="1333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57ACC583-7EDE-4DAE-AB0B-813DD4C4EEED}"/>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21166569-A779-4D2C-850C-42820C87E00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DF497873-6879-42EE-964B-DB72EC0704B4}"/>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C0D91916-E434-4498-B240-A37EE9A2EB8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13019271-3872-494C-849D-53F6BEE13B4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3EE9C73D-34AB-44A5-8227-3E2A9EBAD07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413EF641-5BFD-40D1-BF0D-B1E5BD1DCEF2}"/>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4CF278B6-51E3-4312-BD13-DD9928FFD61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91830B0E-6E0D-4992-94EA-E4BA77EA155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791ADFEA-2D48-4455-8507-98EB097A572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F43D4235-4FFE-4E7E-A6D0-7E13AAC07B53}"/>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1E708545-210E-493D-BFF8-5974E6B8B458}"/>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3C266CCA-1C27-497D-9E70-2543C69A28A5}"/>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B1A36FDC-E608-4FC4-BF46-4F71380767B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80B1400E-21CB-4688-A2AC-D3D4A5DEF7AE}"/>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3" name="テキスト ボックス 672">
          <a:extLst>
            <a:ext uri="{FF2B5EF4-FFF2-40B4-BE49-F238E27FC236}">
              <a16:creationId xmlns:a16="http://schemas.microsoft.com/office/drawing/2014/main" id="{FB249689-BC9D-4003-B3B8-3E2AAD2AA386}"/>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EF695C01-C8D5-4A15-AC2C-BB99FC738F79}"/>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5" name="テキスト ボックス 674">
          <a:extLst>
            <a:ext uri="{FF2B5EF4-FFF2-40B4-BE49-F238E27FC236}">
              <a16:creationId xmlns:a16="http://schemas.microsoft.com/office/drawing/2014/main" id="{3D3A5638-6A4E-4FDF-83FE-F651D592F07A}"/>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A90DD7FE-CD8B-432C-835B-36805A31C3F6}"/>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7" name="テキスト ボックス 676">
          <a:extLst>
            <a:ext uri="{FF2B5EF4-FFF2-40B4-BE49-F238E27FC236}">
              <a16:creationId xmlns:a16="http://schemas.microsoft.com/office/drawing/2014/main" id="{48F88022-BC58-43DC-A988-4E8ADC7E9704}"/>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DDA9BF69-D939-46AC-A3AC-8600A0622D3B}"/>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63C970D6-22D9-49AB-A7F9-C94D0D884E1C}"/>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2E65A04D-6254-4FC8-B8BE-01D9C5EB659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1" name="直線コネクタ 680">
          <a:extLst>
            <a:ext uri="{FF2B5EF4-FFF2-40B4-BE49-F238E27FC236}">
              <a16:creationId xmlns:a16="http://schemas.microsoft.com/office/drawing/2014/main" id="{39307886-A1B9-4885-8EDD-C86CF4D7A693}"/>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2" name="積立金最小値テキスト">
          <a:extLst>
            <a:ext uri="{FF2B5EF4-FFF2-40B4-BE49-F238E27FC236}">
              <a16:creationId xmlns:a16="http://schemas.microsoft.com/office/drawing/2014/main" id="{F325C7BA-05DC-4DA7-891B-19D6A6CDC672}"/>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3" name="直線コネクタ 682">
          <a:extLst>
            <a:ext uri="{FF2B5EF4-FFF2-40B4-BE49-F238E27FC236}">
              <a16:creationId xmlns:a16="http://schemas.microsoft.com/office/drawing/2014/main" id="{65091250-4C8A-4F69-BF5B-5E92C9CDC56C}"/>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84" name="積立金最大値テキスト">
          <a:extLst>
            <a:ext uri="{FF2B5EF4-FFF2-40B4-BE49-F238E27FC236}">
              <a16:creationId xmlns:a16="http://schemas.microsoft.com/office/drawing/2014/main" id="{3B394D20-6C04-4981-8546-4487D24A2518}"/>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85" name="直線コネクタ 684">
          <a:extLst>
            <a:ext uri="{FF2B5EF4-FFF2-40B4-BE49-F238E27FC236}">
              <a16:creationId xmlns:a16="http://schemas.microsoft.com/office/drawing/2014/main" id="{6BCC9C21-7DCE-4115-9CD0-6698C8E24BF7}"/>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31286</xdr:rowOff>
    </xdr:from>
    <xdr:to>
      <xdr:col>85</xdr:col>
      <xdr:colOff>127000</xdr:colOff>
      <xdr:row>96</xdr:row>
      <xdr:rowOff>32620</xdr:rowOff>
    </xdr:to>
    <xdr:cxnSp macro="">
      <xdr:nvCxnSpPr>
        <xdr:cNvPr id="686" name="直線コネクタ 685">
          <a:extLst>
            <a:ext uri="{FF2B5EF4-FFF2-40B4-BE49-F238E27FC236}">
              <a16:creationId xmlns:a16="http://schemas.microsoft.com/office/drawing/2014/main" id="{82DF802A-C502-4DB1-9FD4-CD171918E21D}"/>
            </a:ext>
          </a:extLst>
        </xdr:cNvPr>
        <xdr:cNvCxnSpPr/>
      </xdr:nvCxnSpPr>
      <xdr:spPr>
        <a:xfrm>
          <a:off x="15481300" y="16490486"/>
          <a:ext cx="8382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77443</xdr:rowOff>
    </xdr:from>
    <xdr:ext cx="534377" cy="259045"/>
    <xdr:sp macro="" textlink="">
      <xdr:nvSpPr>
        <xdr:cNvPr id="687" name="積立金平均値テキスト">
          <a:extLst>
            <a:ext uri="{FF2B5EF4-FFF2-40B4-BE49-F238E27FC236}">
              <a16:creationId xmlns:a16="http://schemas.microsoft.com/office/drawing/2014/main" id="{CC075B47-4F74-45E7-8745-0917C59CBDA9}"/>
            </a:ext>
          </a:extLst>
        </xdr:cNvPr>
        <xdr:cNvSpPr txBox="1"/>
      </xdr:nvSpPr>
      <xdr:spPr>
        <a:xfrm>
          <a:off x="16370300" y="16708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88" name="フローチャート: 判断 687">
          <a:extLst>
            <a:ext uri="{FF2B5EF4-FFF2-40B4-BE49-F238E27FC236}">
              <a16:creationId xmlns:a16="http://schemas.microsoft.com/office/drawing/2014/main" id="{604DB058-0327-428C-A23D-E8C5BB8E519E}"/>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31286</xdr:rowOff>
    </xdr:from>
    <xdr:to>
      <xdr:col>81</xdr:col>
      <xdr:colOff>50800</xdr:colOff>
      <xdr:row>97</xdr:row>
      <xdr:rowOff>87540</xdr:rowOff>
    </xdr:to>
    <xdr:cxnSp macro="">
      <xdr:nvCxnSpPr>
        <xdr:cNvPr id="689" name="直線コネクタ 688">
          <a:extLst>
            <a:ext uri="{FF2B5EF4-FFF2-40B4-BE49-F238E27FC236}">
              <a16:creationId xmlns:a16="http://schemas.microsoft.com/office/drawing/2014/main" id="{6BA37963-9679-4B22-A770-193C8C48E24E}"/>
            </a:ext>
          </a:extLst>
        </xdr:cNvPr>
        <xdr:cNvCxnSpPr/>
      </xdr:nvCxnSpPr>
      <xdr:spPr>
        <a:xfrm flipV="1">
          <a:off x="14592300" y="16490486"/>
          <a:ext cx="889000" cy="227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0" name="フローチャート: 判断 689">
          <a:extLst>
            <a:ext uri="{FF2B5EF4-FFF2-40B4-BE49-F238E27FC236}">
              <a16:creationId xmlns:a16="http://schemas.microsoft.com/office/drawing/2014/main" id="{3B67A5BE-0FB0-4A14-B93C-3724D91919DB}"/>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40237</xdr:rowOff>
    </xdr:from>
    <xdr:ext cx="534377" cy="259045"/>
    <xdr:sp macro="" textlink="">
      <xdr:nvSpPr>
        <xdr:cNvPr id="691" name="テキスト ボックス 690">
          <a:extLst>
            <a:ext uri="{FF2B5EF4-FFF2-40B4-BE49-F238E27FC236}">
              <a16:creationId xmlns:a16="http://schemas.microsoft.com/office/drawing/2014/main" id="{FDF425D4-B3FE-4806-B5E8-F9FB1F12C55E}"/>
            </a:ext>
          </a:extLst>
        </xdr:cNvPr>
        <xdr:cNvSpPr txBox="1"/>
      </xdr:nvSpPr>
      <xdr:spPr>
        <a:xfrm>
          <a:off x="15214111" y="16842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33020</xdr:rowOff>
    </xdr:from>
    <xdr:to>
      <xdr:col>76</xdr:col>
      <xdr:colOff>114300</xdr:colOff>
      <xdr:row>97</xdr:row>
      <xdr:rowOff>87540</xdr:rowOff>
    </xdr:to>
    <xdr:cxnSp macro="">
      <xdr:nvCxnSpPr>
        <xdr:cNvPr id="692" name="直線コネクタ 691">
          <a:extLst>
            <a:ext uri="{FF2B5EF4-FFF2-40B4-BE49-F238E27FC236}">
              <a16:creationId xmlns:a16="http://schemas.microsoft.com/office/drawing/2014/main" id="{CCD4F8BE-BB49-47A4-9404-1CD3414B1AA6}"/>
            </a:ext>
          </a:extLst>
        </xdr:cNvPr>
        <xdr:cNvCxnSpPr/>
      </xdr:nvCxnSpPr>
      <xdr:spPr>
        <a:xfrm>
          <a:off x="13703300" y="16663670"/>
          <a:ext cx="889000" cy="5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3" name="フローチャート: 判断 692">
          <a:extLst>
            <a:ext uri="{FF2B5EF4-FFF2-40B4-BE49-F238E27FC236}">
              <a16:creationId xmlns:a16="http://schemas.microsoft.com/office/drawing/2014/main" id="{74E9ACEC-A4FE-4A79-8864-D0E0C343FBE7}"/>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19587</xdr:rowOff>
    </xdr:from>
    <xdr:ext cx="534377" cy="259045"/>
    <xdr:sp macro="" textlink="">
      <xdr:nvSpPr>
        <xdr:cNvPr id="694" name="テキスト ボックス 693">
          <a:extLst>
            <a:ext uri="{FF2B5EF4-FFF2-40B4-BE49-F238E27FC236}">
              <a16:creationId xmlns:a16="http://schemas.microsoft.com/office/drawing/2014/main" id="{1B20D362-1FC6-4CD4-977A-42D178E87800}"/>
            </a:ext>
          </a:extLst>
        </xdr:cNvPr>
        <xdr:cNvSpPr txBox="1"/>
      </xdr:nvSpPr>
      <xdr:spPr>
        <a:xfrm>
          <a:off x="14325111" y="16821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33020</xdr:rowOff>
    </xdr:from>
    <xdr:to>
      <xdr:col>71</xdr:col>
      <xdr:colOff>177800</xdr:colOff>
      <xdr:row>98</xdr:row>
      <xdr:rowOff>74549</xdr:rowOff>
    </xdr:to>
    <xdr:cxnSp macro="">
      <xdr:nvCxnSpPr>
        <xdr:cNvPr id="695" name="直線コネクタ 694">
          <a:extLst>
            <a:ext uri="{FF2B5EF4-FFF2-40B4-BE49-F238E27FC236}">
              <a16:creationId xmlns:a16="http://schemas.microsoft.com/office/drawing/2014/main" id="{DF384D14-8F93-455D-84FF-F099F8981942}"/>
            </a:ext>
          </a:extLst>
        </xdr:cNvPr>
        <xdr:cNvCxnSpPr/>
      </xdr:nvCxnSpPr>
      <xdr:spPr>
        <a:xfrm flipV="1">
          <a:off x="12814300" y="16663670"/>
          <a:ext cx="889000" cy="212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696" name="フローチャート: 判断 695">
          <a:extLst>
            <a:ext uri="{FF2B5EF4-FFF2-40B4-BE49-F238E27FC236}">
              <a16:creationId xmlns:a16="http://schemas.microsoft.com/office/drawing/2014/main" id="{F990B1CF-2963-4E9D-9590-B433B1435722}"/>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697" name="テキスト ボックス 696">
          <a:extLst>
            <a:ext uri="{FF2B5EF4-FFF2-40B4-BE49-F238E27FC236}">
              <a16:creationId xmlns:a16="http://schemas.microsoft.com/office/drawing/2014/main" id="{31B8C84A-34E0-4378-B436-3BC6070C58DC}"/>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698" name="フローチャート: 判断 697">
          <a:extLst>
            <a:ext uri="{FF2B5EF4-FFF2-40B4-BE49-F238E27FC236}">
              <a16:creationId xmlns:a16="http://schemas.microsoft.com/office/drawing/2014/main" id="{DCBD1A92-B0AE-4CD7-8542-7615D3B2590A}"/>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699" name="テキスト ボックス 698">
          <a:extLst>
            <a:ext uri="{FF2B5EF4-FFF2-40B4-BE49-F238E27FC236}">
              <a16:creationId xmlns:a16="http://schemas.microsoft.com/office/drawing/2014/main" id="{D0C44706-0016-424E-8A4B-C2B132E5D7F9}"/>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B71F7BDE-B05C-41E3-87AB-670D43D9DE6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BFC46EC0-904F-4612-8BF8-7A056AE84D1A}"/>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C823C3C-845E-418D-A581-F541571EDC11}"/>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3BA47B9E-FCA2-4C23-9F5B-E6EE6618FE7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9FFA0034-0DA8-424D-8E85-EB5493BF055C}"/>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153270</xdr:rowOff>
    </xdr:from>
    <xdr:to>
      <xdr:col>85</xdr:col>
      <xdr:colOff>177800</xdr:colOff>
      <xdr:row>96</xdr:row>
      <xdr:rowOff>83420</xdr:rowOff>
    </xdr:to>
    <xdr:sp macro="" textlink="">
      <xdr:nvSpPr>
        <xdr:cNvPr id="705" name="楕円 704">
          <a:extLst>
            <a:ext uri="{FF2B5EF4-FFF2-40B4-BE49-F238E27FC236}">
              <a16:creationId xmlns:a16="http://schemas.microsoft.com/office/drawing/2014/main" id="{4EF7664C-31EA-46D1-AAE6-E358ABFE8FBD}"/>
            </a:ext>
          </a:extLst>
        </xdr:cNvPr>
        <xdr:cNvSpPr/>
      </xdr:nvSpPr>
      <xdr:spPr>
        <a:xfrm>
          <a:off x="16268700" y="1644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4697</xdr:rowOff>
    </xdr:from>
    <xdr:ext cx="534377" cy="259045"/>
    <xdr:sp macro="" textlink="">
      <xdr:nvSpPr>
        <xdr:cNvPr id="706" name="積立金該当値テキスト">
          <a:extLst>
            <a:ext uri="{FF2B5EF4-FFF2-40B4-BE49-F238E27FC236}">
              <a16:creationId xmlns:a16="http://schemas.microsoft.com/office/drawing/2014/main" id="{D8325907-24E2-4B33-863D-0EB2D289EE7D}"/>
            </a:ext>
          </a:extLst>
        </xdr:cNvPr>
        <xdr:cNvSpPr txBox="1"/>
      </xdr:nvSpPr>
      <xdr:spPr>
        <a:xfrm>
          <a:off x="16370300" y="1629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151936</xdr:rowOff>
    </xdr:from>
    <xdr:to>
      <xdr:col>81</xdr:col>
      <xdr:colOff>101600</xdr:colOff>
      <xdr:row>96</xdr:row>
      <xdr:rowOff>82086</xdr:rowOff>
    </xdr:to>
    <xdr:sp macro="" textlink="">
      <xdr:nvSpPr>
        <xdr:cNvPr id="707" name="楕円 706">
          <a:extLst>
            <a:ext uri="{FF2B5EF4-FFF2-40B4-BE49-F238E27FC236}">
              <a16:creationId xmlns:a16="http://schemas.microsoft.com/office/drawing/2014/main" id="{D2A346C8-D095-4117-A562-5EB87C892EE2}"/>
            </a:ext>
          </a:extLst>
        </xdr:cNvPr>
        <xdr:cNvSpPr/>
      </xdr:nvSpPr>
      <xdr:spPr>
        <a:xfrm>
          <a:off x="15430500" y="1643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98613</xdr:rowOff>
    </xdr:from>
    <xdr:ext cx="534377" cy="259045"/>
    <xdr:sp macro="" textlink="">
      <xdr:nvSpPr>
        <xdr:cNvPr id="708" name="テキスト ボックス 707">
          <a:extLst>
            <a:ext uri="{FF2B5EF4-FFF2-40B4-BE49-F238E27FC236}">
              <a16:creationId xmlns:a16="http://schemas.microsoft.com/office/drawing/2014/main" id="{F748DAD4-5833-4ED9-99A9-7D71CDC21E23}"/>
            </a:ext>
          </a:extLst>
        </xdr:cNvPr>
        <xdr:cNvSpPr txBox="1"/>
      </xdr:nvSpPr>
      <xdr:spPr>
        <a:xfrm>
          <a:off x="15214111" y="1621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36740</xdr:rowOff>
    </xdr:from>
    <xdr:to>
      <xdr:col>76</xdr:col>
      <xdr:colOff>165100</xdr:colOff>
      <xdr:row>97</xdr:row>
      <xdr:rowOff>138340</xdr:rowOff>
    </xdr:to>
    <xdr:sp macro="" textlink="">
      <xdr:nvSpPr>
        <xdr:cNvPr id="709" name="楕円 708">
          <a:extLst>
            <a:ext uri="{FF2B5EF4-FFF2-40B4-BE49-F238E27FC236}">
              <a16:creationId xmlns:a16="http://schemas.microsoft.com/office/drawing/2014/main" id="{DB0ECE66-7839-4E60-A228-B51FD05BC779}"/>
            </a:ext>
          </a:extLst>
        </xdr:cNvPr>
        <xdr:cNvSpPr/>
      </xdr:nvSpPr>
      <xdr:spPr>
        <a:xfrm>
          <a:off x="14541500" y="1666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154867</xdr:rowOff>
    </xdr:from>
    <xdr:ext cx="534377" cy="259045"/>
    <xdr:sp macro="" textlink="">
      <xdr:nvSpPr>
        <xdr:cNvPr id="710" name="テキスト ボックス 709">
          <a:extLst>
            <a:ext uri="{FF2B5EF4-FFF2-40B4-BE49-F238E27FC236}">
              <a16:creationId xmlns:a16="http://schemas.microsoft.com/office/drawing/2014/main" id="{5A29AA9C-D9D6-4101-A63D-5011B6DE9335}"/>
            </a:ext>
          </a:extLst>
        </xdr:cNvPr>
        <xdr:cNvSpPr txBox="1"/>
      </xdr:nvSpPr>
      <xdr:spPr>
        <a:xfrm>
          <a:off x="14325111" y="16442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153670</xdr:rowOff>
    </xdr:from>
    <xdr:to>
      <xdr:col>72</xdr:col>
      <xdr:colOff>38100</xdr:colOff>
      <xdr:row>97</xdr:row>
      <xdr:rowOff>83820</xdr:rowOff>
    </xdr:to>
    <xdr:sp macro="" textlink="">
      <xdr:nvSpPr>
        <xdr:cNvPr id="711" name="楕円 710">
          <a:extLst>
            <a:ext uri="{FF2B5EF4-FFF2-40B4-BE49-F238E27FC236}">
              <a16:creationId xmlns:a16="http://schemas.microsoft.com/office/drawing/2014/main" id="{099756A0-550E-4FF0-82A9-EBBB883FF94D}"/>
            </a:ext>
          </a:extLst>
        </xdr:cNvPr>
        <xdr:cNvSpPr/>
      </xdr:nvSpPr>
      <xdr:spPr>
        <a:xfrm>
          <a:off x="13652500" y="1661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100347</xdr:rowOff>
    </xdr:from>
    <xdr:ext cx="534377" cy="259045"/>
    <xdr:sp macro="" textlink="">
      <xdr:nvSpPr>
        <xdr:cNvPr id="712" name="テキスト ボックス 711">
          <a:extLst>
            <a:ext uri="{FF2B5EF4-FFF2-40B4-BE49-F238E27FC236}">
              <a16:creationId xmlns:a16="http://schemas.microsoft.com/office/drawing/2014/main" id="{B23E37AE-C958-49F0-8E91-BF8738395681}"/>
            </a:ext>
          </a:extLst>
        </xdr:cNvPr>
        <xdr:cNvSpPr txBox="1"/>
      </xdr:nvSpPr>
      <xdr:spPr>
        <a:xfrm>
          <a:off x="13436111" y="1638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23749</xdr:rowOff>
    </xdr:from>
    <xdr:to>
      <xdr:col>67</xdr:col>
      <xdr:colOff>101600</xdr:colOff>
      <xdr:row>98</xdr:row>
      <xdr:rowOff>125349</xdr:rowOff>
    </xdr:to>
    <xdr:sp macro="" textlink="">
      <xdr:nvSpPr>
        <xdr:cNvPr id="713" name="楕円 712">
          <a:extLst>
            <a:ext uri="{FF2B5EF4-FFF2-40B4-BE49-F238E27FC236}">
              <a16:creationId xmlns:a16="http://schemas.microsoft.com/office/drawing/2014/main" id="{E16CE263-490B-48E0-846F-3639B94055E0}"/>
            </a:ext>
          </a:extLst>
        </xdr:cNvPr>
        <xdr:cNvSpPr/>
      </xdr:nvSpPr>
      <xdr:spPr>
        <a:xfrm>
          <a:off x="12763500" y="1682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116476</xdr:rowOff>
    </xdr:from>
    <xdr:ext cx="469744" cy="259045"/>
    <xdr:sp macro="" textlink="">
      <xdr:nvSpPr>
        <xdr:cNvPr id="714" name="テキスト ボックス 713">
          <a:extLst>
            <a:ext uri="{FF2B5EF4-FFF2-40B4-BE49-F238E27FC236}">
              <a16:creationId xmlns:a16="http://schemas.microsoft.com/office/drawing/2014/main" id="{A0028D74-E5C1-47A7-B58E-080918C43222}"/>
            </a:ext>
          </a:extLst>
        </xdr:cNvPr>
        <xdr:cNvSpPr txBox="1"/>
      </xdr:nvSpPr>
      <xdr:spPr>
        <a:xfrm>
          <a:off x="12579428" y="1691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ACF64835-6A7C-48AC-887B-1C166CECF119}"/>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44CCDD35-2990-44B0-BC5C-EC59B1CC9C8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C96C8319-C35D-48E5-8FD6-43788D744556}"/>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F0680676-7D58-4306-80F1-D538CFA0334A}"/>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45E05B47-FF26-4DE5-86DE-E2FBB0DE4B98}"/>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E4AC2786-09C7-4E8C-BB00-3DF374DBBFA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A1CD67B4-A4A4-4E88-8E5A-72FB642EF74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313B5305-5232-4813-AEED-20F892A213C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B1F7F2E6-4DDB-4018-A826-E64A6AE7914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BBC9C9B9-4D82-4739-8511-222ABD503B9B}"/>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79B0B7C6-1FE3-4D42-AC50-B86CBAE74C0A}"/>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73CC4238-D2D0-495B-83FA-336F09744B94}"/>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DEB3EFC-9824-4233-8673-8A55665F026F}"/>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a:extLst>
            <a:ext uri="{FF2B5EF4-FFF2-40B4-BE49-F238E27FC236}">
              <a16:creationId xmlns:a16="http://schemas.microsoft.com/office/drawing/2014/main" id="{C7AA0E1E-952F-404E-8664-125BF0EDA842}"/>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A13D458F-398F-4A36-942C-E23052AFFD45}"/>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a:extLst>
            <a:ext uri="{FF2B5EF4-FFF2-40B4-BE49-F238E27FC236}">
              <a16:creationId xmlns:a16="http://schemas.microsoft.com/office/drawing/2014/main" id="{16B7F507-624D-4237-B098-66F590FB2C82}"/>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7F966288-EA56-4C61-A2E7-2F35C7170C79}"/>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a:extLst>
            <a:ext uri="{FF2B5EF4-FFF2-40B4-BE49-F238E27FC236}">
              <a16:creationId xmlns:a16="http://schemas.microsoft.com/office/drawing/2014/main" id="{369BFC14-2985-4494-AFE3-BEFF1591092F}"/>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79306C70-2626-4E1D-B111-423CF0CE882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a:extLst>
            <a:ext uri="{FF2B5EF4-FFF2-40B4-BE49-F238E27FC236}">
              <a16:creationId xmlns:a16="http://schemas.microsoft.com/office/drawing/2014/main" id="{EE0E4BCB-3FB4-42E7-8503-A08536190C96}"/>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680C3797-1A6D-4448-96E6-ADFCBE3D8E3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9BB5F103-2F7E-437A-A86D-ED40238E85E4}"/>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1D070C0-4FBE-41FA-8903-C8DB7567846D}"/>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564E6C19-DD82-40CD-ACF2-996B055D0FD2}"/>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39" name="投資及び出資金最大値テキスト">
          <a:extLst>
            <a:ext uri="{FF2B5EF4-FFF2-40B4-BE49-F238E27FC236}">
              <a16:creationId xmlns:a16="http://schemas.microsoft.com/office/drawing/2014/main" id="{31808F9D-D9D2-4FA6-8522-6A6E40CFB9FD}"/>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0" name="直線コネクタ 739">
          <a:extLst>
            <a:ext uri="{FF2B5EF4-FFF2-40B4-BE49-F238E27FC236}">
              <a16:creationId xmlns:a16="http://schemas.microsoft.com/office/drawing/2014/main" id="{E22E417C-AABA-4F8F-9A2C-E8407C726D2D}"/>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45517</xdr:rowOff>
    </xdr:from>
    <xdr:to>
      <xdr:col>116</xdr:col>
      <xdr:colOff>63500</xdr:colOff>
      <xdr:row>36</xdr:row>
      <xdr:rowOff>112039</xdr:rowOff>
    </xdr:to>
    <xdr:cxnSp macro="">
      <xdr:nvCxnSpPr>
        <xdr:cNvPr id="741" name="直線コネクタ 740">
          <a:extLst>
            <a:ext uri="{FF2B5EF4-FFF2-40B4-BE49-F238E27FC236}">
              <a16:creationId xmlns:a16="http://schemas.microsoft.com/office/drawing/2014/main" id="{44176E0B-E7A3-4E4E-A593-85A4A0DB398A}"/>
            </a:ext>
          </a:extLst>
        </xdr:cNvPr>
        <xdr:cNvCxnSpPr/>
      </xdr:nvCxnSpPr>
      <xdr:spPr>
        <a:xfrm>
          <a:off x="21323300" y="6217717"/>
          <a:ext cx="838200" cy="6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2" name="投資及び出資金平均値テキスト">
          <a:extLst>
            <a:ext uri="{FF2B5EF4-FFF2-40B4-BE49-F238E27FC236}">
              <a16:creationId xmlns:a16="http://schemas.microsoft.com/office/drawing/2014/main" id="{2FD9C7BF-0488-48DF-ABF9-7FEFE2643ECA}"/>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3" name="フローチャート: 判断 742">
          <a:extLst>
            <a:ext uri="{FF2B5EF4-FFF2-40B4-BE49-F238E27FC236}">
              <a16:creationId xmlns:a16="http://schemas.microsoft.com/office/drawing/2014/main" id="{8D27B894-6C0A-4DA3-9E57-631D1E1B2709}"/>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45517</xdr:rowOff>
    </xdr:from>
    <xdr:to>
      <xdr:col>111</xdr:col>
      <xdr:colOff>177800</xdr:colOff>
      <xdr:row>36</xdr:row>
      <xdr:rowOff>117297</xdr:rowOff>
    </xdr:to>
    <xdr:cxnSp macro="">
      <xdr:nvCxnSpPr>
        <xdr:cNvPr id="744" name="直線コネクタ 743">
          <a:extLst>
            <a:ext uri="{FF2B5EF4-FFF2-40B4-BE49-F238E27FC236}">
              <a16:creationId xmlns:a16="http://schemas.microsoft.com/office/drawing/2014/main" id="{60578139-94F0-4F17-BF71-4BA310CC9F24}"/>
            </a:ext>
          </a:extLst>
        </xdr:cNvPr>
        <xdr:cNvCxnSpPr/>
      </xdr:nvCxnSpPr>
      <xdr:spPr>
        <a:xfrm flipV="1">
          <a:off x="20434300" y="6217717"/>
          <a:ext cx="889000" cy="7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45" name="フローチャート: 判断 744">
          <a:extLst>
            <a:ext uri="{FF2B5EF4-FFF2-40B4-BE49-F238E27FC236}">
              <a16:creationId xmlns:a16="http://schemas.microsoft.com/office/drawing/2014/main" id="{5A5E8831-7FEE-411D-B324-17151C5B9346}"/>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97731</xdr:rowOff>
    </xdr:from>
    <xdr:ext cx="469744" cy="259045"/>
    <xdr:sp macro="" textlink="">
      <xdr:nvSpPr>
        <xdr:cNvPr id="746" name="テキスト ボックス 745">
          <a:extLst>
            <a:ext uri="{FF2B5EF4-FFF2-40B4-BE49-F238E27FC236}">
              <a16:creationId xmlns:a16="http://schemas.microsoft.com/office/drawing/2014/main" id="{2DDBB92F-BE55-4BC3-8869-49A9F339D9AA}"/>
            </a:ext>
          </a:extLst>
        </xdr:cNvPr>
        <xdr:cNvSpPr txBox="1"/>
      </xdr:nvSpPr>
      <xdr:spPr>
        <a:xfrm>
          <a:off x="21088428" y="6269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117297</xdr:rowOff>
    </xdr:from>
    <xdr:to>
      <xdr:col>107</xdr:col>
      <xdr:colOff>50800</xdr:colOff>
      <xdr:row>38</xdr:row>
      <xdr:rowOff>1854</xdr:rowOff>
    </xdr:to>
    <xdr:cxnSp macro="">
      <xdr:nvCxnSpPr>
        <xdr:cNvPr id="747" name="直線コネクタ 746">
          <a:extLst>
            <a:ext uri="{FF2B5EF4-FFF2-40B4-BE49-F238E27FC236}">
              <a16:creationId xmlns:a16="http://schemas.microsoft.com/office/drawing/2014/main" id="{9C5255DC-26C3-4F87-8528-8AFA70BAC5FA}"/>
            </a:ext>
          </a:extLst>
        </xdr:cNvPr>
        <xdr:cNvCxnSpPr/>
      </xdr:nvCxnSpPr>
      <xdr:spPr>
        <a:xfrm flipV="1">
          <a:off x="19545300" y="6289497"/>
          <a:ext cx="889000" cy="22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48" name="フローチャート: 判断 747">
          <a:extLst>
            <a:ext uri="{FF2B5EF4-FFF2-40B4-BE49-F238E27FC236}">
              <a16:creationId xmlns:a16="http://schemas.microsoft.com/office/drawing/2014/main" id="{6145B05A-FE78-40B8-913F-D802C5F7BE94}"/>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49" name="テキスト ボックス 748">
          <a:extLst>
            <a:ext uri="{FF2B5EF4-FFF2-40B4-BE49-F238E27FC236}">
              <a16:creationId xmlns:a16="http://schemas.microsoft.com/office/drawing/2014/main" id="{12C5102A-DDC7-4122-845C-F0F2B426614C}"/>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1854</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AAD7D026-73E6-4063-A958-221E73D6B5AF}"/>
            </a:ext>
          </a:extLst>
        </xdr:cNvPr>
        <xdr:cNvCxnSpPr/>
      </xdr:nvCxnSpPr>
      <xdr:spPr>
        <a:xfrm flipV="1">
          <a:off x="18656300" y="6516954"/>
          <a:ext cx="889000" cy="13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1" name="フローチャート: 判断 750">
          <a:extLst>
            <a:ext uri="{FF2B5EF4-FFF2-40B4-BE49-F238E27FC236}">
              <a16:creationId xmlns:a16="http://schemas.microsoft.com/office/drawing/2014/main" id="{6DD59619-35FC-4B9C-814D-368900B5D1BB}"/>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2" name="テキスト ボックス 751">
          <a:extLst>
            <a:ext uri="{FF2B5EF4-FFF2-40B4-BE49-F238E27FC236}">
              <a16:creationId xmlns:a16="http://schemas.microsoft.com/office/drawing/2014/main" id="{5EBF7EE1-09D4-49A2-86B0-DB01687E1C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3" name="フローチャート: 判断 752">
          <a:extLst>
            <a:ext uri="{FF2B5EF4-FFF2-40B4-BE49-F238E27FC236}">
              <a16:creationId xmlns:a16="http://schemas.microsoft.com/office/drawing/2014/main" id="{D41DE884-F258-45DC-B75B-006A73FFAC85}"/>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54" name="テキスト ボックス 753">
          <a:extLst>
            <a:ext uri="{FF2B5EF4-FFF2-40B4-BE49-F238E27FC236}">
              <a16:creationId xmlns:a16="http://schemas.microsoft.com/office/drawing/2014/main" id="{043E5760-C1B3-4440-AFA8-FE00B93E1F4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654345EB-BD95-4B22-9C3F-B5CEF07482B4}"/>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2A69007A-1FF6-475C-A6A9-F14BEC1427A6}"/>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4EAA2340-EDAC-4AFE-BE25-98FCAC86331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6D521193-3E6B-4A73-A3B5-91573621556E}"/>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B599E8D-CE98-42C3-B111-48002CC62807}"/>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61239</xdr:rowOff>
    </xdr:from>
    <xdr:to>
      <xdr:col>116</xdr:col>
      <xdr:colOff>114300</xdr:colOff>
      <xdr:row>36</xdr:row>
      <xdr:rowOff>162839</xdr:rowOff>
    </xdr:to>
    <xdr:sp macro="" textlink="">
      <xdr:nvSpPr>
        <xdr:cNvPr id="760" name="楕円 759">
          <a:extLst>
            <a:ext uri="{FF2B5EF4-FFF2-40B4-BE49-F238E27FC236}">
              <a16:creationId xmlns:a16="http://schemas.microsoft.com/office/drawing/2014/main" id="{A3571506-AA18-4AE3-B109-9B3AA4B757CE}"/>
            </a:ext>
          </a:extLst>
        </xdr:cNvPr>
        <xdr:cNvSpPr/>
      </xdr:nvSpPr>
      <xdr:spPr>
        <a:xfrm>
          <a:off x="22110700" y="623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39666</xdr:rowOff>
    </xdr:from>
    <xdr:ext cx="469744" cy="259045"/>
    <xdr:sp macro="" textlink="">
      <xdr:nvSpPr>
        <xdr:cNvPr id="761" name="投資及び出資金該当値テキスト">
          <a:extLst>
            <a:ext uri="{FF2B5EF4-FFF2-40B4-BE49-F238E27FC236}">
              <a16:creationId xmlns:a16="http://schemas.microsoft.com/office/drawing/2014/main" id="{0966122F-8242-4B8F-9CCD-53A19F884996}"/>
            </a:ext>
          </a:extLst>
        </xdr:cNvPr>
        <xdr:cNvSpPr txBox="1"/>
      </xdr:nvSpPr>
      <xdr:spPr>
        <a:xfrm>
          <a:off x="22212300" y="621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166167</xdr:rowOff>
    </xdr:from>
    <xdr:to>
      <xdr:col>112</xdr:col>
      <xdr:colOff>38100</xdr:colOff>
      <xdr:row>36</xdr:row>
      <xdr:rowOff>96317</xdr:rowOff>
    </xdr:to>
    <xdr:sp macro="" textlink="">
      <xdr:nvSpPr>
        <xdr:cNvPr id="762" name="楕円 761">
          <a:extLst>
            <a:ext uri="{FF2B5EF4-FFF2-40B4-BE49-F238E27FC236}">
              <a16:creationId xmlns:a16="http://schemas.microsoft.com/office/drawing/2014/main" id="{31CCB8FC-A4D6-46FE-A743-44CBE99A022F}"/>
            </a:ext>
          </a:extLst>
        </xdr:cNvPr>
        <xdr:cNvSpPr/>
      </xdr:nvSpPr>
      <xdr:spPr>
        <a:xfrm>
          <a:off x="21272500" y="616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112844</xdr:rowOff>
    </xdr:from>
    <xdr:ext cx="469744" cy="259045"/>
    <xdr:sp macro="" textlink="">
      <xdr:nvSpPr>
        <xdr:cNvPr id="763" name="テキスト ボックス 762">
          <a:extLst>
            <a:ext uri="{FF2B5EF4-FFF2-40B4-BE49-F238E27FC236}">
              <a16:creationId xmlns:a16="http://schemas.microsoft.com/office/drawing/2014/main" id="{4BE0899C-B277-4C31-A91D-37B3D470CFD9}"/>
            </a:ext>
          </a:extLst>
        </xdr:cNvPr>
        <xdr:cNvSpPr txBox="1"/>
      </xdr:nvSpPr>
      <xdr:spPr>
        <a:xfrm>
          <a:off x="21088428" y="594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66497</xdr:rowOff>
    </xdr:from>
    <xdr:to>
      <xdr:col>107</xdr:col>
      <xdr:colOff>101600</xdr:colOff>
      <xdr:row>36</xdr:row>
      <xdr:rowOff>168097</xdr:rowOff>
    </xdr:to>
    <xdr:sp macro="" textlink="">
      <xdr:nvSpPr>
        <xdr:cNvPr id="764" name="楕円 763">
          <a:extLst>
            <a:ext uri="{FF2B5EF4-FFF2-40B4-BE49-F238E27FC236}">
              <a16:creationId xmlns:a16="http://schemas.microsoft.com/office/drawing/2014/main" id="{EA29FD17-C88D-4A47-B257-6A84C5FD9A49}"/>
            </a:ext>
          </a:extLst>
        </xdr:cNvPr>
        <xdr:cNvSpPr/>
      </xdr:nvSpPr>
      <xdr:spPr>
        <a:xfrm>
          <a:off x="20383500" y="6238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159224</xdr:rowOff>
    </xdr:from>
    <xdr:ext cx="469744" cy="259045"/>
    <xdr:sp macro="" textlink="">
      <xdr:nvSpPr>
        <xdr:cNvPr id="765" name="テキスト ボックス 764">
          <a:extLst>
            <a:ext uri="{FF2B5EF4-FFF2-40B4-BE49-F238E27FC236}">
              <a16:creationId xmlns:a16="http://schemas.microsoft.com/office/drawing/2014/main" id="{D4515FA6-DECE-4F94-9AA0-BE0A5E0FBC5C}"/>
            </a:ext>
          </a:extLst>
        </xdr:cNvPr>
        <xdr:cNvSpPr txBox="1"/>
      </xdr:nvSpPr>
      <xdr:spPr>
        <a:xfrm>
          <a:off x="20199428" y="6331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122504</xdr:rowOff>
    </xdr:from>
    <xdr:to>
      <xdr:col>102</xdr:col>
      <xdr:colOff>165100</xdr:colOff>
      <xdr:row>38</xdr:row>
      <xdr:rowOff>52654</xdr:rowOff>
    </xdr:to>
    <xdr:sp macro="" textlink="">
      <xdr:nvSpPr>
        <xdr:cNvPr id="766" name="楕円 765">
          <a:extLst>
            <a:ext uri="{FF2B5EF4-FFF2-40B4-BE49-F238E27FC236}">
              <a16:creationId xmlns:a16="http://schemas.microsoft.com/office/drawing/2014/main" id="{0DA391AE-3B5E-40A6-B28F-5C43EEE55596}"/>
            </a:ext>
          </a:extLst>
        </xdr:cNvPr>
        <xdr:cNvSpPr/>
      </xdr:nvSpPr>
      <xdr:spPr>
        <a:xfrm>
          <a:off x="19494500" y="64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43781</xdr:rowOff>
    </xdr:from>
    <xdr:ext cx="378565" cy="259045"/>
    <xdr:sp macro="" textlink="">
      <xdr:nvSpPr>
        <xdr:cNvPr id="767" name="テキスト ボックス 766">
          <a:extLst>
            <a:ext uri="{FF2B5EF4-FFF2-40B4-BE49-F238E27FC236}">
              <a16:creationId xmlns:a16="http://schemas.microsoft.com/office/drawing/2014/main" id="{4E4086B0-8F0B-4245-B601-7E104293731A}"/>
            </a:ext>
          </a:extLst>
        </xdr:cNvPr>
        <xdr:cNvSpPr txBox="1"/>
      </xdr:nvSpPr>
      <xdr:spPr>
        <a:xfrm>
          <a:off x="19356017" y="655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78C28E96-27E9-446D-8BB5-DDB571CF6C98}"/>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541A111E-E7FC-4249-99FD-DD499F5ECB62}"/>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A581A43D-6EB8-4128-95C0-3432C6DFD8F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8C132555-74C9-486B-95CE-EB85A2397A8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39CE9AAF-E2A0-40F7-AAEF-621315E2D30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F0F087DD-C9E0-40B4-B507-360916EBF0B8}"/>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78A628B4-C2C1-47F1-9899-62E52631F067}"/>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E22AA9D5-DD97-40B4-9F4E-5B6994C59444}"/>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9451B59F-C67A-4ABB-9A8B-70270A4ED53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83E680C0-BFAF-4E5F-BDEA-B80AEF404E5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45BB102D-A7DD-4301-A65E-647D7A238DFE}"/>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77B3BD2D-4F1B-469E-92E3-1FE0D532D14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7BD6E0B5-B863-4AE1-9890-CC316CCD5207}"/>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35E046CD-4B02-436E-9131-1CA5DFAEC47D}"/>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F70EDB-FD23-462E-8B85-502EC2E30EAB}"/>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9BE01C22-25C4-495E-92FB-256FCBC25A4E}"/>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F69A2B22-6624-481E-B57C-BBEAC9C0D9B1}"/>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5328633C-A30E-4B08-ACAD-D9FC84ABA359}"/>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E50FEED2-2666-4486-AE48-7B148433F767}"/>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CE640663-A324-4C93-85E7-DCAB4DCD663E}"/>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2FD11B9C-760B-498A-A650-4873CE10F188}"/>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CB3612D7-8DCA-4876-B237-DF7AA883EE93}"/>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39B05B3-C90E-4A07-A643-C76A131631B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1" name="テキスト ボックス 790">
          <a:extLst>
            <a:ext uri="{FF2B5EF4-FFF2-40B4-BE49-F238E27FC236}">
              <a16:creationId xmlns:a16="http://schemas.microsoft.com/office/drawing/2014/main" id="{83543644-5935-45A1-A3FC-D3C3BBDCA627}"/>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47B5975B-F7A4-4B79-A4C1-FA9D81BA3E7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3" name="直線コネクタ 792">
          <a:extLst>
            <a:ext uri="{FF2B5EF4-FFF2-40B4-BE49-F238E27FC236}">
              <a16:creationId xmlns:a16="http://schemas.microsoft.com/office/drawing/2014/main" id="{79B7984F-9972-4425-842B-F443BA854DFB}"/>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794" name="貸付金最小値テキスト">
          <a:extLst>
            <a:ext uri="{FF2B5EF4-FFF2-40B4-BE49-F238E27FC236}">
              <a16:creationId xmlns:a16="http://schemas.microsoft.com/office/drawing/2014/main" id="{D8DD1677-05D6-49DF-8980-5BD9510F78B3}"/>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795" name="直線コネクタ 794">
          <a:extLst>
            <a:ext uri="{FF2B5EF4-FFF2-40B4-BE49-F238E27FC236}">
              <a16:creationId xmlns:a16="http://schemas.microsoft.com/office/drawing/2014/main" id="{C0DD5344-4669-4F42-8240-DF4E8223DF96}"/>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796" name="貸付金最大値テキスト">
          <a:extLst>
            <a:ext uri="{FF2B5EF4-FFF2-40B4-BE49-F238E27FC236}">
              <a16:creationId xmlns:a16="http://schemas.microsoft.com/office/drawing/2014/main" id="{F319C486-E06C-48D1-BA0F-D4DD4538FEB7}"/>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797" name="直線コネクタ 796">
          <a:extLst>
            <a:ext uri="{FF2B5EF4-FFF2-40B4-BE49-F238E27FC236}">
              <a16:creationId xmlns:a16="http://schemas.microsoft.com/office/drawing/2014/main" id="{BEE5FBF9-88C1-4887-BD92-6A3FCE2D9688}"/>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97180</xdr:rowOff>
    </xdr:from>
    <xdr:to>
      <xdr:col>116</xdr:col>
      <xdr:colOff>63500</xdr:colOff>
      <xdr:row>58</xdr:row>
      <xdr:rowOff>124937</xdr:rowOff>
    </xdr:to>
    <xdr:cxnSp macro="">
      <xdr:nvCxnSpPr>
        <xdr:cNvPr id="798" name="直線コネクタ 797">
          <a:extLst>
            <a:ext uri="{FF2B5EF4-FFF2-40B4-BE49-F238E27FC236}">
              <a16:creationId xmlns:a16="http://schemas.microsoft.com/office/drawing/2014/main" id="{9061486D-BC65-4B99-994E-4C698F9888DF}"/>
            </a:ext>
          </a:extLst>
        </xdr:cNvPr>
        <xdr:cNvCxnSpPr/>
      </xdr:nvCxnSpPr>
      <xdr:spPr>
        <a:xfrm flipV="1">
          <a:off x="21323300" y="10041280"/>
          <a:ext cx="838200" cy="2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799" name="貸付金平均値テキスト">
          <a:extLst>
            <a:ext uri="{FF2B5EF4-FFF2-40B4-BE49-F238E27FC236}">
              <a16:creationId xmlns:a16="http://schemas.microsoft.com/office/drawing/2014/main" id="{248A85B7-68BF-4093-8FAA-2F08F3E76FB9}"/>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0" name="フローチャート: 判断 799">
          <a:extLst>
            <a:ext uri="{FF2B5EF4-FFF2-40B4-BE49-F238E27FC236}">
              <a16:creationId xmlns:a16="http://schemas.microsoft.com/office/drawing/2014/main" id="{2B8533BE-D9C5-450F-8081-F2D5EBFDE97A}"/>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124937</xdr:rowOff>
    </xdr:from>
    <xdr:to>
      <xdr:col>111</xdr:col>
      <xdr:colOff>177800</xdr:colOff>
      <xdr:row>58</xdr:row>
      <xdr:rowOff>149949</xdr:rowOff>
    </xdr:to>
    <xdr:cxnSp macro="">
      <xdr:nvCxnSpPr>
        <xdr:cNvPr id="801" name="直線コネクタ 800">
          <a:extLst>
            <a:ext uri="{FF2B5EF4-FFF2-40B4-BE49-F238E27FC236}">
              <a16:creationId xmlns:a16="http://schemas.microsoft.com/office/drawing/2014/main" id="{68A7AD41-FB47-446C-90EB-CAB803C8722E}"/>
            </a:ext>
          </a:extLst>
        </xdr:cNvPr>
        <xdr:cNvCxnSpPr/>
      </xdr:nvCxnSpPr>
      <xdr:spPr>
        <a:xfrm flipV="1">
          <a:off x="20434300" y="10069037"/>
          <a:ext cx="889000" cy="2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2" name="フローチャート: 判断 801">
          <a:extLst>
            <a:ext uri="{FF2B5EF4-FFF2-40B4-BE49-F238E27FC236}">
              <a16:creationId xmlns:a16="http://schemas.microsoft.com/office/drawing/2014/main" id="{3FCF4405-6A0E-4DF8-A685-15DCCD198AB3}"/>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3" name="テキスト ボックス 802">
          <a:extLst>
            <a:ext uri="{FF2B5EF4-FFF2-40B4-BE49-F238E27FC236}">
              <a16:creationId xmlns:a16="http://schemas.microsoft.com/office/drawing/2014/main" id="{06E8054D-A0FF-455D-A039-C583F332FCEE}"/>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136499</xdr:rowOff>
    </xdr:from>
    <xdr:to>
      <xdr:col>107</xdr:col>
      <xdr:colOff>50800</xdr:colOff>
      <xdr:row>58</xdr:row>
      <xdr:rowOff>149949</xdr:rowOff>
    </xdr:to>
    <xdr:cxnSp macro="">
      <xdr:nvCxnSpPr>
        <xdr:cNvPr id="804" name="直線コネクタ 803">
          <a:extLst>
            <a:ext uri="{FF2B5EF4-FFF2-40B4-BE49-F238E27FC236}">
              <a16:creationId xmlns:a16="http://schemas.microsoft.com/office/drawing/2014/main" id="{72B70C7E-336E-4DB7-BAD6-4615A1ECEB55}"/>
            </a:ext>
          </a:extLst>
        </xdr:cNvPr>
        <xdr:cNvCxnSpPr/>
      </xdr:nvCxnSpPr>
      <xdr:spPr>
        <a:xfrm>
          <a:off x="19545300" y="10080599"/>
          <a:ext cx="889000" cy="1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05" name="フローチャート: 判断 804">
          <a:extLst>
            <a:ext uri="{FF2B5EF4-FFF2-40B4-BE49-F238E27FC236}">
              <a16:creationId xmlns:a16="http://schemas.microsoft.com/office/drawing/2014/main" id="{CE832BAD-AD0A-4493-9880-6784C3A4FE33}"/>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06" name="テキスト ボックス 805">
          <a:extLst>
            <a:ext uri="{FF2B5EF4-FFF2-40B4-BE49-F238E27FC236}">
              <a16:creationId xmlns:a16="http://schemas.microsoft.com/office/drawing/2014/main" id="{4F04BEFC-68F1-4008-8481-417859B5D54F}"/>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121831</xdr:rowOff>
    </xdr:from>
    <xdr:to>
      <xdr:col>102</xdr:col>
      <xdr:colOff>114300</xdr:colOff>
      <xdr:row>58</xdr:row>
      <xdr:rowOff>136499</xdr:rowOff>
    </xdr:to>
    <xdr:cxnSp macro="">
      <xdr:nvCxnSpPr>
        <xdr:cNvPr id="807" name="直線コネクタ 806">
          <a:extLst>
            <a:ext uri="{FF2B5EF4-FFF2-40B4-BE49-F238E27FC236}">
              <a16:creationId xmlns:a16="http://schemas.microsoft.com/office/drawing/2014/main" id="{069E5EB2-EAC0-4DA5-8E65-FC85AD2B3436}"/>
            </a:ext>
          </a:extLst>
        </xdr:cNvPr>
        <xdr:cNvCxnSpPr/>
      </xdr:nvCxnSpPr>
      <xdr:spPr>
        <a:xfrm>
          <a:off x="18656300" y="10065931"/>
          <a:ext cx="889000" cy="14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08" name="フローチャート: 判断 807">
          <a:extLst>
            <a:ext uri="{FF2B5EF4-FFF2-40B4-BE49-F238E27FC236}">
              <a16:creationId xmlns:a16="http://schemas.microsoft.com/office/drawing/2014/main" id="{E1A45119-D41A-49AA-84F1-BED833C00375}"/>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09" name="テキスト ボックス 808">
          <a:extLst>
            <a:ext uri="{FF2B5EF4-FFF2-40B4-BE49-F238E27FC236}">
              <a16:creationId xmlns:a16="http://schemas.microsoft.com/office/drawing/2014/main" id="{BB8C9FCD-C9D4-4213-ABEA-D8F93A6FA268}"/>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0" name="フローチャート: 判断 809">
          <a:extLst>
            <a:ext uri="{FF2B5EF4-FFF2-40B4-BE49-F238E27FC236}">
              <a16:creationId xmlns:a16="http://schemas.microsoft.com/office/drawing/2014/main" id="{492BF843-483E-4945-A20E-460DB64A2D6D}"/>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1" name="テキスト ボックス 810">
          <a:extLst>
            <a:ext uri="{FF2B5EF4-FFF2-40B4-BE49-F238E27FC236}">
              <a16:creationId xmlns:a16="http://schemas.microsoft.com/office/drawing/2014/main" id="{6DA2E669-48CF-440B-AD66-DBA4FDC00199}"/>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90172D54-4DCF-4279-9022-B7BF7EA3962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0B2B13F-C2D4-4185-B47C-F08986A8F7C3}"/>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6FD3BE61-4F1C-41FD-82BC-1753CDEFAF1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66762140-986C-4227-A4CF-6549600440D4}"/>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6220C9BE-E027-4FCA-8146-0046C119E61C}"/>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46380</xdr:rowOff>
    </xdr:from>
    <xdr:to>
      <xdr:col>116</xdr:col>
      <xdr:colOff>114300</xdr:colOff>
      <xdr:row>58</xdr:row>
      <xdr:rowOff>147980</xdr:rowOff>
    </xdr:to>
    <xdr:sp macro="" textlink="">
      <xdr:nvSpPr>
        <xdr:cNvPr id="817" name="楕円 816">
          <a:extLst>
            <a:ext uri="{FF2B5EF4-FFF2-40B4-BE49-F238E27FC236}">
              <a16:creationId xmlns:a16="http://schemas.microsoft.com/office/drawing/2014/main" id="{73FD13F3-5660-4A3F-9F8A-8EBCC442CCCC}"/>
            </a:ext>
          </a:extLst>
        </xdr:cNvPr>
        <xdr:cNvSpPr/>
      </xdr:nvSpPr>
      <xdr:spPr>
        <a:xfrm>
          <a:off x="22110700" y="99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11929</xdr:rowOff>
    </xdr:from>
    <xdr:ext cx="469744" cy="259045"/>
    <xdr:sp macro="" textlink="">
      <xdr:nvSpPr>
        <xdr:cNvPr id="818" name="貸付金該当値テキスト">
          <a:extLst>
            <a:ext uri="{FF2B5EF4-FFF2-40B4-BE49-F238E27FC236}">
              <a16:creationId xmlns:a16="http://schemas.microsoft.com/office/drawing/2014/main" id="{C8CEBD36-6988-4274-ADEA-3F260688A9CE}"/>
            </a:ext>
          </a:extLst>
        </xdr:cNvPr>
        <xdr:cNvSpPr txBox="1"/>
      </xdr:nvSpPr>
      <xdr:spPr>
        <a:xfrm>
          <a:off x="22212300" y="995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74137</xdr:rowOff>
    </xdr:from>
    <xdr:to>
      <xdr:col>112</xdr:col>
      <xdr:colOff>38100</xdr:colOff>
      <xdr:row>59</xdr:row>
      <xdr:rowOff>4287</xdr:rowOff>
    </xdr:to>
    <xdr:sp macro="" textlink="">
      <xdr:nvSpPr>
        <xdr:cNvPr id="819" name="楕円 818">
          <a:extLst>
            <a:ext uri="{FF2B5EF4-FFF2-40B4-BE49-F238E27FC236}">
              <a16:creationId xmlns:a16="http://schemas.microsoft.com/office/drawing/2014/main" id="{E1780123-7F56-4B34-90F7-52E6FE7743E3}"/>
            </a:ext>
          </a:extLst>
        </xdr:cNvPr>
        <xdr:cNvSpPr/>
      </xdr:nvSpPr>
      <xdr:spPr>
        <a:xfrm>
          <a:off x="21272500" y="1001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166864</xdr:rowOff>
    </xdr:from>
    <xdr:ext cx="469744" cy="259045"/>
    <xdr:sp macro="" textlink="">
      <xdr:nvSpPr>
        <xdr:cNvPr id="820" name="テキスト ボックス 819">
          <a:extLst>
            <a:ext uri="{FF2B5EF4-FFF2-40B4-BE49-F238E27FC236}">
              <a16:creationId xmlns:a16="http://schemas.microsoft.com/office/drawing/2014/main" id="{BB2B74D4-25F4-4005-A7F1-FC7976E2296E}"/>
            </a:ext>
          </a:extLst>
        </xdr:cNvPr>
        <xdr:cNvSpPr txBox="1"/>
      </xdr:nvSpPr>
      <xdr:spPr>
        <a:xfrm>
          <a:off x="21088428" y="1011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99149</xdr:rowOff>
    </xdr:from>
    <xdr:to>
      <xdr:col>107</xdr:col>
      <xdr:colOff>101600</xdr:colOff>
      <xdr:row>59</xdr:row>
      <xdr:rowOff>29299</xdr:rowOff>
    </xdr:to>
    <xdr:sp macro="" textlink="">
      <xdr:nvSpPr>
        <xdr:cNvPr id="821" name="楕円 820">
          <a:extLst>
            <a:ext uri="{FF2B5EF4-FFF2-40B4-BE49-F238E27FC236}">
              <a16:creationId xmlns:a16="http://schemas.microsoft.com/office/drawing/2014/main" id="{53ECC63D-DB00-42A9-9D16-DED62F91B257}"/>
            </a:ext>
          </a:extLst>
        </xdr:cNvPr>
        <xdr:cNvSpPr/>
      </xdr:nvSpPr>
      <xdr:spPr>
        <a:xfrm>
          <a:off x="20383500" y="1004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20426</xdr:rowOff>
    </xdr:from>
    <xdr:ext cx="469744" cy="259045"/>
    <xdr:sp macro="" textlink="">
      <xdr:nvSpPr>
        <xdr:cNvPr id="822" name="テキスト ボックス 821">
          <a:extLst>
            <a:ext uri="{FF2B5EF4-FFF2-40B4-BE49-F238E27FC236}">
              <a16:creationId xmlns:a16="http://schemas.microsoft.com/office/drawing/2014/main" id="{93A74684-8029-44A8-9828-D6BDB713CD99}"/>
            </a:ext>
          </a:extLst>
        </xdr:cNvPr>
        <xdr:cNvSpPr txBox="1"/>
      </xdr:nvSpPr>
      <xdr:spPr>
        <a:xfrm>
          <a:off x="20199428" y="10135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85699</xdr:rowOff>
    </xdr:from>
    <xdr:to>
      <xdr:col>102</xdr:col>
      <xdr:colOff>165100</xdr:colOff>
      <xdr:row>59</xdr:row>
      <xdr:rowOff>15849</xdr:rowOff>
    </xdr:to>
    <xdr:sp macro="" textlink="">
      <xdr:nvSpPr>
        <xdr:cNvPr id="823" name="楕円 822">
          <a:extLst>
            <a:ext uri="{FF2B5EF4-FFF2-40B4-BE49-F238E27FC236}">
              <a16:creationId xmlns:a16="http://schemas.microsoft.com/office/drawing/2014/main" id="{48CB49D9-FFEB-4853-AED9-B9634E2B3858}"/>
            </a:ext>
          </a:extLst>
        </xdr:cNvPr>
        <xdr:cNvSpPr/>
      </xdr:nvSpPr>
      <xdr:spPr>
        <a:xfrm>
          <a:off x="19494500" y="10029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6976</xdr:rowOff>
    </xdr:from>
    <xdr:ext cx="469744" cy="259045"/>
    <xdr:sp macro="" textlink="">
      <xdr:nvSpPr>
        <xdr:cNvPr id="824" name="テキスト ボックス 823">
          <a:extLst>
            <a:ext uri="{FF2B5EF4-FFF2-40B4-BE49-F238E27FC236}">
              <a16:creationId xmlns:a16="http://schemas.microsoft.com/office/drawing/2014/main" id="{89823184-C923-4148-80D6-5DCC9D177335}"/>
            </a:ext>
          </a:extLst>
        </xdr:cNvPr>
        <xdr:cNvSpPr txBox="1"/>
      </xdr:nvSpPr>
      <xdr:spPr>
        <a:xfrm>
          <a:off x="19310428" y="10122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71031</xdr:rowOff>
    </xdr:from>
    <xdr:to>
      <xdr:col>98</xdr:col>
      <xdr:colOff>38100</xdr:colOff>
      <xdr:row>59</xdr:row>
      <xdr:rowOff>1181</xdr:rowOff>
    </xdr:to>
    <xdr:sp macro="" textlink="">
      <xdr:nvSpPr>
        <xdr:cNvPr id="825" name="楕円 824">
          <a:extLst>
            <a:ext uri="{FF2B5EF4-FFF2-40B4-BE49-F238E27FC236}">
              <a16:creationId xmlns:a16="http://schemas.microsoft.com/office/drawing/2014/main" id="{D61C0E6F-D8B3-4C01-A934-1B2F4507F690}"/>
            </a:ext>
          </a:extLst>
        </xdr:cNvPr>
        <xdr:cNvSpPr/>
      </xdr:nvSpPr>
      <xdr:spPr>
        <a:xfrm>
          <a:off x="18605500" y="1001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163758</xdr:rowOff>
    </xdr:from>
    <xdr:ext cx="469744" cy="259045"/>
    <xdr:sp macro="" textlink="">
      <xdr:nvSpPr>
        <xdr:cNvPr id="826" name="テキスト ボックス 825">
          <a:extLst>
            <a:ext uri="{FF2B5EF4-FFF2-40B4-BE49-F238E27FC236}">
              <a16:creationId xmlns:a16="http://schemas.microsoft.com/office/drawing/2014/main" id="{9682E5C7-C0BE-49A2-8705-28BE963BC671}"/>
            </a:ext>
          </a:extLst>
        </xdr:cNvPr>
        <xdr:cNvSpPr txBox="1"/>
      </xdr:nvSpPr>
      <xdr:spPr>
        <a:xfrm>
          <a:off x="18421428" y="1010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7DE4104-92EF-4DA9-A988-C8D3E136A23C}"/>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F628ED90-19A6-43B3-926A-ABE368749FE9}"/>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9CC17105-662C-406C-86B1-D8838D03A25A}"/>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42A5E206-AFE9-4721-88D8-1A7C8E05020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1CD648D8-6608-4E5E-9E0F-8AF546C62E5D}"/>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B3DFE058-C79D-4338-982D-B9885FACFD2C}"/>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2F7FEBE3-2570-448D-9404-529A622EB6E8}"/>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37C0E66D-F9F6-4D84-A2B3-06E49D6907C7}"/>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ED6EFAF8-BF6E-4302-9C17-3273E6F24086}"/>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E48C1B99-FD04-4B40-880F-69376E8E78BE}"/>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7" name="テキスト ボックス 836">
          <a:extLst>
            <a:ext uri="{FF2B5EF4-FFF2-40B4-BE49-F238E27FC236}">
              <a16:creationId xmlns:a16="http://schemas.microsoft.com/office/drawing/2014/main" id="{05AA2F85-5F13-414F-B748-6C501D9EF3AF}"/>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8" name="直線コネクタ 837">
          <a:extLst>
            <a:ext uri="{FF2B5EF4-FFF2-40B4-BE49-F238E27FC236}">
              <a16:creationId xmlns:a16="http://schemas.microsoft.com/office/drawing/2014/main" id="{FE7E1765-DCC7-455E-BE8F-97027DA4AB97}"/>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9" name="テキスト ボックス 838">
          <a:extLst>
            <a:ext uri="{FF2B5EF4-FFF2-40B4-BE49-F238E27FC236}">
              <a16:creationId xmlns:a16="http://schemas.microsoft.com/office/drawing/2014/main" id="{B0F48572-F2B2-48D9-B6DA-0E4FCDBE805C}"/>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0" name="直線コネクタ 839">
          <a:extLst>
            <a:ext uri="{FF2B5EF4-FFF2-40B4-BE49-F238E27FC236}">
              <a16:creationId xmlns:a16="http://schemas.microsoft.com/office/drawing/2014/main" id="{AA3C0819-3C76-46BF-A5BB-9B022E61ADFC}"/>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1" name="テキスト ボックス 840">
          <a:extLst>
            <a:ext uri="{FF2B5EF4-FFF2-40B4-BE49-F238E27FC236}">
              <a16:creationId xmlns:a16="http://schemas.microsoft.com/office/drawing/2014/main" id="{B92BE036-D8E9-498C-806B-A09814C9D401}"/>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2" name="直線コネクタ 841">
          <a:extLst>
            <a:ext uri="{FF2B5EF4-FFF2-40B4-BE49-F238E27FC236}">
              <a16:creationId xmlns:a16="http://schemas.microsoft.com/office/drawing/2014/main" id="{796879D1-A783-4C15-A111-C3ECE854EC6A}"/>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3" name="テキスト ボックス 842">
          <a:extLst>
            <a:ext uri="{FF2B5EF4-FFF2-40B4-BE49-F238E27FC236}">
              <a16:creationId xmlns:a16="http://schemas.microsoft.com/office/drawing/2014/main" id="{0ED1E1C2-C71C-4224-A610-C354248C30F4}"/>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4" name="直線コネクタ 843">
          <a:extLst>
            <a:ext uri="{FF2B5EF4-FFF2-40B4-BE49-F238E27FC236}">
              <a16:creationId xmlns:a16="http://schemas.microsoft.com/office/drawing/2014/main" id="{6AADAB94-8C29-434A-921A-546034207BC9}"/>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5" name="テキスト ボックス 844">
          <a:extLst>
            <a:ext uri="{FF2B5EF4-FFF2-40B4-BE49-F238E27FC236}">
              <a16:creationId xmlns:a16="http://schemas.microsoft.com/office/drawing/2014/main" id="{0EAC7FE5-CF2B-4E9A-98A1-776169E8FC82}"/>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6" name="直線コネクタ 845">
          <a:extLst>
            <a:ext uri="{FF2B5EF4-FFF2-40B4-BE49-F238E27FC236}">
              <a16:creationId xmlns:a16="http://schemas.microsoft.com/office/drawing/2014/main" id="{3BC851BD-067C-400A-875F-AE383B6340BC}"/>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7" name="テキスト ボックス 846">
          <a:extLst>
            <a:ext uri="{FF2B5EF4-FFF2-40B4-BE49-F238E27FC236}">
              <a16:creationId xmlns:a16="http://schemas.microsoft.com/office/drawing/2014/main" id="{B002EE2E-FDE5-46E4-B534-D81C87521B1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D0761467-8A2E-4A09-8460-D04E0D8EDB2B}"/>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49F17C50-0D30-49EE-AD54-5D4022E3E306}"/>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4AE52EE4-434D-4AD2-AE90-1746B6E0903A}"/>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1" name="直線コネクタ 850">
          <a:extLst>
            <a:ext uri="{FF2B5EF4-FFF2-40B4-BE49-F238E27FC236}">
              <a16:creationId xmlns:a16="http://schemas.microsoft.com/office/drawing/2014/main" id="{42F1FC3C-F45E-4C45-80E9-B2ACF615CA7F}"/>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2" name="繰出金最小値テキスト">
          <a:extLst>
            <a:ext uri="{FF2B5EF4-FFF2-40B4-BE49-F238E27FC236}">
              <a16:creationId xmlns:a16="http://schemas.microsoft.com/office/drawing/2014/main" id="{DE1F151F-2F3F-48F2-8E29-DFF8BD30B19C}"/>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3" name="直線コネクタ 852">
          <a:extLst>
            <a:ext uri="{FF2B5EF4-FFF2-40B4-BE49-F238E27FC236}">
              <a16:creationId xmlns:a16="http://schemas.microsoft.com/office/drawing/2014/main" id="{758AA16A-8FE3-4C3D-909F-2E5E5B5AE85A}"/>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54" name="繰出金最大値テキスト">
          <a:extLst>
            <a:ext uri="{FF2B5EF4-FFF2-40B4-BE49-F238E27FC236}">
              <a16:creationId xmlns:a16="http://schemas.microsoft.com/office/drawing/2014/main" id="{42BB9FA3-5519-4AA5-80FB-80D533FF7D06}"/>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55" name="直線コネクタ 854">
          <a:extLst>
            <a:ext uri="{FF2B5EF4-FFF2-40B4-BE49-F238E27FC236}">
              <a16:creationId xmlns:a16="http://schemas.microsoft.com/office/drawing/2014/main" id="{22439C00-CDC2-46FC-949D-338C06D19A0B}"/>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68300</xdr:rowOff>
    </xdr:from>
    <xdr:to>
      <xdr:col>116</xdr:col>
      <xdr:colOff>63500</xdr:colOff>
      <xdr:row>75</xdr:row>
      <xdr:rowOff>56756</xdr:rowOff>
    </xdr:to>
    <xdr:cxnSp macro="">
      <xdr:nvCxnSpPr>
        <xdr:cNvPr id="856" name="直線コネクタ 855">
          <a:extLst>
            <a:ext uri="{FF2B5EF4-FFF2-40B4-BE49-F238E27FC236}">
              <a16:creationId xmlns:a16="http://schemas.microsoft.com/office/drawing/2014/main" id="{B838A629-899C-4DA0-B884-3BD888B13A64}"/>
            </a:ext>
          </a:extLst>
        </xdr:cNvPr>
        <xdr:cNvCxnSpPr/>
      </xdr:nvCxnSpPr>
      <xdr:spPr>
        <a:xfrm flipV="1">
          <a:off x="21323300" y="12755600"/>
          <a:ext cx="838200" cy="15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64126</xdr:rowOff>
    </xdr:from>
    <xdr:ext cx="534377" cy="259045"/>
    <xdr:sp macro="" textlink="">
      <xdr:nvSpPr>
        <xdr:cNvPr id="857" name="繰出金平均値テキスト">
          <a:extLst>
            <a:ext uri="{FF2B5EF4-FFF2-40B4-BE49-F238E27FC236}">
              <a16:creationId xmlns:a16="http://schemas.microsoft.com/office/drawing/2014/main" id="{7A8F0DD6-B265-46BB-BC54-8A6B8CEFC573}"/>
            </a:ext>
          </a:extLst>
        </xdr:cNvPr>
        <xdr:cNvSpPr txBox="1"/>
      </xdr:nvSpPr>
      <xdr:spPr>
        <a:xfrm>
          <a:off x="22212300" y="12751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58" name="フローチャート: 判断 857">
          <a:extLst>
            <a:ext uri="{FF2B5EF4-FFF2-40B4-BE49-F238E27FC236}">
              <a16:creationId xmlns:a16="http://schemas.microsoft.com/office/drawing/2014/main" id="{66FF32A6-BA01-46C0-BA2E-C9D577D0AE0C}"/>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56756</xdr:rowOff>
    </xdr:from>
    <xdr:to>
      <xdr:col>111</xdr:col>
      <xdr:colOff>177800</xdr:colOff>
      <xdr:row>75</xdr:row>
      <xdr:rowOff>131585</xdr:rowOff>
    </xdr:to>
    <xdr:cxnSp macro="">
      <xdr:nvCxnSpPr>
        <xdr:cNvPr id="859" name="直線コネクタ 858">
          <a:extLst>
            <a:ext uri="{FF2B5EF4-FFF2-40B4-BE49-F238E27FC236}">
              <a16:creationId xmlns:a16="http://schemas.microsoft.com/office/drawing/2014/main" id="{BB4B3948-80EF-4ED8-ACAD-2D9D80709699}"/>
            </a:ext>
          </a:extLst>
        </xdr:cNvPr>
        <xdr:cNvCxnSpPr/>
      </xdr:nvCxnSpPr>
      <xdr:spPr>
        <a:xfrm flipV="1">
          <a:off x="20434300" y="12915506"/>
          <a:ext cx="889000" cy="7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0" name="フローチャート: 判断 859">
          <a:extLst>
            <a:ext uri="{FF2B5EF4-FFF2-40B4-BE49-F238E27FC236}">
              <a16:creationId xmlns:a16="http://schemas.microsoft.com/office/drawing/2014/main" id="{A0E3AA0B-6A98-4B6F-9E79-3540938F54BD}"/>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1" name="テキスト ボックス 860">
          <a:extLst>
            <a:ext uri="{FF2B5EF4-FFF2-40B4-BE49-F238E27FC236}">
              <a16:creationId xmlns:a16="http://schemas.microsoft.com/office/drawing/2014/main" id="{F1BE2ABF-F297-4A32-A81D-ECEFFD45C0BF}"/>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131585</xdr:rowOff>
    </xdr:from>
    <xdr:to>
      <xdr:col>107</xdr:col>
      <xdr:colOff>50800</xdr:colOff>
      <xdr:row>75</xdr:row>
      <xdr:rowOff>164046</xdr:rowOff>
    </xdr:to>
    <xdr:cxnSp macro="">
      <xdr:nvCxnSpPr>
        <xdr:cNvPr id="862" name="直線コネクタ 861">
          <a:extLst>
            <a:ext uri="{FF2B5EF4-FFF2-40B4-BE49-F238E27FC236}">
              <a16:creationId xmlns:a16="http://schemas.microsoft.com/office/drawing/2014/main" id="{BAA63DB9-C4C3-4EFD-AC41-5F1A099CD2F2}"/>
            </a:ext>
          </a:extLst>
        </xdr:cNvPr>
        <xdr:cNvCxnSpPr/>
      </xdr:nvCxnSpPr>
      <xdr:spPr>
        <a:xfrm flipV="1">
          <a:off x="19545300" y="12990335"/>
          <a:ext cx="8890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3" name="フローチャート: 判断 862">
          <a:extLst>
            <a:ext uri="{FF2B5EF4-FFF2-40B4-BE49-F238E27FC236}">
              <a16:creationId xmlns:a16="http://schemas.microsoft.com/office/drawing/2014/main" id="{A3A3693D-4DE8-485F-8C0C-6A08C32C6061}"/>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64" name="テキスト ボックス 863">
          <a:extLst>
            <a:ext uri="{FF2B5EF4-FFF2-40B4-BE49-F238E27FC236}">
              <a16:creationId xmlns:a16="http://schemas.microsoft.com/office/drawing/2014/main" id="{674BA5D9-64B4-4B55-B416-6D8BFD798B1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164046</xdr:rowOff>
    </xdr:from>
    <xdr:to>
      <xdr:col>102</xdr:col>
      <xdr:colOff>114300</xdr:colOff>
      <xdr:row>76</xdr:row>
      <xdr:rowOff>26009</xdr:rowOff>
    </xdr:to>
    <xdr:cxnSp macro="">
      <xdr:nvCxnSpPr>
        <xdr:cNvPr id="865" name="直線コネクタ 864">
          <a:extLst>
            <a:ext uri="{FF2B5EF4-FFF2-40B4-BE49-F238E27FC236}">
              <a16:creationId xmlns:a16="http://schemas.microsoft.com/office/drawing/2014/main" id="{4BE5F9E7-0FD4-4509-BC27-8E488A8F6CD0}"/>
            </a:ext>
          </a:extLst>
        </xdr:cNvPr>
        <xdr:cNvCxnSpPr/>
      </xdr:nvCxnSpPr>
      <xdr:spPr>
        <a:xfrm flipV="1">
          <a:off x="18656300" y="13022796"/>
          <a:ext cx="889000" cy="33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66" name="フローチャート: 判断 865">
          <a:extLst>
            <a:ext uri="{FF2B5EF4-FFF2-40B4-BE49-F238E27FC236}">
              <a16:creationId xmlns:a16="http://schemas.microsoft.com/office/drawing/2014/main" id="{6F7900FD-FE2E-4ADF-8694-99E494F19614}"/>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67" name="テキスト ボックス 866">
          <a:extLst>
            <a:ext uri="{FF2B5EF4-FFF2-40B4-BE49-F238E27FC236}">
              <a16:creationId xmlns:a16="http://schemas.microsoft.com/office/drawing/2014/main" id="{83A1E220-3AB9-4F27-94DC-59A357ED4DE5}"/>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68" name="フローチャート: 判断 867">
          <a:extLst>
            <a:ext uri="{FF2B5EF4-FFF2-40B4-BE49-F238E27FC236}">
              <a16:creationId xmlns:a16="http://schemas.microsoft.com/office/drawing/2014/main" id="{3F72801E-5095-441C-88F6-4090DC528605}"/>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69" name="テキスト ボックス 868">
          <a:extLst>
            <a:ext uri="{FF2B5EF4-FFF2-40B4-BE49-F238E27FC236}">
              <a16:creationId xmlns:a16="http://schemas.microsoft.com/office/drawing/2014/main" id="{BA013A81-66CC-43F0-ACCE-DDA17EF8C0A7}"/>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A8E69839-061E-4AF4-8194-10D4D4955B34}"/>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B39F5793-2A4A-4EC1-A2FD-7C5428D1EA52}"/>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CCD5E8AA-FFB0-420B-8A87-3F4622A5F209}"/>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12D04A5-465D-4ACB-92BB-B2F2B723B5F2}"/>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D8D57109-52CB-4E1A-BC96-57297678A476}"/>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17500</xdr:rowOff>
    </xdr:from>
    <xdr:to>
      <xdr:col>116</xdr:col>
      <xdr:colOff>114300</xdr:colOff>
      <xdr:row>74</xdr:row>
      <xdr:rowOff>119100</xdr:rowOff>
    </xdr:to>
    <xdr:sp macro="" textlink="">
      <xdr:nvSpPr>
        <xdr:cNvPr id="875" name="楕円 874">
          <a:extLst>
            <a:ext uri="{FF2B5EF4-FFF2-40B4-BE49-F238E27FC236}">
              <a16:creationId xmlns:a16="http://schemas.microsoft.com/office/drawing/2014/main" id="{228CE817-5740-417D-BEB6-FFCFE239E62F}"/>
            </a:ext>
          </a:extLst>
        </xdr:cNvPr>
        <xdr:cNvSpPr/>
      </xdr:nvSpPr>
      <xdr:spPr>
        <a:xfrm>
          <a:off x="22110700" y="1270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40377</xdr:rowOff>
    </xdr:from>
    <xdr:ext cx="534377" cy="259045"/>
    <xdr:sp macro="" textlink="">
      <xdr:nvSpPr>
        <xdr:cNvPr id="876" name="繰出金該当値テキスト">
          <a:extLst>
            <a:ext uri="{FF2B5EF4-FFF2-40B4-BE49-F238E27FC236}">
              <a16:creationId xmlns:a16="http://schemas.microsoft.com/office/drawing/2014/main" id="{CE07C5C9-42DC-4626-B003-A2FBBF982478}"/>
            </a:ext>
          </a:extLst>
        </xdr:cNvPr>
        <xdr:cNvSpPr txBox="1"/>
      </xdr:nvSpPr>
      <xdr:spPr>
        <a:xfrm>
          <a:off x="22212300" y="1255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5956</xdr:rowOff>
    </xdr:from>
    <xdr:to>
      <xdr:col>112</xdr:col>
      <xdr:colOff>38100</xdr:colOff>
      <xdr:row>75</xdr:row>
      <xdr:rowOff>107556</xdr:rowOff>
    </xdr:to>
    <xdr:sp macro="" textlink="">
      <xdr:nvSpPr>
        <xdr:cNvPr id="877" name="楕円 876">
          <a:extLst>
            <a:ext uri="{FF2B5EF4-FFF2-40B4-BE49-F238E27FC236}">
              <a16:creationId xmlns:a16="http://schemas.microsoft.com/office/drawing/2014/main" id="{9337E2D4-B87F-4FC3-91E8-25629D269761}"/>
            </a:ext>
          </a:extLst>
        </xdr:cNvPr>
        <xdr:cNvSpPr/>
      </xdr:nvSpPr>
      <xdr:spPr>
        <a:xfrm>
          <a:off x="21272500" y="128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98683</xdr:rowOff>
    </xdr:from>
    <xdr:ext cx="534377" cy="259045"/>
    <xdr:sp macro="" textlink="">
      <xdr:nvSpPr>
        <xdr:cNvPr id="878" name="テキスト ボックス 877">
          <a:extLst>
            <a:ext uri="{FF2B5EF4-FFF2-40B4-BE49-F238E27FC236}">
              <a16:creationId xmlns:a16="http://schemas.microsoft.com/office/drawing/2014/main" id="{533C2449-F46F-444E-946D-6AAF06FD9C20}"/>
            </a:ext>
          </a:extLst>
        </xdr:cNvPr>
        <xdr:cNvSpPr txBox="1"/>
      </xdr:nvSpPr>
      <xdr:spPr>
        <a:xfrm>
          <a:off x="21056111" y="12957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80785</xdr:rowOff>
    </xdr:from>
    <xdr:to>
      <xdr:col>107</xdr:col>
      <xdr:colOff>101600</xdr:colOff>
      <xdr:row>76</xdr:row>
      <xdr:rowOff>10936</xdr:rowOff>
    </xdr:to>
    <xdr:sp macro="" textlink="">
      <xdr:nvSpPr>
        <xdr:cNvPr id="879" name="楕円 878">
          <a:extLst>
            <a:ext uri="{FF2B5EF4-FFF2-40B4-BE49-F238E27FC236}">
              <a16:creationId xmlns:a16="http://schemas.microsoft.com/office/drawing/2014/main" id="{176A272F-F95D-4C2C-A2E3-5E4E16416E4B}"/>
            </a:ext>
          </a:extLst>
        </xdr:cNvPr>
        <xdr:cNvSpPr/>
      </xdr:nvSpPr>
      <xdr:spPr>
        <a:xfrm>
          <a:off x="20383500" y="1293953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2061</xdr:rowOff>
    </xdr:from>
    <xdr:ext cx="534377" cy="259045"/>
    <xdr:sp macro="" textlink="">
      <xdr:nvSpPr>
        <xdr:cNvPr id="880" name="テキスト ボックス 879">
          <a:extLst>
            <a:ext uri="{FF2B5EF4-FFF2-40B4-BE49-F238E27FC236}">
              <a16:creationId xmlns:a16="http://schemas.microsoft.com/office/drawing/2014/main" id="{B4EB0D69-E749-4498-82C9-090F5AE149AC}"/>
            </a:ext>
          </a:extLst>
        </xdr:cNvPr>
        <xdr:cNvSpPr txBox="1"/>
      </xdr:nvSpPr>
      <xdr:spPr>
        <a:xfrm>
          <a:off x="20167111" y="13032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113246</xdr:rowOff>
    </xdr:from>
    <xdr:to>
      <xdr:col>102</xdr:col>
      <xdr:colOff>165100</xdr:colOff>
      <xdr:row>76</xdr:row>
      <xdr:rowOff>43396</xdr:rowOff>
    </xdr:to>
    <xdr:sp macro="" textlink="">
      <xdr:nvSpPr>
        <xdr:cNvPr id="881" name="楕円 880">
          <a:extLst>
            <a:ext uri="{FF2B5EF4-FFF2-40B4-BE49-F238E27FC236}">
              <a16:creationId xmlns:a16="http://schemas.microsoft.com/office/drawing/2014/main" id="{8EDFE473-1D15-4226-B8DB-A89DAA4D4465}"/>
            </a:ext>
          </a:extLst>
        </xdr:cNvPr>
        <xdr:cNvSpPr/>
      </xdr:nvSpPr>
      <xdr:spPr>
        <a:xfrm>
          <a:off x="19494500" y="12971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34523</xdr:rowOff>
    </xdr:from>
    <xdr:ext cx="534377" cy="259045"/>
    <xdr:sp macro="" textlink="">
      <xdr:nvSpPr>
        <xdr:cNvPr id="882" name="テキスト ボックス 881">
          <a:extLst>
            <a:ext uri="{FF2B5EF4-FFF2-40B4-BE49-F238E27FC236}">
              <a16:creationId xmlns:a16="http://schemas.microsoft.com/office/drawing/2014/main" id="{9D9EFA92-C9FB-4606-9999-CE4149016751}"/>
            </a:ext>
          </a:extLst>
        </xdr:cNvPr>
        <xdr:cNvSpPr txBox="1"/>
      </xdr:nvSpPr>
      <xdr:spPr>
        <a:xfrm>
          <a:off x="19278111" y="13064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146659</xdr:rowOff>
    </xdr:from>
    <xdr:to>
      <xdr:col>98</xdr:col>
      <xdr:colOff>38100</xdr:colOff>
      <xdr:row>76</xdr:row>
      <xdr:rowOff>76809</xdr:rowOff>
    </xdr:to>
    <xdr:sp macro="" textlink="">
      <xdr:nvSpPr>
        <xdr:cNvPr id="883" name="楕円 882">
          <a:extLst>
            <a:ext uri="{FF2B5EF4-FFF2-40B4-BE49-F238E27FC236}">
              <a16:creationId xmlns:a16="http://schemas.microsoft.com/office/drawing/2014/main" id="{48DD3B13-2C40-441F-BC13-1CDDE1018AA0}"/>
            </a:ext>
          </a:extLst>
        </xdr:cNvPr>
        <xdr:cNvSpPr/>
      </xdr:nvSpPr>
      <xdr:spPr>
        <a:xfrm>
          <a:off x="18605500" y="1300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67936</xdr:rowOff>
    </xdr:from>
    <xdr:ext cx="534377" cy="259045"/>
    <xdr:sp macro="" textlink="">
      <xdr:nvSpPr>
        <xdr:cNvPr id="884" name="テキスト ボックス 883">
          <a:extLst>
            <a:ext uri="{FF2B5EF4-FFF2-40B4-BE49-F238E27FC236}">
              <a16:creationId xmlns:a16="http://schemas.microsoft.com/office/drawing/2014/main" id="{89C1616E-2696-40F2-B262-E9DAA11F8F36}"/>
            </a:ext>
          </a:extLst>
        </xdr:cNvPr>
        <xdr:cNvSpPr txBox="1"/>
      </xdr:nvSpPr>
      <xdr:spPr>
        <a:xfrm>
          <a:off x="18389111" y="1309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3F967383-D942-4E39-A1B3-8BB8C87B14E6}"/>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FC6EB2DE-EBF1-4F72-A5A4-FE3E9D9DDA9D}"/>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C9B600E4-4C0E-44EF-94CF-9054948288E9}"/>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F5980243-506D-4003-9E32-7825EE916117}"/>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E60AED24-D1B6-4236-84DB-05CB55AF74F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674BEE03-2C7C-4CAD-B3D1-30EE84B29FB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E49E448E-B38A-4141-9CEA-EB7E77931BA6}"/>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4F92DED4-21E0-4BC5-BCD4-5F443AC7C8A2}"/>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E3A86286-5F53-46B0-BDE0-8F09A3A4A52A}"/>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30199651-1AD8-4399-87CA-76AFE4D6F5F9}"/>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E87BE9B0-C85D-431C-BC76-5E34F7FC112A}"/>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4718938A-F432-4C3A-BC7A-7D619F752676}"/>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65DD3F51-615F-4D9B-9D05-27A7E38392AF}"/>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FAC18838-E6D0-43C6-8CAA-A5E4728071AB}"/>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CBEAF732-CDB3-4763-A7AF-3FA4EB6A5B31}"/>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3B6C8CC5-0E4A-41FC-AF18-E09AA7115656}"/>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B298107E-3D7C-4117-878F-1989FC282DB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B3D36B58-4A71-4E8F-8855-A1A053661BA3}"/>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76C77E1B-9534-45B5-A6AA-B1424D7E5C32}"/>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6EFDB0C0-7A3A-4BF6-AE9C-78CE4A7637F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8A4A11AD-BBC8-4012-8DCC-3B48B548D054}"/>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AC547C35-DCFB-41D1-94F6-8FE9AC09FE8A}"/>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86E9F481-C9C4-44F3-952E-032A5B38BEF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FED464EC-8290-437C-BC62-255F496608C7}"/>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24E17BB4-7188-404A-BF5A-7A9B54E28DC7}"/>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820662B7-1BD3-4316-ABBA-320AE7B534BE}"/>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7E6C33-05E4-47FE-A427-C99247314C8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B88A4B50-EC70-497B-9970-1C0035E9EBE4}"/>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50AA734A-1B7F-4827-B233-CA24CFBE9A9B}"/>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ED7AB1-52EA-4857-94D3-71D30F448886}"/>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CEA57BC5-7FC5-4DB8-9A44-0A140D1F0882}"/>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1E35026A-36F1-4F36-91DA-5DCFDF93044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698ADEF3-5CB4-467E-B1A5-95C8A2668EDF}"/>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A8E4652-C8BF-4BCF-A2C8-8E3C5AFBA9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7A49A7BC-2040-4828-A38E-C6910935E408}"/>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B776B162-B9A4-4F50-BE52-F8ECEC2DD726}"/>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40275B21-3376-4F3A-941E-88831A1B1149}"/>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58B966DA-4EC6-4BAB-9772-ACB45AB8492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63A49E45-639F-42B6-B837-2DDBF5850B0E}"/>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A874972-FF90-419B-B11E-1D9CEF4A4E76}"/>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7D03ECF2-6843-4B69-95C4-7A0C6F6E6A65}"/>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1F723C8E-6FC2-4058-B489-E17B141A926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C05A4750-A51C-47B7-82EC-2E6F8DF6921B}"/>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65AA309E-8903-448A-B2AF-9BD8CF299EF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CD392E6-A9D4-4F1B-8015-379A890EB7EF}"/>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C57F9D0-0082-4922-815C-6F6751E68B8E}"/>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B5406F8F-820A-4C99-9040-2CA17F353AA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B8186B2E-BA52-4B92-8882-7CB0C209E317}"/>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6A6B4522-2610-4595-837E-292A4EBAD72C}"/>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5CE152B-FC8D-42AA-AE60-66F3B31A427D}"/>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F6A95663-FBFE-4F4D-9308-E81891E7AD28}"/>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E73869E1-022F-45E2-9747-A14879BFB3BE}"/>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人件費は、定年延長に伴う退職手当や給与改定に伴う一般職、会計年度任用職員の給与の増により前年度比で増加となった。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扶助費は、物価高騰対策として実施した定額減税補足給付金給付事業により増加したものの、全国平均を下回る状況である。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補助費は、令和４年福島県沖地震にかかる災害廃棄物処理事業の減により、前年度比で減少となった。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普通建設事業は、新規整備として市民センター整備の実施により増加し、更新整備としてふくしま支援学校校舎竣工に伴い減少している。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公債費は、前年度比で増加したものの、引き続き全国平均を下回っている。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積立金は、後年度の財政需要に備え、各種基金へ積立を前年度と同水準行った。</a:t>
          </a:r>
          <a:endParaRPr kumimoji="1" lang="en-US" altLang="ja-JP"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E5CD137-85EF-4C5B-9088-4AD83B4CDE3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D6B450BF-A7A5-4FE9-BC37-A4A4A0C555E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EF944D5-02A4-4D8F-9577-4417A0C8E87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1F54F69-BBB5-4EFD-8C26-5CE95056C32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E253A92-283A-4386-B1A3-AB23C3ED360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20F2EC5-9F9C-4A74-99A2-A8D759948E9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9EBAD29-5761-494C-ACD5-E8E8AAA4640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E6BA9D-DF6B-406E-B24C-7449E1CFC21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A503A0C-C2DC-482C-8E12-DBD7F7F0F00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38B3773F-1ECE-4DCC-8718-50D78050A9D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F29CBE5-889E-4BE8-9033-CBA6F67A51D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39F8FEB-FEBD-4654-9670-85C882FDABF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1E3ABC8-369C-453D-A13A-A62A86E06F4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0FF396E-8174-4745-99E3-1B45024F0EB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81014B0-C072-4946-932F-304A3E80EC1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6E308CD5-3710-4CA7-9EA8-B413900A3CE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B308FA5A-4820-4521-94F7-EB80C7F04F2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EB4B9945-F132-4FB5-B0D5-CE672B9315EF}"/>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43E8A56-C4B1-42A1-A2AE-0C6D85CECEE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BAFAB65-ACE0-46F7-B665-6D22214443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7A0081E-E0CB-40F8-93F4-A4D1602EA177}"/>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A4E662F9-425D-4729-876A-83918D954B1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B66F311D-4286-4D04-99AD-916436798108}"/>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ADD266A0-DEF7-40F5-9EE9-2B8B228715E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C4BDFEA-5BC6-4018-A48E-5426CD4351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5E89FD58-12E2-4769-BCEF-5670D00A6A13}"/>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93355FF-3AFA-4D3B-96D7-A72D011B21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9EE4327-877B-4D74-AED0-523A0CA94048}"/>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49CB3FB1-0581-40F6-9E6D-1EE646176E0B}"/>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C63DD62-A4B3-4751-A9EB-519D6D330E2C}"/>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AEDE9D9-112A-497D-B730-4C235B36062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B7C6461-8E68-4F6E-AD00-4646030B5A7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30317BC-B0AA-4D5C-82C4-72C1852AEE81}"/>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8A3B20F4-8E10-4943-987B-5EB764A7DAFE}"/>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3A1E619-2E3A-4E59-9602-DCFFF20E1D4B}"/>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DBF6AD6D-7D40-4841-9D5F-F0E310D30482}"/>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7E152276-0602-4177-BDC8-D124D93C00EA}"/>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82833A1-4F52-48D5-A2CE-9B17EFF40DD5}"/>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7EA6F3D2-A588-4CDF-8181-868248502B6C}"/>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25800AFC-977A-406A-85DB-FEE97EFBBF87}"/>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1AA8FAD7-4464-4AB1-8116-44D829CA4818}"/>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2F511DF0-C3CF-4483-AD08-021C63277FD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9FEDF8F2-1CAF-448F-867C-DB1187DB74AF}"/>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8952192-D5BD-47B0-8594-BEC44EBCF11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FD2F549F-FFE2-4E40-AE4B-9DB7D120F77C}"/>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FD6A6758-B469-4200-843B-379D952D067C}"/>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5DCF5E6D-4B51-4C9C-A11D-81FEAADE028E}"/>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45EC7CF-2EF1-48E9-A656-D2F36948968A}"/>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4ADB5525-FDE9-4DCD-BB0D-51F6E1917293}"/>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54767DF-7F4B-4F49-9CE3-3B2334E568AB}"/>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221B54AC-985B-4DFC-B7A1-EFF47ED8FE04}"/>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7F27EFA-8087-4E15-9BB1-8CB71D15DEA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8573FA7B-5D4C-4ADC-80DD-3C5DED3EEEEE}"/>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0355FBF-B264-4014-8DF3-5411279A161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53F29698-5B9F-47F4-B0D8-B17102AC250D}"/>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D00D7304-A6A8-4B76-AA90-699AB6743CCB}"/>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CB9E91B4-BAE5-4D66-9485-A16895B9E68C}"/>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80F780D9-012F-49FC-B7D2-049419C0D25C}"/>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3815CF0-A62F-4215-8EE2-A56600026F99}"/>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153416</xdr:rowOff>
    </xdr:from>
    <xdr:to>
      <xdr:col>24</xdr:col>
      <xdr:colOff>63500</xdr:colOff>
      <xdr:row>33</xdr:row>
      <xdr:rowOff>39878</xdr:rowOff>
    </xdr:to>
    <xdr:cxnSp macro="">
      <xdr:nvCxnSpPr>
        <xdr:cNvPr id="61" name="直線コネクタ 60">
          <a:extLst>
            <a:ext uri="{FF2B5EF4-FFF2-40B4-BE49-F238E27FC236}">
              <a16:creationId xmlns:a16="http://schemas.microsoft.com/office/drawing/2014/main" id="{DA5F7CE0-1ABA-418D-85E8-0F491D2532E6}"/>
            </a:ext>
          </a:extLst>
        </xdr:cNvPr>
        <xdr:cNvCxnSpPr/>
      </xdr:nvCxnSpPr>
      <xdr:spPr>
        <a:xfrm flipV="1">
          <a:off x="3797300" y="5639816"/>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157243</xdr:rowOff>
    </xdr:from>
    <xdr:ext cx="469744" cy="259045"/>
    <xdr:sp macro="" textlink="">
      <xdr:nvSpPr>
        <xdr:cNvPr id="62" name="議会費平均値テキスト">
          <a:extLst>
            <a:ext uri="{FF2B5EF4-FFF2-40B4-BE49-F238E27FC236}">
              <a16:creationId xmlns:a16="http://schemas.microsoft.com/office/drawing/2014/main" id="{03DCB3F3-BABB-44E2-991D-591BE3777119}"/>
            </a:ext>
          </a:extLst>
        </xdr:cNvPr>
        <xdr:cNvSpPr txBox="1"/>
      </xdr:nvSpPr>
      <xdr:spPr>
        <a:xfrm>
          <a:off x="4686300" y="5986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5CAD28D0-E0FA-4402-BD69-7BBB9E629CFB}"/>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39878</xdr:rowOff>
    </xdr:from>
    <xdr:to>
      <xdr:col>19</xdr:col>
      <xdr:colOff>177800</xdr:colOff>
      <xdr:row>33</xdr:row>
      <xdr:rowOff>47498</xdr:rowOff>
    </xdr:to>
    <xdr:cxnSp macro="">
      <xdr:nvCxnSpPr>
        <xdr:cNvPr id="64" name="直線コネクタ 63">
          <a:extLst>
            <a:ext uri="{FF2B5EF4-FFF2-40B4-BE49-F238E27FC236}">
              <a16:creationId xmlns:a16="http://schemas.microsoft.com/office/drawing/2014/main" id="{7F533B64-56F3-4A9A-B7E3-00DC3FB0F2BB}"/>
            </a:ext>
          </a:extLst>
        </xdr:cNvPr>
        <xdr:cNvCxnSpPr/>
      </xdr:nvCxnSpPr>
      <xdr:spPr>
        <a:xfrm flipV="1">
          <a:off x="2908300" y="569772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D527EA83-2E8A-4CAA-951A-4558F7340DE3}"/>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120667</xdr:rowOff>
    </xdr:from>
    <xdr:ext cx="469744" cy="259045"/>
    <xdr:sp macro="" textlink="">
      <xdr:nvSpPr>
        <xdr:cNvPr id="66" name="テキスト ボックス 65">
          <a:extLst>
            <a:ext uri="{FF2B5EF4-FFF2-40B4-BE49-F238E27FC236}">
              <a16:creationId xmlns:a16="http://schemas.microsoft.com/office/drawing/2014/main" id="{C7AD7E5B-0B9A-45E4-8E29-E84DF815130C}"/>
            </a:ext>
          </a:extLst>
        </xdr:cNvPr>
        <xdr:cNvSpPr txBox="1"/>
      </xdr:nvSpPr>
      <xdr:spPr>
        <a:xfrm>
          <a:off x="3562428" y="612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47498</xdr:rowOff>
    </xdr:from>
    <xdr:to>
      <xdr:col>15</xdr:col>
      <xdr:colOff>50800</xdr:colOff>
      <xdr:row>33</xdr:row>
      <xdr:rowOff>73406</xdr:rowOff>
    </xdr:to>
    <xdr:cxnSp macro="">
      <xdr:nvCxnSpPr>
        <xdr:cNvPr id="67" name="直線コネクタ 66">
          <a:extLst>
            <a:ext uri="{FF2B5EF4-FFF2-40B4-BE49-F238E27FC236}">
              <a16:creationId xmlns:a16="http://schemas.microsoft.com/office/drawing/2014/main" id="{DFD34B5B-630D-47CF-908A-7A5669226263}"/>
            </a:ext>
          </a:extLst>
        </xdr:cNvPr>
        <xdr:cNvCxnSpPr/>
      </xdr:nvCxnSpPr>
      <xdr:spPr>
        <a:xfrm flipV="1">
          <a:off x="2019300" y="5705348"/>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1CD629E1-B2B5-4FB2-A7D0-1F69AB24A54A}"/>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135145</xdr:rowOff>
    </xdr:from>
    <xdr:ext cx="469744" cy="259045"/>
    <xdr:sp macro="" textlink="">
      <xdr:nvSpPr>
        <xdr:cNvPr id="69" name="テキスト ボックス 68">
          <a:extLst>
            <a:ext uri="{FF2B5EF4-FFF2-40B4-BE49-F238E27FC236}">
              <a16:creationId xmlns:a16="http://schemas.microsoft.com/office/drawing/2014/main" id="{1C23AF1A-96F4-43B8-9B6B-144A2DB150BA}"/>
            </a:ext>
          </a:extLst>
        </xdr:cNvPr>
        <xdr:cNvSpPr txBox="1"/>
      </xdr:nvSpPr>
      <xdr:spPr>
        <a:xfrm>
          <a:off x="2673428" y="613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73406</xdr:rowOff>
    </xdr:from>
    <xdr:to>
      <xdr:col>10</xdr:col>
      <xdr:colOff>114300</xdr:colOff>
      <xdr:row>33</xdr:row>
      <xdr:rowOff>84074</xdr:rowOff>
    </xdr:to>
    <xdr:cxnSp macro="">
      <xdr:nvCxnSpPr>
        <xdr:cNvPr id="70" name="直線コネクタ 69">
          <a:extLst>
            <a:ext uri="{FF2B5EF4-FFF2-40B4-BE49-F238E27FC236}">
              <a16:creationId xmlns:a16="http://schemas.microsoft.com/office/drawing/2014/main" id="{F6C6E156-5F9D-42F6-9C64-82FF717DED5F}"/>
            </a:ext>
          </a:extLst>
        </xdr:cNvPr>
        <xdr:cNvCxnSpPr/>
      </xdr:nvCxnSpPr>
      <xdr:spPr>
        <a:xfrm flipV="1">
          <a:off x="1130300" y="5731256"/>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E089B08A-E8E9-48A6-B4D9-D914A395CCC8}"/>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148861</xdr:rowOff>
    </xdr:from>
    <xdr:ext cx="469744" cy="259045"/>
    <xdr:sp macro="" textlink="">
      <xdr:nvSpPr>
        <xdr:cNvPr id="72" name="テキスト ボックス 71">
          <a:extLst>
            <a:ext uri="{FF2B5EF4-FFF2-40B4-BE49-F238E27FC236}">
              <a16:creationId xmlns:a16="http://schemas.microsoft.com/office/drawing/2014/main" id="{C9BEA111-693E-4A52-B370-035C1C98AABE}"/>
            </a:ext>
          </a:extLst>
        </xdr:cNvPr>
        <xdr:cNvSpPr txBox="1"/>
      </xdr:nvSpPr>
      <xdr:spPr>
        <a:xfrm>
          <a:off x="1784428" y="6149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664585AD-DF27-446D-AD7B-722891F0EAD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151147</xdr:rowOff>
    </xdr:from>
    <xdr:ext cx="469744" cy="259045"/>
    <xdr:sp macro="" textlink="">
      <xdr:nvSpPr>
        <xdr:cNvPr id="74" name="テキスト ボックス 73">
          <a:extLst>
            <a:ext uri="{FF2B5EF4-FFF2-40B4-BE49-F238E27FC236}">
              <a16:creationId xmlns:a16="http://schemas.microsoft.com/office/drawing/2014/main" id="{82B79AA7-C10B-4E85-9E8B-6392867E9349}"/>
            </a:ext>
          </a:extLst>
        </xdr:cNvPr>
        <xdr:cNvSpPr txBox="1"/>
      </xdr:nvSpPr>
      <xdr:spPr>
        <a:xfrm>
          <a:off x="895428"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EFF6E67-A1B9-42C2-946F-7A576D07621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91B213A-49A1-48A9-BFDC-3B7F0BA84089}"/>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F0F1ABC-63FE-4BD7-BF42-86DBF667DC3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4BA56DA-B7A1-4050-9854-90B35BEF9F3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6E7ADE82-416A-453B-A743-E17598416DA6}"/>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102616</xdr:rowOff>
    </xdr:from>
    <xdr:to>
      <xdr:col>24</xdr:col>
      <xdr:colOff>114300</xdr:colOff>
      <xdr:row>33</xdr:row>
      <xdr:rowOff>32766</xdr:rowOff>
    </xdr:to>
    <xdr:sp macro="" textlink="">
      <xdr:nvSpPr>
        <xdr:cNvPr id="80" name="楕円 79">
          <a:extLst>
            <a:ext uri="{FF2B5EF4-FFF2-40B4-BE49-F238E27FC236}">
              <a16:creationId xmlns:a16="http://schemas.microsoft.com/office/drawing/2014/main" id="{DC640CBA-F53A-40E4-83E6-8A135F1B669A}"/>
            </a:ext>
          </a:extLst>
        </xdr:cNvPr>
        <xdr:cNvSpPr/>
      </xdr:nvSpPr>
      <xdr:spPr>
        <a:xfrm>
          <a:off x="4584700" y="5589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125493</xdr:rowOff>
    </xdr:from>
    <xdr:ext cx="469744" cy="259045"/>
    <xdr:sp macro="" textlink="">
      <xdr:nvSpPr>
        <xdr:cNvPr id="81" name="議会費該当値テキスト">
          <a:extLst>
            <a:ext uri="{FF2B5EF4-FFF2-40B4-BE49-F238E27FC236}">
              <a16:creationId xmlns:a16="http://schemas.microsoft.com/office/drawing/2014/main" id="{7B106413-D69A-4687-A0AC-8A1DBA87DED7}"/>
            </a:ext>
          </a:extLst>
        </xdr:cNvPr>
        <xdr:cNvSpPr txBox="1"/>
      </xdr:nvSpPr>
      <xdr:spPr>
        <a:xfrm>
          <a:off x="4686300" y="544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160528</xdr:rowOff>
    </xdr:from>
    <xdr:to>
      <xdr:col>20</xdr:col>
      <xdr:colOff>38100</xdr:colOff>
      <xdr:row>33</xdr:row>
      <xdr:rowOff>90678</xdr:rowOff>
    </xdr:to>
    <xdr:sp macro="" textlink="">
      <xdr:nvSpPr>
        <xdr:cNvPr id="82" name="楕円 81">
          <a:extLst>
            <a:ext uri="{FF2B5EF4-FFF2-40B4-BE49-F238E27FC236}">
              <a16:creationId xmlns:a16="http://schemas.microsoft.com/office/drawing/2014/main" id="{F5071EBF-B453-4435-A809-2586FB49C38F}"/>
            </a:ext>
          </a:extLst>
        </xdr:cNvPr>
        <xdr:cNvSpPr/>
      </xdr:nvSpPr>
      <xdr:spPr>
        <a:xfrm>
          <a:off x="3746500" y="564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107205</xdr:rowOff>
    </xdr:from>
    <xdr:ext cx="469744" cy="259045"/>
    <xdr:sp macro="" textlink="">
      <xdr:nvSpPr>
        <xdr:cNvPr id="83" name="テキスト ボックス 82">
          <a:extLst>
            <a:ext uri="{FF2B5EF4-FFF2-40B4-BE49-F238E27FC236}">
              <a16:creationId xmlns:a16="http://schemas.microsoft.com/office/drawing/2014/main" id="{8928A9BC-240E-4A9A-A7DA-2D2EF7A3B4BC}"/>
            </a:ext>
          </a:extLst>
        </xdr:cNvPr>
        <xdr:cNvSpPr txBox="1"/>
      </xdr:nvSpPr>
      <xdr:spPr>
        <a:xfrm>
          <a:off x="3562428" y="542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168148</xdr:rowOff>
    </xdr:from>
    <xdr:to>
      <xdr:col>15</xdr:col>
      <xdr:colOff>101600</xdr:colOff>
      <xdr:row>33</xdr:row>
      <xdr:rowOff>98298</xdr:rowOff>
    </xdr:to>
    <xdr:sp macro="" textlink="">
      <xdr:nvSpPr>
        <xdr:cNvPr id="84" name="楕円 83">
          <a:extLst>
            <a:ext uri="{FF2B5EF4-FFF2-40B4-BE49-F238E27FC236}">
              <a16:creationId xmlns:a16="http://schemas.microsoft.com/office/drawing/2014/main" id="{D8E99CD6-389A-4DD6-BCD6-E7216CA7E03A}"/>
            </a:ext>
          </a:extLst>
        </xdr:cNvPr>
        <xdr:cNvSpPr/>
      </xdr:nvSpPr>
      <xdr:spPr>
        <a:xfrm>
          <a:off x="2857500" y="56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114825</xdr:rowOff>
    </xdr:from>
    <xdr:ext cx="469744" cy="259045"/>
    <xdr:sp macro="" textlink="">
      <xdr:nvSpPr>
        <xdr:cNvPr id="85" name="テキスト ボックス 84">
          <a:extLst>
            <a:ext uri="{FF2B5EF4-FFF2-40B4-BE49-F238E27FC236}">
              <a16:creationId xmlns:a16="http://schemas.microsoft.com/office/drawing/2014/main" id="{50476D0B-EC3F-418A-82C0-363F66D1A12D}"/>
            </a:ext>
          </a:extLst>
        </xdr:cNvPr>
        <xdr:cNvSpPr txBox="1"/>
      </xdr:nvSpPr>
      <xdr:spPr>
        <a:xfrm>
          <a:off x="2673428" y="5429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22606</xdr:rowOff>
    </xdr:from>
    <xdr:to>
      <xdr:col>10</xdr:col>
      <xdr:colOff>165100</xdr:colOff>
      <xdr:row>33</xdr:row>
      <xdr:rowOff>124206</xdr:rowOff>
    </xdr:to>
    <xdr:sp macro="" textlink="">
      <xdr:nvSpPr>
        <xdr:cNvPr id="86" name="楕円 85">
          <a:extLst>
            <a:ext uri="{FF2B5EF4-FFF2-40B4-BE49-F238E27FC236}">
              <a16:creationId xmlns:a16="http://schemas.microsoft.com/office/drawing/2014/main" id="{B5E92118-A094-4613-B74A-80E66357926D}"/>
            </a:ext>
          </a:extLst>
        </xdr:cNvPr>
        <xdr:cNvSpPr/>
      </xdr:nvSpPr>
      <xdr:spPr>
        <a:xfrm>
          <a:off x="1968500" y="5680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140733</xdr:rowOff>
    </xdr:from>
    <xdr:ext cx="469744" cy="259045"/>
    <xdr:sp macro="" textlink="">
      <xdr:nvSpPr>
        <xdr:cNvPr id="87" name="テキスト ボックス 86">
          <a:extLst>
            <a:ext uri="{FF2B5EF4-FFF2-40B4-BE49-F238E27FC236}">
              <a16:creationId xmlns:a16="http://schemas.microsoft.com/office/drawing/2014/main" id="{ADE62F1F-3B3C-46C4-8B8C-C064AE18B940}"/>
            </a:ext>
          </a:extLst>
        </xdr:cNvPr>
        <xdr:cNvSpPr txBox="1"/>
      </xdr:nvSpPr>
      <xdr:spPr>
        <a:xfrm>
          <a:off x="1784428" y="545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33274</xdr:rowOff>
    </xdr:from>
    <xdr:to>
      <xdr:col>6</xdr:col>
      <xdr:colOff>38100</xdr:colOff>
      <xdr:row>33</xdr:row>
      <xdr:rowOff>134874</xdr:rowOff>
    </xdr:to>
    <xdr:sp macro="" textlink="">
      <xdr:nvSpPr>
        <xdr:cNvPr id="88" name="楕円 87">
          <a:extLst>
            <a:ext uri="{FF2B5EF4-FFF2-40B4-BE49-F238E27FC236}">
              <a16:creationId xmlns:a16="http://schemas.microsoft.com/office/drawing/2014/main" id="{591C413F-1FEB-496A-BEE3-3A44985336E6}"/>
            </a:ext>
          </a:extLst>
        </xdr:cNvPr>
        <xdr:cNvSpPr/>
      </xdr:nvSpPr>
      <xdr:spPr>
        <a:xfrm>
          <a:off x="1079500" y="569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151401</xdr:rowOff>
    </xdr:from>
    <xdr:ext cx="469744" cy="259045"/>
    <xdr:sp macro="" textlink="">
      <xdr:nvSpPr>
        <xdr:cNvPr id="89" name="テキスト ボックス 88">
          <a:extLst>
            <a:ext uri="{FF2B5EF4-FFF2-40B4-BE49-F238E27FC236}">
              <a16:creationId xmlns:a16="http://schemas.microsoft.com/office/drawing/2014/main" id="{531573D7-85B2-41D5-8EC2-DA509EB43235}"/>
            </a:ext>
          </a:extLst>
        </xdr:cNvPr>
        <xdr:cNvSpPr txBox="1"/>
      </xdr:nvSpPr>
      <xdr:spPr>
        <a:xfrm>
          <a:off x="895428" y="5466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803CF9B9-5C04-46A8-A8BF-501BC89260A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45B0FBA8-13B6-4B4F-A2DB-49988FAF1DE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C6917BA9-9D54-4D6D-9F18-8EB1E931929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D86A089A-B2F0-4CF0-99A8-6C61B849BA06}"/>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7C64998B-7F68-4C7C-8C69-0E65FFFB7723}"/>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442F014F-CADB-48C6-A1B0-7AF133E8F943}"/>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D863165-85A0-475B-8118-36E87C294D78}"/>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4F106D0-FE07-4CA4-94D8-99603BFA8288}"/>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24D91A4-5E47-4C57-B24E-39425D98842F}"/>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516B54B-5B52-4BA5-9393-CC7E0F7C5045}"/>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C823FAEF-474C-4EFA-A8F4-E971E8DE58E9}"/>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A72B00DC-7A09-49EA-8A1E-7507C991EAB1}"/>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A46FF138-2DA5-4D12-A801-E48AD72B55B2}"/>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9C0E2156-880F-4C10-BC5D-E439140E7E45}"/>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D02D9BC8-E714-41DD-A927-A05282E23956}"/>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C91B3EF0-50B4-4939-AB4A-807E68FCA307}"/>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10146014-56FE-46D0-97B8-EB0AA7710BBE}"/>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41983099-5A82-4187-8B76-37C270025A37}"/>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980AA3C5-C538-46E8-A92B-2E9B3B5B6984}"/>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BFFCEE78-9C60-4694-BDBC-11C1F8615F99}"/>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41CD4E40-8B4D-41B9-A97C-507E8894BACD}"/>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95E3B953-E0EE-42DC-9AAE-A692A9889E5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9064B7F3-C3E5-43E3-A5F4-579B53F287A9}"/>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3032DB26-90E3-43E4-8C19-627300595E6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B039D844-A43C-4D58-8EA0-81572A744DCD}"/>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EACE6077-2619-44C7-8A59-82A047E79FAF}"/>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E4A56CC8-A5AB-47CE-B0B1-8A3A90106139}"/>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47A1A904-1C6C-48DB-84B3-288C98B2B152}"/>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14FCA5F2-8B54-4730-BB3D-B15D1FC78377}"/>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82969</xdr:rowOff>
    </xdr:from>
    <xdr:to>
      <xdr:col>24</xdr:col>
      <xdr:colOff>63500</xdr:colOff>
      <xdr:row>56</xdr:row>
      <xdr:rowOff>129946</xdr:rowOff>
    </xdr:to>
    <xdr:cxnSp macro="">
      <xdr:nvCxnSpPr>
        <xdr:cNvPr id="119" name="直線コネクタ 118">
          <a:extLst>
            <a:ext uri="{FF2B5EF4-FFF2-40B4-BE49-F238E27FC236}">
              <a16:creationId xmlns:a16="http://schemas.microsoft.com/office/drawing/2014/main" id="{1E536138-3FD5-4768-847F-639F5854A5A0}"/>
            </a:ext>
          </a:extLst>
        </xdr:cNvPr>
        <xdr:cNvCxnSpPr/>
      </xdr:nvCxnSpPr>
      <xdr:spPr>
        <a:xfrm flipV="1">
          <a:off x="3797300" y="9341269"/>
          <a:ext cx="838200" cy="389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85158</xdr:rowOff>
    </xdr:from>
    <xdr:ext cx="534377" cy="259045"/>
    <xdr:sp macro="" textlink="">
      <xdr:nvSpPr>
        <xdr:cNvPr id="120" name="総務費平均値テキスト">
          <a:extLst>
            <a:ext uri="{FF2B5EF4-FFF2-40B4-BE49-F238E27FC236}">
              <a16:creationId xmlns:a16="http://schemas.microsoft.com/office/drawing/2014/main" id="{C141DB07-92ED-4A2E-AEC0-64BDD06FAEA2}"/>
            </a:ext>
          </a:extLst>
        </xdr:cNvPr>
        <xdr:cNvSpPr txBox="1"/>
      </xdr:nvSpPr>
      <xdr:spPr>
        <a:xfrm>
          <a:off x="4686300" y="9857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8D2A2454-759F-4C31-866C-7B3E1672D075}"/>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129946</xdr:rowOff>
    </xdr:from>
    <xdr:to>
      <xdr:col>19</xdr:col>
      <xdr:colOff>177800</xdr:colOff>
      <xdr:row>57</xdr:row>
      <xdr:rowOff>50902</xdr:rowOff>
    </xdr:to>
    <xdr:cxnSp macro="">
      <xdr:nvCxnSpPr>
        <xdr:cNvPr id="122" name="直線コネクタ 121">
          <a:extLst>
            <a:ext uri="{FF2B5EF4-FFF2-40B4-BE49-F238E27FC236}">
              <a16:creationId xmlns:a16="http://schemas.microsoft.com/office/drawing/2014/main" id="{962341A7-DE01-4EF6-AD02-0C74A8C8AE41}"/>
            </a:ext>
          </a:extLst>
        </xdr:cNvPr>
        <xdr:cNvCxnSpPr/>
      </xdr:nvCxnSpPr>
      <xdr:spPr>
        <a:xfrm flipV="1">
          <a:off x="2908300" y="9731146"/>
          <a:ext cx="889000" cy="9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2F022766-58F6-4D63-AB5D-EB99AF9798F2}"/>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89819</xdr:rowOff>
    </xdr:from>
    <xdr:ext cx="534377" cy="259045"/>
    <xdr:sp macro="" textlink="">
      <xdr:nvSpPr>
        <xdr:cNvPr id="124" name="テキスト ボックス 123">
          <a:extLst>
            <a:ext uri="{FF2B5EF4-FFF2-40B4-BE49-F238E27FC236}">
              <a16:creationId xmlns:a16="http://schemas.microsoft.com/office/drawing/2014/main" id="{701201A5-650E-4A18-9A1A-6C7C2A1B9A62}"/>
            </a:ext>
          </a:extLst>
        </xdr:cNvPr>
        <xdr:cNvSpPr txBox="1"/>
      </xdr:nvSpPr>
      <xdr:spPr>
        <a:xfrm>
          <a:off x="3530111" y="10033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22708</xdr:rowOff>
    </xdr:from>
    <xdr:to>
      <xdr:col>15</xdr:col>
      <xdr:colOff>50800</xdr:colOff>
      <xdr:row>57</xdr:row>
      <xdr:rowOff>50902</xdr:rowOff>
    </xdr:to>
    <xdr:cxnSp macro="">
      <xdr:nvCxnSpPr>
        <xdr:cNvPr id="125" name="直線コネクタ 124">
          <a:extLst>
            <a:ext uri="{FF2B5EF4-FFF2-40B4-BE49-F238E27FC236}">
              <a16:creationId xmlns:a16="http://schemas.microsoft.com/office/drawing/2014/main" id="{6B68B5A4-88DE-477D-BE9F-17455077709F}"/>
            </a:ext>
          </a:extLst>
        </xdr:cNvPr>
        <xdr:cNvCxnSpPr/>
      </xdr:nvCxnSpPr>
      <xdr:spPr>
        <a:xfrm>
          <a:off x="2019300" y="9795358"/>
          <a:ext cx="8890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C6C3311F-D548-4679-BF02-6DB4EAF880AA}"/>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67149</xdr:rowOff>
    </xdr:from>
    <xdr:ext cx="534377" cy="259045"/>
    <xdr:sp macro="" textlink="">
      <xdr:nvSpPr>
        <xdr:cNvPr id="127" name="テキスト ボックス 126">
          <a:extLst>
            <a:ext uri="{FF2B5EF4-FFF2-40B4-BE49-F238E27FC236}">
              <a16:creationId xmlns:a16="http://schemas.microsoft.com/office/drawing/2014/main" id="{58CCE7BE-E41D-48DA-B0B2-8E0AD7AD910D}"/>
            </a:ext>
          </a:extLst>
        </xdr:cNvPr>
        <xdr:cNvSpPr txBox="1"/>
      </xdr:nvSpPr>
      <xdr:spPr>
        <a:xfrm>
          <a:off x="2641111" y="10011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50</xdr:row>
      <xdr:rowOff>142557</xdr:rowOff>
    </xdr:from>
    <xdr:to>
      <xdr:col>10</xdr:col>
      <xdr:colOff>114300</xdr:colOff>
      <xdr:row>57</xdr:row>
      <xdr:rowOff>22708</xdr:rowOff>
    </xdr:to>
    <xdr:cxnSp macro="">
      <xdr:nvCxnSpPr>
        <xdr:cNvPr id="128" name="直線コネクタ 127">
          <a:extLst>
            <a:ext uri="{FF2B5EF4-FFF2-40B4-BE49-F238E27FC236}">
              <a16:creationId xmlns:a16="http://schemas.microsoft.com/office/drawing/2014/main" id="{36A26F20-7B54-4D10-8865-CFEA99B655CB}"/>
            </a:ext>
          </a:extLst>
        </xdr:cNvPr>
        <xdr:cNvCxnSpPr/>
      </xdr:nvCxnSpPr>
      <xdr:spPr>
        <a:xfrm>
          <a:off x="1130300" y="8715057"/>
          <a:ext cx="889000" cy="108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872B8416-FF75-446C-9AF9-1E10A8CA4A79}"/>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68063</xdr:rowOff>
    </xdr:from>
    <xdr:ext cx="534377" cy="259045"/>
    <xdr:sp macro="" textlink="">
      <xdr:nvSpPr>
        <xdr:cNvPr id="130" name="テキスト ボックス 129">
          <a:extLst>
            <a:ext uri="{FF2B5EF4-FFF2-40B4-BE49-F238E27FC236}">
              <a16:creationId xmlns:a16="http://schemas.microsoft.com/office/drawing/2014/main" id="{643FD2FD-9A47-4558-8C0C-ADB7D749927B}"/>
            </a:ext>
          </a:extLst>
        </xdr:cNvPr>
        <xdr:cNvSpPr txBox="1"/>
      </xdr:nvSpPr>
      <xdr:spPr>
        <a:xfrm>
          <a:off x="1752111" y="1001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E7470D20-1C95-4C52-A0BB-55E39E01788D}"/>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45800</xdr:rowOff>
    </xdr:from>
    <xdr:ext cx="599010" cy="259045"/>
    <xdr:sp macro="" textlink="">
      <xdr:nvSpPr>
        <xdr:cNvPr id="132" name="テキスト ボックス 131">
          <a:extLst>
            <a:ext uri="{FF2B5EF4-FFF2-40B4-BE49-F238E27FC236}">
              <a16:creationId xmlns:a16="http://schemas.microsoft.com/office/drawing/2014/main" id="{11E4EA21-1046-4CCE-A840-475C8AB2B019}"/>
            </a:ext>
          </a:extLst>
        </xdr:cNvPr>
        <xdr:cNvSpPr txBox="1"/>
      </xdr:nvSpPr>
      <xdr:spPr>
        <a:xfrm>
          <a:off x="830795" y="8789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0190E84-57DD-4030-BA7D-C7FA7A0B9EA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7866D9F4-47AF-4D49-9771-F880DAB9B2D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1DCA6ED-C7EC-49A3-9815-49A6A361381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C3CD351E-FE6A-4792-AE06-990761C2CA7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A1363AE4-23C3-45A7-B7EA-100D1CFA0C7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32169</xdr:rowOff>
    </xdr:from>
    <xdr:to>
      <xdr:col>24</xdr:col>
      <xdr:colOff>114300</xdr:colOff>
      <xdr:row>54</xdr:row>
      <xdr:rowOff>133769</xdr:rowOff>
    </xdr:to>
    <xdr:sp macro="" textlink="">
      <xdr:nvSpPr>
        <xdr:cNvPr id="138" name="楕円 137">
          <a:extLst>
            <a:ext uri="{FF2B5EF4-FFF2-40B4-BE49-F238E27FC236}">
              <a16:creationId xmlns:a16="http://schemas.microsoft.com/office/drawing/2014/main" id="{5457EC76-F3D8-4145-9213-3D34E1C5E5EA}"/>
            </a:ext>
          </a:extLst>
        </xdr:cNvPr>
        <xdr:cNvSpPr/>
      </xdr:nvSpPr>
      <xdr:spPr>
        <a:xfrm>
          <a:off x="4584700" y="9290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55046</xdr:rowOff>
    </xdr:from>
    <xdr:ext cx="534377" cy="259045"/>
    <xdr:sp macro="" textlink="">
      <xdr:nvSpPr>
        <xdr:cNvPr id="139" name="総務費該当値テキスト">
          <a:extLst>
            <a:ext uri="{FF2B5EF4-FFF2-40B4-BE49-F238E27FC236}">
              <a16:creationId xmlns:a16="http://schemas.microsoft.com/office/drawing/2014/main" id="{C1DF077D-D80B-4927-9039-4F0D706E3655}"/>
            </a:ext>
          </a:extLst>
        </xdr:cNvPr>
        <xdr:cNvSpPr txBox="1"/>
      </xdr:nvSpPr>
      <xdr:spPr>
        <a:xfrm>
          <a:off x="4686300" y="9141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79146</xdr:rowOff>
    </xdr:from>
    <xdr:to>
      <xdr:col>20</xdr:col>
      <xdr:colOff>38100</xdr:colOff>
      <xdr:row>57</xdr:row>
      <xdr:rowOff>9296</xdr:rowOff>
    </xdr:to>
    <xdr:sp macro="" textlink="">
      <xdr:nvSpPr>
        <xdr:cNvPr id="140" name="楕円 139">
          <a:extLst>
            <a:ext uri="{FF2B5EF4-FFF2-40B4-BE49-F238E27FC236}">
              <a16:creationId xmlns:a16="http://schemas.microsoft.com/office/drawing/2014/main" id="{EB9881A9-A158-491F-BFE7-A7ABB23288F2}"/>
            </a:ext>
          </a:extLst>
        </xdr:cNvPr>
        <xdr:cNvSpPr/>
      </xdr:nvSpPr>
      <xdr:spPr>
        <a:xfrm>
          <a:off x="3746500" y="968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25823</xdr:rowOff>
    </xdr:from>
    <xdr:ext cx="534377" cy="259045"/>
    <xdr:sp macro="" textlink="">
      <xdr:nvSpPr>
        <xdr:cNvPr id="141" name="テキスト ボックス 140">
          <a:extLst>
            <a:ext uri="{FF2B5EF4-FFF2-40B4-BE49-F238E27FC236}">
              <a16:creationId xmlns:a16="http://schemas.microsoft.com/office/drawing/2014/main" id="{4D11AB76-BC9A-47C4-A77A-5B26B33C3DE6}"/>
            </a:ext>
          </a:extLst>
        </xdr:cNvPr>
        <xdr:cNvSpPr txBox="1"/>
      </xdr:nvSpPr>
      <xdr:spPr>
        <a:xfrm>
          <a:off x="3530111" y="9455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102</xdr:rowOff>
    </xdr:from>
    <xdr:to>
      <xdr:col>15</xdr:col>
      <xdr:colOff>101600</xdr:colOff>
      <xdr:row>57</xdr:row>
      <xdr:rowOff>101702</xdr:rowOff>
    </xdr:to>
    <xdr:sp macro="" textlink="">
      <xdr:nvSpPr>
        <xdr:cNvPr id="142" name="楕円 141">
          <a:extLst>
            <a:ext uri="{FF2B5EF4-FFF2-40B4-BE49-F238E27FC236}">
              <a16:creationId xmlns:a16="http://schemas.microsoft.com/office/drawing/2014/main" id="{02ED7A9A-336C-4169-8D80-7D573A871AA6}"/>
            </a:ext>
          </a:extLst>
        </xdr:cNvPr>
        <xdr:cNvSpPr/>
      </xdr:nvSpPr>
      <xdr:spPr>
        <a:xfrm>
          <a:off x="2857500" y="977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118229</xdr:rowOff>
    </xdr:from>
    <xdr:ext cx="534377" cy="259045"/>
    <xdr:sp macro="" textlink="">
      <xdr:nvSpPr>
        <xdr:cNvPr id="143" name="テキスト ボックス 142">
          <a:extLst>
            <a:ext uri="{FF2B5EF4-FFF2-40B4-BE49-F238E27FC236}">
              <a16:creationId xmlns:a16="http://schemas.microsoft.com/office/drawing/2014/main" id="{7ADC7F10-7D04-4F80-86F3-F375793E2484}"/>
            </a:ext>
          </a:extLst>
        </xdr:cNvPr>
        <xdr:cNvSpPr txBox="1"/>
      </xdr:nvSpPr>
      <xdr:spPr>
        <a:xfrm>
          <a:off x="2641111" y="954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143358</xdr:rowOff>
    </xdr:from>
    <xdr:to>
      <xdr:col>10</xdr:col>
      <xdr:colOff>165100</xdr:colOff>
      <xdr:row>57</xdr:row>
      <xdr:rowOff>73508</xdr:rowOff>
    </xdr:to>
    <xdr:sp macro="" textlink="">
      <xdr:nvSpPr>
        <xdr:cNvPr id="144" name="楕円 143">
          <a:extLst>
            <a:ext uri="{FF2B5EF4-FFF2-40B4-BE49-F238E27FC236}">
              <a16:creationId xmlns:a16="http://schemas.microsoft.com/office/drawing/2014/main" id="{11698B4C-2484-4F3C-92A0-9404868EDF6E}"/>
            </a:ext>
          </a:extLst>
        </xdr:cNvPr>
        <xdr:cNvSpPr/>
      </xdr:nvSpPr>
      <xdr:spPr>
        <a:xfrm>
          <a:off x="1968500" y="974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90035</xdr:rowOff>
    </xdr:from>
    <xdr:ext cx="534377" cy="259045"/>
    <xdr:sp macro="" textlink="">
      <xdr:nvSpPr>
        <xdr:cNvPr id="145" name="テキスト ボックス 144">
          <a:extLst>
            <a:ext uri="{FF2B5EF4-FFF2-40B4-BE49-F238E27FC236}">
              <a16:creationId xmlns:a16="http://schemas.microsoft.com/office/drawing/2014/main" id="{4E31A32F-5143-48CA-8A78-CF77B1A916D2}"/>
            </a:ext>
          </a:extLst>
        </xdr:cNvPr>
        <xdr:cNvSpPr txBox="1"/>
      </xdr:nvSpPr>
      <xdr:spPr>
        <a:xfrm>
          <a:off x="1752111" y="951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91757</xdr:rowOff>
    </xdr:from>
    <xdr:to>
      <xdr:col>6</xdr:col>
      <xdr:colOff>38100</xdr:colOff>
      <xdr:row>51</xdr:row>
      <xdr:rowOff>21907</xdr:rowOff>
    </xdr:to>
    <xdr:sp macro="" textlink="">
      <xdr:nvSpPr>
        <xdr:cNvPr id="146" name="楕円 145">
          <a:extLst>
            <a:ext uri="{FF2B5EF4-FFF2-40B4-BE49-F238E27FC236}">
              <a16:creationId xmlns:a16="http://schemas.microsoft.com/office/drawing/2014/main" id="{B98165F8-8455-4F44-8E37-98FAA026B406}"/>
            </a:ext>
          </a:extLst>
        </xdr:cNvPr>
        <xdr:cNvSpPr/>
      </xdr:nvSpPr>
      <xdr:spPr>
        <a:xfrm>
          <a:off x="1079500" y="8664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38434</xdr:rowOff>
    </xdr:from>
    <xdr:ext cx="599010" cy="259045"/>
    <xdr:sp macro="" textlink="">
      <xdr:nvSpPr>
        <xdr:cNvPr id="147" name="テキスト ボックス 146">
          <a:extLst>
            <a:ext uri="{FF2B5EF4-FFF2-40B4-BE49-F238E27FC236}">
              <a16:creationId xmlns:a16="http://schemas.microsoft.com/office/drawing/2014/main" id="{67EE6E73-A8F5-43B3-BAFC-756E907B2D73}"/>
            </a:ext>
          </a:extLst>
        </xdr:cNvPr>
        <xdr:cNvSpPr txBox="1"/>
      </xdr:nvSpPr>
      <xdr:spPr>
        <a:xfrm>
          <a:off x="830795" y="8439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F73B1E75-6C45-499D-B9DD-688F615C28D8}"/>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49834254-4558-45ED-A56A-A24D94F5C3A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148AD363-2081-4BB3-A8BB-83800F1C37B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5C47BD9C-92E1-42F3-BC62-9CFEA4D826C6}"/>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C7DA2CE8-3A27-4986-90EC-DAC3D9CA09E1}"/>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B47B934F-C0F2-4435-934C-2A572BF2F27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8048A7D2-BFD2-4DAF-9CD4-4C8312C89A54}"/>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FDB0AB80-E226-4ED6-BD61-778597DDB99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E7B1B71E-56F3-42BA-8781-D235D3F1D7FD}"/>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2EED344A-AF89-4B92-AA2F-53F2B395A72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AFBDD262-2C4B-4E20-98F1-A5CE1926AE89}"/>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B495833D-2687-462B-B95C-946EABADCEB4}"/>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390EB1A8-E950-47F2-9BB5-EA68157DCD2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75748BF5-972A-4A98-8E8B-F4E06D3A215F}"/>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EE8C6ADC-8179-4512-9C91-CE5A19D6A67A}"/>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9DD66073-3CF0-4F00-869C-9B250A970DDB}"/>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1C5918D0-E107-4492-8B8F-73ACC23F7F96}"/>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1F51A514-A7F3-470F-8182-197E664968C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4631321A-ACD1-4B26-ADB1-185AF71E4C64}"/>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47F88D8-C3C5-4C92-BDF7-B55D3FD9682A}"/>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96549AF9-AEA4-46B8-83F5-D4B7553D3FFD}"/>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ADFAE51E-DEEE-4EB3-9884-17960FA2A08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BC8A5BAA-3533-4F8B-A836-C5B2988366EE}"/>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128392E8-7567-46FA-8BFC-6C9184397C35}"/>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EDF4FE5C-D624-42A4-98C2-81E67901810C}"/>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D23C7945-467F-43E3-9D41-8FAA2247359B}"/>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D1654B46-A6F6-46D7-89BD-8F9F63E697BB}"/>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D55B924C-930E-4266-AB73-181177B94733}"/>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DBD3D8D9-CB07-4C19-86B6-49B3A303D64B}"/>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96045</xdr:rowOff>
    </xdr:from>
    <xdr:to>
      <xdr:col>24</xdr:col>
      <xdr:colOff>63500</xdr:colOff>
      <xdr:row>77</xdr:row>
      <xdr:rowOff>160457</xdr:rowOff>
    </xdr:to>
    <xdr:cxnSp macro="">
      <xdr:nvCxnSpPr>
        <xdr:cNvPr id="177" name="直線コネクタ 176">
          <a:extLst>
            <a:ext uri="{FF2B5EF4-FFF2-40B4-BE49-F238E27FC236}">
              <a16:creationId xmlns:a16="http://schemas.microsoft.com/office/drawing/2014/main" id="{679E96D4-29A1-4645-89C9-02B5C0CCCFF4}"/>
            </a:ext>
          </a:extLst>
        </xdr:cNvPr>
        <xdr:cNvCxnSpPr/>
      </xdr:nvCxnSpPr>
      <xdr:spPr>
        <a:xfrm flipV="1">
          <a:off x="3797300" y="13297695"/>
          <a:ext cx="838200" cy="64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F2844476-C34A-4287-B7BF-CACF9ACD4ACB}"/>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6B917AD-6145-4B53-BBEC-7FF9ACB7CC55}"/>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160457</xdr:rowOff>
    </xdr:from>
    <xdr:to>
      <xdr:col>19</xdr:col>
      <xdr:colOff>177800</xdr:colOff>
      <xdr:row>78</xdr:row>
      <xdr:rowOff>7173</xdr:rowOff>
    </xdr:to>
    <xdr:cxnSp macro="">
      <xdr:nvCxnSpPr>
        <xdr:cNvPr id="180" name="直線コネクタ 179">
          <a:extLst>
            <a:ext uri="{FF2B5EF4-FFF2-40B4-BE49-F238E27FC236}">
              <a16:creationId xmlns:a16="http://schemas.microsoft.com/office/drawing/2014/main" id="{94B43DDD-9BB1-4D18-BE04-006D7C66C24B}"/>
            </a:ext>
          </a:extLst>
        </xdr:cNvPr>
        <xdr:cNvCxnSpPr/>
      </xdr:nvCxnSpPr>
      <xdr:spPr>
        <a:xfrm flipV="1">
          <a:off x="2908300" y="13362107"/>
          <a:ext cx="889000" cy="1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6A89568-C05C-47FD-B15E-C77DC0D616A4}"/>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87D84D8E-0B6A-4F56-87BF-C6BF131B0BB3}"/>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57038</xdr:rowOff>
    </xdr:from>
    <xdr:to>
      <xdr:col>15</xdr:col>
      <xdr:colOff>50800</xdr:colOff>
      <xdr:row>78</xdr:row>
      <xdr:rowOff>7173</xdr:rowOff>
    </xdr:to>
    <xdr:cxnSp macro="">
      <xdr:nvCxnSpPr>
        <xdr:cNvPr id="183" name="直線コネクタ 182">
          <a:extLst>
            <a:ext uri="{FF2B5EF4-FFF2-40B4-BE49-F238E27FC236}">
              <a16:creationId xmlns:a16="http://schemas.microsoft.com/office/drawing/2014/main" id="{D549D369-870A-41F6-821F-2C362FE6C9B0}"/>
            </a:ext>
          </a:extLst>
        </xdr:cNvPr>
        <xdr:cNvCxnSpPr/>
      </xdr:nvCxnSpPr>
      <xdr:spPr>
        <a:xfrm>
          <a:off x="2019300" y="13258688"/>
          <a:ext cx="889000" cy="12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D428B49C-FA60-4447-A452-CBAE8B99B7D1}"/>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A351DA02-CE32-40ED-BB14-01FBB9CDF84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57038</xdr:rowOff>
    </xdr:from>
    <xdr:to>
      <xdr:col>10</xdr:col>
      <xdr:colOff>114300</xdr:colOff>
      <xdr:row>77</xdr:row>
      <xdr:rowOff>135928</xdr:rowOff>
    </xdr:to>
    <xdr:cxnSp macro="">
      <xdr:nvCxnSpPr>
        <xdr:cNvPr id="186" name="直線コネクタ 185">
          <a:extLst>
            <a:ext uri="{FF2B5EF4-FFF2-40B4-BE49-F238E27FC236}">
              <a16:creationId xmlns:a16="http://schemas.microsoft.com/office/drawing/2014/main" id="{7D1A41D1-00B9-429A-A4CE-11F3E1367668}"/>
            </a:ext>
          </a:extLst>
        </xdr:cNvPr>
        <xdr:cNvCxnSpPr/>
      </xdr:nvCxnSpPr>
      <xdr:spPr>
        <a:xfrm flipV="1">
          <a:off x="1130300" y="13258688"/>
          <a:ext cx="889000" cy="7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5B4BF6EC-8921-4CC9-B7C5-BECEA5067DF3}"/>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1BF2E43C-1121-4A5C-8C82-632CAA5A752D}"/>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5070895E-33BC-47CB-BB29-43794E886883}"/>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68516</xdr:rowOff>
    </xdr:from>
    <xdr:ext cx="599010" cy="259045"/>
    <xdr:sp macro="" textlink="">
      <xdr:nvSpPr>
        <xdr:cNvPr id="190" name="テキスト ボックス 189">
          <a:extLst>
            <a:ext uri="{FF2B5EF4-FFF2-40B4-BE49-F238E27FC236}">
              <a16:creationId xmlns:a16="http://schemas.microsoft.com/office/drawing/2014/main" id="{4ED00E7F-E87B-43A0-AB84-9AC106276F03}"/>
            </a:ext>
          </a:extLst>
        </xdr:cNvPr>
        <xdr:cNvSpPr txBox="1"/>
      </xdr:nvSpPr>
      <xdr:spPr>
        <a:xfrm>
          <a:off x="830795" y="1344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F7B1173C-A2D1-4738-8AAC-083A88E8A3F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3DF1F34D-C50E-4768-BD20-6EA8CB690E7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ED10F9B-5AA6-40BB-B39D-7AE7552DDBE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D8D3CC63-9B0B-4865-BF15-7C42F639F1E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B3A62C8-FD2C-4461-9EE6-5300B3E8777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45245</xdr:rowOff>
    </xdr:from>
    <xdr:to>
      <xdr:col>24</xdr:col>
      <xdr:colOff>114300</xdr:colOff>
      <xdr:row>77</xdr:row>
      <xdr:rowOff>146845</xdr:rowOff>
    </xdr:to>
    <xdr:sp macro="" textlink="">
      <xdr:nvSpPr>
        <xdr:cNvPr id="196" name="楕円 195">
          <a:extLst>
            <a:ext uri="{FF2B5EF4-FFF2-40B4-BE49-F238E27FC236}">
              <a16:creationId xmlns:a16="http://schemas.microsoft.com/office/drawing/2014/main" id="{6E12ED16-BF47-48A0-B211-B19F71C1AB99}"/>
            </a:ext>
          </a:extLst>
        </xdr:cNvPr>
        <xdr:cNvSpPr/>
      </xdr:nvSpPr>
      <xdr:spPr>
        <a:xfrm>
          <a:off x="4584700" y="1324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23672</xdr:rowOff>
    </xdr:from>
    <xdr:ext cx="599010" cy="259045"/>
    <xdr:sp macro="" textlink="">
      <xdr:nvSpPr>
        <xdr:cNvPr id="197" name="民生費該当値テキスト">
          <a:extLst>
            <a:ext uri="{FF2B5EF4-FFF2-40B4-BE49-F238E27FC236}">
              <a16:creationId xmlns:a16="http://schemas.microsoft.com/office/drawing/2014/main" id="{3B5289B2-040F-44A5-9DD6-E9FF3AC67326}"/>
            </a:ext>
          </a:extLst>
        </xdr:cNvPr>
        <xdr:cNvSpPr txBox="1"/>
      </xdr:nvSpPr>
      <xdr:spPr>
        <a:xfrm>
          <a:off x="4686300" y="13225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109657</xdr:rowOff>
    </xdr:from>
    <xdr:to>
      <xdr:col>20</xdr:col>
      <xdr:colOff>38100</xdr:colOff>
      <xdr:row>78</xdr:row>
      <xdr:rowOff>39807</xdr:rowOff>
    </xdr:to>
    <xdr:sp macro="" textlink="">
      <xdr:nvSpPr>
        <xdr:cNvPr id="198" name="楕円 197">
          <a:extLst>
            <a:ext uri="{FF2B5EF4-FFF2-40B4-BE49-F238E27FC236}">
              <a16:creationId xmlns:a16="http://schemas.microsoft.com/office/drawing/2014/main" id="{52133B32-B574-4179-B5A3-B91F82C6BEBC}"/>
            </a:ext>
          </a:extLst>
        </xdr:cNvPr>
        <xdr:cNvSpPr/>
      </xdr:nvSpPr>
      <xdr:spPr>
        <a:xfrm>
          <a:off x="3746500" y="13311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30934</xdr:rowOff>
    </xdr:from>
    <xdr:ext cx="599010" cy="259045"/>
    <xdr:sp macro="" textlink="">
      <xdr:nvSpPr>
        <xdr:cNvPr id="199" name="テキスト ボックス 198">
          <a:extLst>
            <a:ext uri="{FF2B5EF4-FFF2-40B4-BE49-F238E27FC236}">
              <a16:creationId xmlns:a16="http://schemas.microsoft.com/office/drawing/2014/main" id="{BE37EF1C-11F8-4A42-B73E-E88A59D4F445}"/>
            </a:ext>
          </a:extLst>
        </xdr:cNvPr>
        <xdr:cNvSpPr txBox="1"/>
      </xdr:nvSpPr>
      <xdr:spPr>
        <a:xfrm>
          <a:off x="3497795" y="1340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127823</xdr:rowOff>
    </xdr:from>
    <xdr:to>
      <xdr:col>15</xdr:col>
      <xdr:colOff>101600</xdr:colOff>
      <xdr:row>78</xdr:row>
      <xdr:rowOff>57973</xdr:rowOff>
    </xdr:to>
    <xdr:sp macro="" textlink="">
      <xdr:nvSpPr>
        <xdr:cNvPr id="200" name="楕円 199">
          <a:extLst>
            <a:ext uri="{FF2B5EF4-FFF2-40B4-BE49-F238E27FC236}">
              <a16:creationId xmlns:a16="http://schemas.microsoft.com/office/drawing/2014/main" id="{6AB71C52-8967-4B0F-B12F-71379E84CFCD}"/>
            </a:ext>
          </a:extLst>
        </xdr:cNvPr>
        <xdr:cNvSpPr/>
      </xdr:nvSpPr>
      <xdr:spPr>
        <a:xfrm>
          <a:off x="2857500" y="1332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49100</xdr:rowOff>
    </xdr:from>
    <xdr:ext cx="599010" cy="259045"/>
    <xdr:sp macro="" textlink="">
      <xdr:nvSpPr>
        <xdr:cNvPr id="201" name="テキスト ボックス 200">
          <a:extLst>
            <a:ext uri="{FF2B5EF4-FFF2-40B4-BE49-F238E27FC236}">
              <a16:creationId xmlns:a16="http://schemas.microsoft.com/office/drawing/2014/main" id="{0A867E61-DF6A-4C19-B5AA-D9A0ACA59D77}"/>
            </a:ext>
          </a:extLst>
        </xdr:cNvPr>
        <xdr:cNvSpPr txBox="1"/>
      </xdr:nvSpPr>
      <xdr:spPr>
        <a:xfrm>
          <a:off x="2608795" y="13422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6238</xdr:rowOff>
    </xdr:from>
    <xdr:to>
      <xdr:col>10</xdr:col>
      <xdr:colOff>165100</xdr:colOff>
      <xdr:row>77</xdr:row>
      <xdr:rowOff>107838</xdr:rowOff>
    </xdr:to>
    <xdr:sp macro="" textlink="">
      <xdr:nvSpPr>
        <xdr:cNvPr id="202" name="楕円 201">
          <a:extLst>
            <a:ext uri="{FF2B5EF4-FFF2-40B4-BE49-F238E27FC236}">
              <a16:creationId xmlns:a16="http://schemas.microsoft.com/office/drawing/2014/main" id="{8297CB6C-1BA7-4885-8FAD-90D65B726BEB}"/>
            </a:ext>
          </a:extLst>
        </xdr:cNvPr>
        <xdr:cNvSpPr/>
      </xdr:nvSpPr>
      <xdr:spPr>
        <a:xfrm>
          <a:off x="1968500" y="1320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98965</xdr:rowOff>
    </xdr:from>
    <xdr:ext cx="599010" cy="259045"/>
    <xdr:sp macro="" textlink="">
      <xdr:nvSpPr>
        <xdr:cNvPr id="203" name="テキスト ボックス 202">
          <a:extLst>
            <a:ext uri="{FF2B5EF4-FFF2-40B4-BE49-F238E27FC236}">
              <a16:creationId xmlns:a16="http://schemas.microsoft.com/office/drawing/2014/main" id="{239FB2D9-8B75-4C61-8167-FAFE0100F2C9}"/>
            </a:ext>
          </a:extLst>
        </xdr:cNvPr>
        <xdr:cNvSpPr txBox="1"/>
      </xdr:nvSpPr>
      <xdr:spPr>
        <a:xfrm>
          <a:off x="1719795" y="1330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85128</xdr:rowOff>
    </xdr:from>
    <xdr:to>
      <xdr:col>6</xdr:col>
      <xdr:colOff>38100</xdr:colOff>
      <xdr:row>78</xdr:row>
      <xdr:rowOff>15278</xdr:rowOff>
    </xdr:to>
    <xdr:sp macro="" textlink="">
      <xdr:nvSpPr>
        <xdr:cNvPr id="204" name="楕円 203">
          <a:extLst>
            <a:ext uri="{FF2B5EF4-FFF2-40B4-BE49-F238E27FC236}">
              <a16:creationId xmlns:a16="http://schemas.microsoft.com/office/drawing/2014/main" id="{B5BB4FAB-4C51-49C2-BCB0-09810FED2D1F}"/>
            </a:ext>
          </a:extLst>
        </xdr:cNvPr>
        <xdr:cNvSpPr/>
      </xdr:nvSpPr>
      <xdr:spPr>
        <a:xfrm>
          <a:off x="1079500" y="1328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31805</xdr:rowOff>
    </xdr:from>
    <xdr:ext cx="599010" cy="259045"/>
    <xdr:sp macro="" textlink="">
      <xdr:nvSpPr>
        <xdr:cNvPr id="205" name="テキスト ボックス 204">
          <a:extLst>
            <a:ext uri="{FF2B5EF4-FFF2-40B4-BE49-F238E27FC236}">
              <a16:creationId xmlns:a16="http://schemas.microsoft.com/office/drawing/2014/main" id="{EAD977B4-27E1-4ED8-A92F-72500FF96F02}"/>
            </a:ext>
          </a:extLst>
        </xdr:cNvPr>
        <xdr:cNvSpPr txBox="1"/>
      </xdr:nvSpPr>
      <xdr:spPr>
        <a:xfrm>
          <a:off x="830795" y="13062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B53CD3-8CBE-4EDE-9845-4C2912125C33}"/>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3DBBD871-C69C-4713-B6BD-236E47E024C7}"/>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8C2D7259-479C-45F9-A3FD-F9E6F4C1EF66}"/>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4437EE74-54EC-4D18-9C7A-2F7D69DD78DB}"/>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55335B24-9AD7-4642-A449-B97272BA9FB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2EA2D4AB-E215-44B0-8E33-B3AC182043AE}"/>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FD8442C2-E6D7-4B66-82E5-8A1B495F64E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171CB641-B72D-4D1F-B1A5-F7138F7FECA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B3C7A060-FAE4-4624-9EBD-722711381651}"/>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23A2620-7924-45EE-AF5F-616070A61AD8}"/>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74AE1322-ADA7-4FAF-AEF7-A73A95F30F3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46625A28-2AC7-415A-A830-69193F733F25}"/>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F67054A6-4C7D-4931-BDD3-9B5FE44CE0EF}"/>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AC9722A5-06FA-4B0A-AA12-3E32D3083BBC}"/>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1679E71D-F7D3-45EB-86CB-BF5B34D10CDA}"/>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ECBA05CC-0F90-4986-8C06-54B0F912255B}"/>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B9ABA53F-0DAB-4E7C-B865-B14EFF28A79F}"/>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C3C253BB-FF77-452C-9C9D-D76DDB7B8793}"/>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3B41431C-06B4-47A6-B40F-1FC6F5BA0397}"/>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8D23B14D-2C79-4D9F-AB9F-2792AF00AADE}"/>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4C435EE0-74A5-4CD2-93A9-5AEE32135011}"/>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C0B3E74-892C-4539-91C1-160E7D0C26B8}"/>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59ADA1E7-B947-4238-8740-D7B2D6CB6BA5}"/>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216F786B-DC67-444E-9FDC-E3F7B32229DA}"/>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CFB18B77-8E4D-4B15-9D3C-BB01C619F811}"/>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3DB89D22-CEA4-4122-AFD4-1FA3439056CC}"/>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B59D8F97-A56E-4FD0-963A-4F0F23975046}"/>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10244</xdr:rowOff>
    </xdr:from>
    <xdr:to>
      <xdr:col>24</xdr:col>
      <xdr:colOff>63500</xdr:colOff>
      <xdr:row>95</xdr:row>
      <xdr:rowOff>142763</xdr:rowOff>
    </xdr:to>
    <xdr:cxnSp macro="">
      <xdr:nvCxnSpPr>
        <xdr:cNvPr id="233" name="直線コネクタ 232">
          <a:extLst>
            <a:ext uri="{FF2B5EF4-FFF2-40B4-BE49-F238E27FC236}">
              <a16:creationId xmlns:a16="http://schemas.microsoft.com/office/drawing/2014/main" id="{16CC6126-FF86-43A5-A025-5FCDFEBD7DFC}"/>
            </a:ext>
          </a:extLst>
        </xdr:cNvPr>
        <xdr:cNvCxnSpPr/>
      </xdr:nvCxnSpPr>
      <xdr:spPr>
        <a:xfrm>
          <a:off x="3797300" y="16126544"/>
          <a:ext cx="838200" cy="30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8633AF7D-3BC7-49EA-A1A4-641B9461984A}"/>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67943B04-6E22-459E-80B9-3EA2A93E437C}"/>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10244</xdr:rowOff>
    </xdr:from>
    <xdr:to>
      <xdr:col>19</xdr:col>
      <xdr:colOff>177800</xdr:colOff>
      <xdr:row>94</xdr:row>
      <xdr:rowOff>78093</xdr:rowOff>
    </xdr:to>
    <xdr:cxnSp macro="">
      <xdr:nvCxnSpPr>
        <xdr:cNvPr id="236" name="直線コネクタ 235">
          <a:extLst>
            <a:ext uri="{FF2B5EF4-FFF2-40B4-BE49-F238E27FC236}">
              <a16:creationId xmlns:a16="http://schemas.microsoft.com/office/drawing/2014/main" id="{FFDFBBC0-CB4C-49BD-89C0-7BFE42374731}"/>
            </a:ext>
          </a:extLst>
        </xdr:cNvPr>
        <xdr:cNvCxnSpPr/>
      </xdr:nvCxnSpPr>
      <xdr:spPr>
        <a:xfrm flipV="1">
          <a:off x="2908300" y="16126544"/>
          <a:ext cx="889000" cy="6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582E5E8A-E7A3-413B-8265-EBBEA8AA1686}"/>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25264</xdr:rowOff>
    </xdr:from>
    <xdr:ext cx="534377" cy="259045"/>
    <xdr:sp macro="" textlink="">
      <xdr:nvSpPr>
        <xdr:cNvPr id="238" name="テキスト ボックス 237">
          <a:extLst>
            <a:ext uri="{FF2B5EF4-FFF2-40B4-BE49-F238E27FC236}">
              <a16:creationId xmlns:a16="http://schemas.microsoft.com/office/drawing/2014/main" id="{05995506-56FC-4BAE-9D4A-687069629B0E}"/>
            </a:ext>
          </a:extLst>
        </xdr:cNvPr>
        <xdr:cNvSpPr txBox="1"/>
      </xdr:nvSpPr>
      <xdr:spPr>
        <a:xfrm>
          <a:off x="3530111" y="1648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121207</xdr:rowOff>
    </xdr:from>
    <xdr:to>
      <xdr:col>15</xdr:col>
      <xdr:colOff>50800</xdr:colOff>
      <xdr:row>94</xdr:row>
      <xdr:rowOff>78093</xdr:rowOff>
    </xdr:to>
    <xdr:cxnSp macro="">
      <xdr:nvCxnSpPr>
        <xdr:cNvPr id="239" name="直線コネクタ 238">
          <a:extLst>
            <a:ext uri="{FF2B5EF4-FFF2-40B4-BE49-F238E27FC236}">
              <a16:creationId xmlns:a16="http://schemas.microsoft.com/office/drawing/2014/main" id="{10896A1B-8324-4EFC-97B0-3542FE9C7743}"/>
            </a:ext>
          </a:extLst>
        </xdr:cNvPr>
        <xdr:cNvCxnSpPr/>
      </xdr:nvCxnSpPr>
      <xdr:spPr>
        <a:xfrm>
          <a:off x="2019300" y="16066057"/>
          <a:ext cx="889000" cy="128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8180D2FA-D250-476B-BF5E-0694D1253E95}"/>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C89FB2F1-1671-4A97-9474-168F26881804}"/>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121207</xdr:rowOff>
    </xdr:from>
    <xdr:to>
      <xdr:col>10</xdr:col>
      <xdr:colOff>114300</xdr:colOff>
      <xdr:row>95</xdr:row>
      <xdr:rowOff>168503</xdr:rowOff>
    </xdr:to>
    <xdr:cxnSp macro="">
      <xdr:nvCxnSpPr>
        <xdr:cNvPr id="242" name="直線コネクタ 241">
          <a:extLst>
            <a:ext uri="{FF2B5EF4-FFF2-40B4-BE49-F238E27FC236}">
              <a16:creationId xmlns:a16="http://schemas.microsoft.com/office/drawing/2014/main" id="{354FA70F-E64A-4C3F-82B2-51B2EB59F68E}"/>
            </a:ext>
          </a:extLst>
        </xdr:cNvPr>
        <xdr:cNvCxnSpPr/>
      </xdr:nvCxnSpPr>
      <xdr:spPr>
        <a:xfrm flipV="1">
          <a:off x="1130300" y="16066057"/>
          <a:ext cx="889000" cy="390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DD643844-FA55-407A-8C23-62445D773BF6}"/>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BACAAC23-F8DA-43B9-A4E2-B9415BEB965D}"/>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5DBAA9C9-83C9-4943-8E38-977DBF6A34E8}"/>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166722</xdr:rowOff>
    </xdr:from>
    <xdr:ext cx="534377" cy="259045"/>
    <xdr:sp macro="" textlink="">
      <xdr:nvSpPr>
        <xdr:cNvPr id="246" name="テキスト ボックス 245">
          <a:extLst>
            <a:ext uri="{FF2B5EF4-FFF2-40B4-BE49-F238E27FC236}">
              <a16:creationId xmlns:a16="http://schemas.microsoft.com/office/drawing/2014/main" id="{1AFEE973-8475-4F84-BB47-67F3348CC0B9}"/>
            </a:ext>
          </a:extLst>
        </xdr:cNvPr>
        <xdr:cNvSpPr txBox="1"/>
      </xdr:nvSpPr>
      <xdr:spPr>
        <a:xfrm>
          <a:off x="863111" y="1662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A3CAE076-A935-46C6-B6D4-A7A4D9F5081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48865D5F-4D8D-4248-9475-DA9A8BB11021}"/>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4AC0690F-530E-404D-9851-5B8AE35934D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AD61F5B9-A9D1-43D8-9517-370A1F8BC0D3}"/>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A0D0174F-E44A-40D1-B8AC-D50A9DAAE835}"/>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91963</xdr:rowOff>
    </xdr:from>
    <xdr:to>
      <xdr:col>24</xdr:col>
      <xdr:colOff>114300</xdr:colOff>
      <xdr:row>96</xdr:row>
      <xdr:rowOff>22113</xdr:rowOff>
    </xdr:to>
    <xdr:sp macro="" textlink="">
      <xdr:nvSpPr>
        <xdr:cNvPr id="252" name="楕円 251">
          <a:extLst>
            <a:ext uri="{FF2B5EF4-FFF2-40B4-BE49-F238E27FC236}">
              <a16:creationId xmlns:a16="http://schemas.microsoft.com/office/drawing/2014/main" id="{1926D119-BEC5-43A2-BDDB-378F35A35B33}"/>
            </a:ext>
          </a:extLst>
        </xdr:cNvPr>
        <xdr:cNvSpPr/>
      </xdr:nvSpPr>
      <xdr:spPr>
        <a:xfrm>
          <a:off x="4584700" y="1637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114840</xdr:rowOff>
    </xdr:from>
    <xdr:ext cx="534377" cy="259045"/>
    <xdr:sp macro="" textlink="">
      <xdr:nvSpPr>
        <xdr:cNvPr id="253" name="衛生費該当値テキスト">
          <a:extLst>
            <a:ext uri="{FF2B5EF4-FFF2-40B4-BE49-F238E27FC236}">
              <a16:creationId xmlns:a16="http://schemas.microsoft.com/office/drawing/2014/main" id="{5777DE9E-170E-4EF3-AAA5-D0F8C2F95B6B}"/>
            </a:ext>
          </a:extLst>
        </xdr:cNvPr>
        <xdr:cNvSpPr txBox="1"/>
      </xdr:nvSpPr>
      <xdr:spPr>
        <a:xfrm>
          <a:off x="4686300" y="1623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130894</xdr:rowOff>
    </xdr:from>
    <xdr:to>
      <xdr:col>20</xdr:col>
      <xdr:colOff>38100</xdr:colOff>
      <xdr:row>94</xdr:row>
      <xdr:rowOff>61044</xdr:rowOff>
    </xdr:to>
    <xdr:sp macro="" textlink="">
      <xdr:nvSpPr>
        <xdr:cNvPr id="254" name="楕円 253">
          <a:extLst>
            <a:ext uri="{FF2B5EF4-FFF2-40B4-BE49-F238E27FC236}">
              <a16:creationId xmlns:a16="http://schemas.microsoft.com/office/drawing/2014/main" id="{8FD30054-2A05-45F5-9A2C-73E9C816F78D}"/>
            </a:ext>
          </a:extLst>
        </xdr:cNvPr>
        <xdr:cNvSpPr/>
      </xdr:nvSpPr>
      <xdr:spPr>
        <a:xfrm>
          <a:off x="3746500" y="1607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77571</xdr:rowOff>
    </xdr:from>
    <xdr:ext cx="534377" cy="259045"/>
    <xdr:sp macro="" textlink="">
      <xdr:nvSpPr>
        <xdr:cNvPr id="255" name="テキスト ボックス 254">
          <a:extLst>
            <a:ext uri="{FF2B5EF4-FFF2-40B4-BE49-F238E27FC236}">
              <a16:creationId xmlns:a16="http://schemas.microsoft.com/office/drawing/2014/main" id="{7AD67CC8-A203-4A78-BFAA-299150C19DAD}"/>
            </a:ext>
          </a:extLst>
        </xdr:cNvPr>
        <xdr:cNvSpPr txBox="1"/>
      </xdr:nvSpPr>
      <xdr:spPr>
        <a:xfrm>
          <a:off x="3530111" y="15850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27293</xdr:rowOff>
    </xdr:from>
    <xdr:to>
      <xdr:col>15</xdr:col>
      <xdr:colOff>101600</xdr:colOff>
      <xdr:row>94</xdr:row>
      <xdr:rowOff>128893</xdr:rowOff>
    </xdr:to>
    <xdr:sp macro="" textlink="">
      <xdr:nvSpPr>
        <xdr:cNvPr id="256" name="楕円 255">
          <a:extLst>
            <a:ext uri="{FF2B5EF4-FFF2-40B4-BE49-F238E27FC236}">
              <a16:creationId xmlns:a16="http://schemas.microsoft.com/office/drawing/2014/main" id="{6260B745-7905-41D7-96FF-FC93ED11145E}"/>
            </a:ext>
          </a:extLst>
        </xdr:cNvPr>
        <xdr:cNvSpPr/>
      </xdr:nvSpPr>
      <xdr:spPr>
        <a:xfrm>
          <a:off x="2857500" y="1614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145420</xdr:rowOff>
    </xdr:from>
    <xdr:ext cx="534377" cy="259045"/>
    <xdr:sp macro="" textlink="">
      <xdr:nvSpPr>
        <xdr:cNvPr id="257" name="テキスト ボックス 256">
          <a:extLst>
            <a:ext uri="{FF2B5EF4-FFF2-40B4-BE49-F238E27FC236}">
              <a16:creationId xmlns:a16="http://schemas.microsoft.com/office/drawing/2014/main" id="{90ABBEC5-E187-4993-A5BD-D4AAB14FF162}"/>
            </a:ext>
          </a:extLst>
        </xdr:cNvPr>
        <xdr:cNvSpPr txBox="1"/>
      </xdr:nvSpPr>
      <xdr:spPr>
        <a:xfrm>
          <a:off x="2641111" y="1591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70407</xdr:rowOff>
    </xdr:from>
    <xdr:to>
      <xdr:col>10</xdr:col>
      <xdr:colOff>165100</xdr:colOff>
      <xdr:row>94</xdr:row>
      <xdr:rowOff>557</xdr:rowOff>
    </xdr:to>
    <xdr:sp macro="" textlink="">
      <xdr:nvSpPr>
        <xdr:cNvPr id="258" name="楕円 257">
          <a:extLst>
            <a:ext uri="{FF2B5EF4-FFF2-40B4-BE49-F238E27FC236}">
              <a16:creationId xmlns:a16="http://schemas.microsoft.com/office/drawing/2014/main" id="{5758D655-2872-4DBA-98AE-6630E4B4E3E7}"/>
            </a:ext>
          </a:extLst>
        </xdr:cNvPr>
        <xdr:cNvSpPr/>
      </xdr:nvSpPr>
      <xdr:spPr>
        <a:xfrm>
          <a:off x="1968500" y="1601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92</xdr:row>
      <xdr:rowOff>17084</xdr:rowOff>
    </xdr:from>
    <xdr:ext cx="534377" cy="259045"/>
    <xdr:sp macro="" textlink="">
      <xdr:nvSpPr>
        <xdr:cNvPr id="259" name="テキスト ボックス 258">
          <a:extLst>
            <a:ext uri="{FF2B5EF4-FFF2-40B4-BE49-F238E27FC236}">
              <a16:creationId xmlns:a16="http://schemas.microsoft.com/office/drawing/2014/main" id="{FF377949-8A63-4604-B121-C33AEFFF5B6A}"/>
            </a:ext>
          </a:extLst>
        </xdr:cNvPr>
        <xdr:cNvSpPr txBox="1"/>
      </xdr:nvSpPr>
      <xdr:spPr>
        <a:xfrm>
          <a:off x="1752111" y="15790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117703</xdr:rowOff>
    </xdr:from>
    <xdr:to>
      <xdr:col>6</xdr:col>
      <xdr:colOff>38100</xdr:colOff>
      <xdr:row>96</xdr:row>
      <xdr:rowOff>47853</xdr:rowOff>
    </xdr:to>
    <xdr:sp macro="" textlink="">
      <xdr:nvSpPr>
        <xdr:cNvPr id="260" name="楕円 259">
          <a:extLst>
            <a:ext uri="{FF2B5EF4-FFF2-40B4-BE49-F238E27FC236}">
              <a16:creationId xmlns:a16="http://schemas.microsoft.com/office/drawing/2014/main" id="{DC2D1351-7BD3-4769-996A-F0BD4D79EA7C}"/>
            </a:ext>
          </a:extLst>
        </xdr:cNvPr>
        <xdr:cNvSpPr/>
      </xdr:nvSpPr>
      <xdr:spPr>
        <a:xfrm>
          <a:off x="1079500" y="16405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64380</xdr:rowOff>
    </xdr:from>
    <xdr:ext cx="534377" cy="259045"/>
    <xdr:sp macro="" textlink="">
      <xdr:nvSpPr>
        <xdr:cNvPr id="261" name="テキスト ボックス 260">
          <a:extLst>
            <a:ext uri="{FF2B5EF4-FFF2-40B4-BE49-F238E27FC236}">
              <a16:creationId xmlns:a16="http://schemas.microsoft.com/office/drawing/2014/main" id="{2C0FA056-15D8-49DE-BFA5-F55BE155183B}"/>
            </a:ext>
          </a:extLst>
        </xdr:cNvPr>
        <xdr:cNvSpPr txBox="1"/>
      </xdr:nvSpPr>
      <xdr:spPr>
        <a:xfrm>
          <a:off x="863111" y="16180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6EF02F99-2588-489D-9456-0D3243B7AB3E}"/>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74E12CE1-8F37-4ABF-BA99-656BF0C263F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78BE2CE4-D071-4B5A-9C0E-8DA586DFA693}"/>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5745E145-2F1E-41B9-8F25-D6507E009E81}"/>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AE54CE0F-24FE-425C-959B-328B43FCD4F9}"/>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86BC3F71-D6F1-41BA-A7EE-D7A0722ADD8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BA0B7D38-C65A-4362-BC5F-95C95ED0D2F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A2A879EE-B629-42D7-A5E6-39AB7A16DA9A}"/>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CE99E102-F33F-4823-BE2B-F6B197721C5C}"/>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23CCFA60-3A28-4E14-AEC8-966C1DD59F34}"/>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8F83E710-20AC-449F-94EE-DBA9FEE2DB0A}"/>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3B1810C5-47BE-498F-B0BB-37585C7843AD}"/>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998306FE-0BA6-4DF5-95A5-77CDF6C52933}"/>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BB274683-3466-431F-B8EC-075912D53DBE}"/>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20CF3CED-9568-4F3A-A292-E1F09469198D}"/>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DA27A4B-8033-4E63-BD8C-1863792CFA1B}"/>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F3828398-1B3E-476F-A2DB-76D8610E2F51}"/>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BDAE2CD2-44C1-4EC4-BC23-51219F6FC6E3}"/>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E7FF1376-4F39-4758-A822-BF597F4D07E5}"/>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73D3FC7A-9670-4EB7-96EA-BDFCB1090B9F}"/>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EDC786BD-A773-488D-882D-6A8B3C1FC9E2}"/>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2EB9C8B8-ACB2-4B07-98F1-A195E766D9F2}"/>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A61AF1AE-26A8-4840-8E33-D456750D8FF3}"/>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AE886469-C9DA-4AD2-9EB9-E095B68880C6}"/>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D9B2381-9BC9-4F31-8C2C-440E892C8ABB}"/>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E9A82AA0-9FA3-4828-A873-94786E9191C5}"/>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159817</xdr:rowOff>
    </xdr:from>
    <xdr:to>
      <xdr:col>55</xdr:col>
      <xdr:colOff>0</xdr:colOff>
      <xdr:row>36</xdr:row>
      <xdr:rowOff>160731</xdr:rowOff>
    </xdr:to>
    <xdr:cxnSp macro="">
      <xdr:nvCxnSpPr>
        <xdr:cNvPr id="288" name="直線コネクタ 287">
          <a:extLst>
            <a:ext uri="{FF2B5EF4-FFF2-40B4-BE49-F238E27FC236}">
              <a16:creationId xmlns:a16="http://schemas.microsoft.com/office/drawing/2014/main" id="{61F979DB-01E8-46D6-9D7A-70BB0C20E7A7}"/>
            </a:ext>
          </a:extLst>
        </xdr:cNvPr>
        <xdr:cNvCxnSpPr/>
      </xdr:nvCxnSpPr>
      <xdr:spPr>
        <a:xfrm flipV="1">
          <a:off x="9639300" y="6332017"/>
          <a:ext cx="8382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4E6DA089-28B6-4E17-9A82-D83BB41D7B6B}"/>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4019CEBB-A682-47F9-B842-710DE3D46768}"/>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73406</xdr:rowOff>
    </xdr:from>
    <xdr:to>
      <xdr:col>50</xdr:col>
      <xdr:colOff>114300</xdr:colOff>
      <xdr:row>36</xdr:row>
      <xdr:rowOff>160731</xdr:rowOff>
    </xdr:to>
    <xdr:cxnSp macro="">
      <xdr:nvCxnSpPr>
        <xdr:cNvPr id="291" name="直線コネクタ 290">
          <a:extLst>
            <a:ext uri="{FF2B5EF4-FFF2-40B4-BE49-F238E27FC236}">
              <a16:creationId xmlns:a16="http://schemas.microsoft.com/office/drawing/2014/main" id="{1B313464-CEEB-4103-B55E-D80696D748B3}"/>
            </a:ext>
          </a:extLst>
        </xdr:cNvPr>
        <xdr:cNvCxnSpPr/>
      </xdr:nvCxnSpPr>
      <xdr:spPr>
        <a:xfrm>
          <a:off x="8750300" y="6245606"/>
          <a:ext cx="889000" cy="87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D37AA578-E8A1-489C-8AED-AFF50813C09B}"/>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43552</xdr:rowOff>
    </xdr:from>
    <xdr:ext cx="378565" cy="259045"/>
    <xdr:sp macro="" textlink="">
      <xdr:nvSpPr>
        <xdr:cNvPr id="293" name="テキスト ボックス 292">
          <a:extLst>
            <a:ext uri="{FF2B5EF4-FFF2-40B4-BE49-F238E27FC236}">
              <a16:creationId xmlns:a16="http://schemas.microsoft.com/office/drawing/2014/main" id="{7C4929E8-914B-4160-AFE6-2C5569B7F6B6}"/>
            </a:ext>
          </a:extLst>
        </xdr:cNvPr>
        <xdr:cNvSpPr txBox="1"/>
      </xdr:nvSpPr>
      <xdr:spPr>
        <a:xfrm>
          <a:off x="9450017" y="6387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73406</xdr:rowOff>
    </xdr:from>
    <xdr:to>
      <xdr:col>45</xdr:col>
      <xdr:colOff>177800</xdr:colOff>
      <xdr:row>36</xdr:row>
      <xdr:rowOff>142901</xdr:rowOff>
    </xdr:to>
    <xdr:cxnSp macro="">
      <xdr:nvCxnSpPr>
        <xdr:cNvPr id="294" name="直線コネクタ 293">
          <a:extLst>
            <a:ext uri="{FF2B5EF4-FFF2-40B4-BE49-F238E27FC236}">
              <a16:creationId xmlns:a16="http://schemas.microsoft.com/office/drawing/2014/main" id="{97D6FAAD-EBD6-4B12-8E6F-E49C88BD9B54}"/>
            </a:ext>
          </a:extLst>
        </xdr:cNvPr>
        <xdr:cNvCxnSpPr/>
      </xdr:nvCxnSpPr>
      <xdr:spPr>
        <a:xfrm flipV="1">
          <a:off x="7861300" y="6245606"/>
          <a:ext cx="889000" cy="69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4801E4AE-911F-49C7-86DA-DDA7B825C0B6}"/>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36237</xdr:rowOff>
    </xdr:from>
    <xdr:ext cx="378565" cy="259045"/>
    <xdr:sp macro="" textlink="">
      <xdr:nvSpPr>
        <xdr:cNvPr id="296" name="テキスト ボックス 295">
          <a:extLst>
            <a:ext uri="{FF2B5EF4-FFF2-40B4-BE49-F238E27FC236}">
              <a16:creationId xmlns:a16="http://schemas.microsoft.com/office/drawing/2014/main" id="{13C10D66-A35A-4F3E-9B40-29033529E6F3}"/>
            </a:ext>
          </a:extLst>
        </xdr:cNvPr>
        <xdr:cNvSpPr txBox="1"/>
      </xdr:nvSpPr>
      <xdr:spPr>
        <a:xfrm>
          <a:off x="8561017" y="63798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110896</xdr:rowOff>
    </xdr:from>
    <xdr:to>
      <xdr:col>41</xdr:col>
      <xdr:colOff>50800</xdr:colOff>
      <xdr:row>36</xdr:row>
      <xdr:rowOff>142901</xdr:rowOff>
    </xdr:to>
    <xdr:cxnSp macro="">
      <xdr:nvCxnSpPr>
        <xdr:cNvPr id="297" name="直線コネクタ 296">
          <a:extLst>
            <a:ext uri="{FF2B5EF4-FFF2-40B4-BE49-F238E27FC236}">
              <a16:creationId xmlns:a16="http://schemas.microsoft.com/office/drawing/2014/main" id="{40E52BF8-1E2E-43E4-9E06-64A179323FAE}"/>
            </a:ext>
          </a:extLst>
        </xdr:cNvPr>
        <xdr:cNvCxnSpPr/>
      </xdr:nvCxnSpPr>
      <xdr:spPr>
        <a:xfrm>
          <a:off x="6972300" y="6283096"/>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B8E96BC7-3586-415D-B591-A1C58961CAE9}"/>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21150</xdr:rowOff>
    </xdr:from>
    <xdr:ext cx="378565" cy="259045"/>
    <xdr:sp macro="" textlink="">
      <xdr:nvSpPr>
        <xdr:cNvPr id="299" name="テキスト ボックス 298">
          <a:extLst>
            <a:ext uri="{FF2B5EF4-FFF2-40B4-BE49-F238E27FC236}">
              <a16:creationId xmlns:a16="http://schemas.microsoft.com/office/drawing/2014/main" id="{99E4B631-F02A-449B-BC85-635A4E19AD60}"/>
            </a:ext>
          </a:extLst>
        </xdr:cNvPr>
        <xdr:cNvSpPr txBox="1"/>
      </xdr:nvSpPr>
      <xdr:spPr>
        <a:xfrm>
          <a:off x="7672017" y="63648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3BF45A0D-3867-4BC3-A0F8-F35E5C9821F8}"/>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17949</xdr:rowOff>
    </xdr:from>
    <xdr:ext cx="378565" cy="259045"/>
    <xdr:sp macro="" textlink="">
      <xdr:nvSpPr>
        <xdr:cNvPr id="301" name="テキスト ボックス 300">
          <a:extLst>
            <a:ext uri="{FF2B5EF4-FFF2-40B4-BE49-F238E27FC236}">
              <a16:creationId xmlns:a16="http://schemas.microsoft.com/office/drawing/2014/main" id="{E6ED713D-F834-429F-A36C-2E72E236F7CC}"/>
            </a:ext>
          </a:extLst>
        </xdr:cNvPr>
        <xdr:cNvSpPr txBox="1"/>
      </xdr:nvSpPr>
      <xdr:spPr>
        <a:xfrm>
          <a:off x="6783017" y="636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F003EFE-ABB3-4B40-9B9C-6B71A257C238}"/>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362E28C0-1390-43A9-A41C-5B1CC341C00A}"/>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8DEFD716-7B4B-4364-A40C-8922606F1CBD}"/>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1D76433F-DDC3-4FEB-A47B-92E5330AEED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429D6466-3FEB-4C67-A229-94DBDDA1AF3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109017</xdr:rowOff>
    </xdr:from>
    <xdr:to>
      <xdr:col>55</xdr:col>
      <xdr:colOff>50800</xdr:colOff>
      <xdr:row>37</xdr:row>
      <xdr:rowOff>39167</xdr:rowOff>
    </xdr:to>
    <xdr:sp macro="" textlink="">
      <xdr:nvSpPr>
        <xdr:cNvPr id="307" name="楕円 306">
          <a:extLst>
            <a:ext uri="{FF2B5EF4-FFF2-40B4-BE49-F238E27FC236}">
              <a16:creationId xmlns:a16="http://schemas.microsoft.com/office/drawing/2014/main" id="{429A9925-BE14-4B30-A65B-AF6B0CA2ACA9}"/>
            </a:ext>
          </a:extLst>
        </xdr:cNvPr>
        <xdr:cNvSpPr/>
      </xdr:nvSpPr>
      <xdr:spPr>
        <a:xfrm>
          <a:off x="10426700" y="6281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87444</xdr:rowOff>
    </xdr:from>
    <xdr:ext cx="378565" cy="259045"/>
    <xdr:sp macro="" textlink="">
      <xdr:nvSpPr>
        <xdr:cNvPr id="308" name="労働費該当値テキスト">
          <a:extLst>
            <a:ext uri="{FF2B5EF4-FFF2-40B4-BE49-F238E27FC236}">
              <a16:creationId xmlns:a16="http://schemas.microsoft.com/office/drawing/2014/main" id="{F8554674-DA08-454A-95BA-70BEF0A0653B}"/>
            </a:ext>
          </a:extLst>
        </xdr:cNvPr>
        <xdr:cNvSpPr txBox="1"/>
      </xdr:nvSpPr>
      <xdr:spPr>
        <a:xfrm>
          <a:off x="10528300" y="62596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109931</xdr:rowOff>
    </xdr:from>
    <xdr:to>
      <xdr:col>50</xdr:col>
      <xdr:colOff>165100</xdr:colOff>
      <xdr:row>37</xdr:row>
      <xdr:rowOff>40081</xdr:rowOff>
    </xdr:to>
    <xdr:sp macro="" textlink="">
      <xdr:nvSpPr>
        <xdr:cNvPr id="309" name="楕円 308">
          <a:extLst>
            <a:ext uri="{FF2B5EF4-FFF2-40B4-BE49-F238E27FC236}">
              <a16:creationId xmlns:a16="http://schemas.microsoft.com/office/drawing/2014/main" id="{30E451FC-7EFD-454C-B6A3-79490676FA2C}"/>
            </a:ext>
          </a:extLst>
        </xdr:cNvPr>
        <xdr:cNvSpPr/>
      </xdr:nvSpPr>
      <xdr:spPr>
        <a:xfrm>
          <a:off x="9588500" y="628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56608</xdr:rowOff>
    </xdr:from>
    <xdr:ext cx="378565" cy="259045"/>
    <xdr:sp macro="" textlink="">
      <xdr:nvSpPr>
        <xdr:cNvPr id="310" name="テキスト ボックス 309">
          <a:extLst>
            <a:ext uri="{FF2B5EF4-FFF2-40B4-BE49-F238E27FC236}">
              <a16:creationId xmlns:a16="http://schemas.microsoft.com/office/drawing/2014/main" id="{B0C8BF3E-10AA-4B30-B688-FB60D8AB15D5}"/>
            </a:ext>
          </a:extLst>
        </xdr:cNvPr>
        <xdr:cNvSpPr txBox="1"/>
      </xdr:nvSpPr>
      <xdr:spPr>
        <a:xfrm>
          <a:off x="9450017" y="6057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22606</xdr:rowOff>
    </xdr:from>
    <xdr:to>
      <xdr:col>46</xdr:col>
      <xdr:colOff>38100</xdr:colOff>
      <xdr:row>36</xdr:row>
      <xdr:rowOff>124206</xdr:rowOff>
    </xdr:to>
    <xdr:sp macro="" textlink="">
      <xdr:nvSpPr>
        <xdr:cNvPr id="311" name="楕円 310">
          <a:extLst>
            <a:ext uri="{FF2B5EF4-FFF2-40B4-BE49-F238E27FC236}">
              <a16:creationId xmlns:a16="http://schemas.microsoft.com/office/drawing/2014/main" id="{4E086B1B-3250-4BB7-BC41-22A815FD3296}"/>
            </a:ext>
          </a:extLst>
        </xdr:cNvPr>
        <xdr:cNvSpPr/>
      </xdr:nvSpPr>
      <xdr:spPr>
        <a:xfrm>
          <a:off x="8699500" y="6194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140733</xdr:rowOff>
    </xdr:from>
    <xdr:ext cx="378565" cy="259045"/>
    <xdr:sp macro="" textlink="">
      <xdr:nvSpPr>
        <xdr:cNvPr id="312" name="テキスト ボックス 311">
          <a:extLst>
            <a:ext uri="{FF2B5EF4-FFF2-40B4-BE49-F238E27FC236}">
              <a16:creationId xmlns:a16="http://schemas.microsoft.com/office/drawing/2014/main" id="{F8B3010B-BEEE-4D4F-BAF2-38B60515B65E}"/>
            </a:ext>
          </a:extLst>
        </xdr:cNvPr>
        <xdr:cNvSpPr txBox="1"/>
      </xdr:nvSpPr>
      <xdr:spPr>
        <a:xfrm>
          <a:off x="8561017" y="59700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92101</xdr:rowOff>
    </xdr:from>
    <xdr:to>
      <xdr:col>41</xdr:col>
      <xdr:colOff>101600</xdr:colOff>
      <xdr:row>37</xdr:row>
      <xdr:rowOff>22251</xdr:rowOff>
    </xdr:to>
    <xdr:sp macro="" textlink="">
      <xdr:nvSpPr>
        <xdr:cNvPr id="313" name="楕円 312">
          <a:extLst>
            <a:ext uri="{FF2B5EF4-FFF2-40B4-BE49-F238E27FC236}">
              <a16:creationId xmlns:a16="http://schemas.microsoft.com/office/drawing/2014/main" id="{7D8949F4-E16A-4D91-B885-F04F9BEA9CE6}"/>
            </a:ext>
          </a:extLst>
        </xdr:cNvPr>
        <xdr:cNvSpPr/>
      </xdr:nvSpPr>
      <xdr:spPr>
        <a:xfrm>
          <a:off x="7810500" y="626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38778</xdr:rowOff>
    </xdr:from>
    <xdr:ext cx="378565" cy="259045"/>
    <xdr:sp macro="" textlink="">
      <xdr:nvSpPr>
        <xdr:cNvPr id="314" name="テキスト ボックス 313">
          <a:extLst>
            <a:ext uri="{FF2B5EF4-FFF2-40B4-BE49-F238E27FC236}">
              <a16:creationId xmlns:a16="http://schemas.microsoft.com/office/drawing/2014/main" id="{FCC91779-0F9B-4499-BE90-C7BD463CFA93}"/>
            </a:ext>
          </a:extLst>
        </xdr:cNvPr>
        <xdr:cNvSpPr txBox="1"/>
      </xdr:nvSpPr>
      <xdr:spPr>
        <a:xfrm>
          <a:off x="7672017" y="60395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60096</xdr:rowOff>
    </xdr:from>
    <xdr:to>
      <xdr:col>36</xdr:col>
      <xdr:colOff>165100</xdr:colOff>
      <xdr:row>36</xdr:row>
      <xdr:rowOff>161696</xdr:rowOff>
    </xdr:to>
    <xdr:sp macro="" textlink="">
      <xdr:nvSpPr>
        <xdr:cNvPr id="315" name="楕円 314">
          <a:extLst>
            <a:ext uri="{FF2B5EF4-FFF2-40B4-BE49-F238E27FC236}">
              <a16:creationId xmlns:a16="http://schemas.microsoft.com/office/drawing/2014/main" id="{B31D67E8-0FE8-45D4-B9C3-0D8513EFA259}"/>
            </a:ext>
          </a:extLst>
        </xdr:cNvPr>
        <xdr:cNvSpPr/>
      </xdr:nvSpPr>
      <xdr:spPr>
        <a:xfrm>
          <a:off x="6921500" y="623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6773</xdr:rowOff>
    </xdr:from>
    <xdr:ext cx="378565" cy="259045"/>
    <xdr:sp macro="" textlink="">
      <xdr:nvSpPr>
        <xdr:cNvPr id="316" name="テキスト ボックス 315">
          <a:extLst>
            <a:ext uri="{FF2B5EF4-FFF2-40B4-BE49-F238E27FC236}">
              <a16:creationId xmlns:a16="http://schemas.microsoft.com/office/drawing/2014/main" id="{60654E42-22AA-4719-BEB8-4024F48D3850}"/>
            </a:ext>
          </a:extLst>
        </xdr:cNvPr>
        <xdr:cNvSpPr txBox="1"/>
      </xdr:nvSpPr>
      <xdr:spPr>
        <a:xfrm>
          <a:off x="6783017" y="6007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86E425B3-73FA-47E6-BFE1-4D1F31312647}"/>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AD7EA8C6-6354-4CDB-B19B-3785BA1AAB89}"/>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6AD7BF10-1F29-4D75-8083-AAE5F6299C6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8F8BDC74-A852-472E-9F1C-7EAE58112CD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1B199DE1-F7EF-4DDC-AC50-F0B0ADCA61CD}"/>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7234665D-AB57-4087-903C-354DBC56136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E71B27DC-757D-4103-8EF3-B020FD8772F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533BDE36-0F01-4C05-A8A3-39B9F401AFE6}"/>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F92D56A0-1B1F-47BB-A453-A2F677E442B9}"/>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1D6DD75D-AF1E-423A-974F-D2FC90E7AC43}"/>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2512B8DB-79D8-4588-BB2D-FF7ADE61B5B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FB3FAEFA-9466-4880-97BE-885E5265D1E9}"/>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278DCD1B-21B8-4D8A-8597-321535E55D98}"/>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57B39E14-7C19-433F-B6A2-D335F0131134}"/>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DE75044B-3F4F-444B-9137-FDA5ACA970B1}"/>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72EC44F7-C00D-4AAE-8CF0-97C9C40B6F73}"/>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ACE5D780-CBCD-4A4A-9C5A-FF6B7ACDB9D7}"/>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11FE2C3B-321F-440F-AB6B-357A858F7E25}"/>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9520A506-58B8-48AC-A6E6-86D13BA177E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259FF01F-D523-436F-A80D-624755C1B4F2}"/>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656D6E4-CDF2-4641-B6A1-8E7FB81ABF31}"/>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5C893B2A-68B6-44AA-96DE-99040A8AF862}"/>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BDBF37C9-9F47-43E0-A4AF-A08FD46AF72F}"/>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C88AB52A-2AF8-4371-B528-7DDAF603DBFD}"/>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88416E15-4965-4533-ABE2-D9FC598EFEA9}"/>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55CD1EA6-4B7C-43AA-BAE3-E14D40C9A388}"/>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B63BECEC-6225-44C8-93C6-EB0A486EFE1A}"/>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6AF7C430-9DFA-47FB-9748-F45CC8341472}"/>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128804</xdr:rowOff>
    </xdr:from>
    <xdr:to>
      <xdr:col>55</xdr:col>
      <xdr:colOff>0</xdr:colOff>
      <xdr:row>55</xdr:row>
      <xdr:rowOff>164236</xdr:rowOff>
    </xdr:to>
    <xdr:cxnSp macro="">
      <xdr:nvCxnSpPr>
        <xdr:cNvPr id="345" name="直線コネクタ 344">
          <a:extLst>
            <a:ext uri="{FF2B5EF4-FFF2-40B4-BE49-F238E27FC236}">
              <a16:creationId xmlns:a16="http://schemas.microsoft.com/office/drawing/2014/main" id="{C9047183-8BB4-4545-BE10-AB8CD66A5C9E}"/>
            </a:ext>
          </a:extLst>
        </xdr:cNvPr>
        <xdr:cNvCxnSpPr/>
      </xdr:nvCxnSpPr>
      <xdr:spPr>
        <a:xfrm flipV="1">
          <a:off x="9639300" y="9558554"/>
          <a:ext cx="838200" cy="35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71899</xdr:rowOff>
    </xdr:from>
    <xdr:ext cx="469744" cy="259045"/>
    <xdr:sp macro="" textlink="">
      <xdr:nvSpPr>
        <xdr:cNvPr id="346" name="農林水産業費平均値テキスト">
          <a:extLst>
            <a:ext uri="{FF2B5EF4-FFF2-40B4-BE49-F238E27FC236}">
              <a16:creationId xmlns:a16="http://schemas.microsoft.com/office/drawing/2014/main" id="{974894D1-675A-47FC-9067-ECE50FFDB38A}"/>
            </a:ext>
          </a:extLst>
        </xdr:cNvPr>
        <xdr:cNvSpPr txBox="1"/>
      </xdr:nvSpPr>
      <xdr:spPr>
        <a:xfrm>
          <a:off x="10528300" y="9673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90014912-97A3-4F70-BAD9-9F74D75ABE17}"/>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164236</xdr:rowOff>
    </xdr:from>
    <xdr:to>
      <xdr:col>50</xdr:col>
      <xdr:colOff>114300</xdr:colOff>
      <xdr:row>56</xdr:row>
      <xdr:rowOff>47498</xdr:rowOff>
    </xdr:to>
    <xdr:cxnSp macro="">
      <xdr:nvCxnSpPr>
        <xdr:cNvPr id="348" name="直線コネクタ 347">
          <a:extLst>
            <a:ext uri="{FF2B5EF4-FFF2-40B4-BE49-F238E27FC236}">
              <a16:creationId xmlns:a16="http://schemas.microsoft.com/office/drawing/2014/main" id="{F0DFF95C-98FD-40A6-BAD7-2AB1E562A9DD}"/>
            </a:ext>
          </a:extLst>
        </xdr:cNvPr>
        <xdr:cNvCxnSpPr/>
      </xdr:nvCxnSpPr>
      <xdr:spPr>
        <a:xfrm flipV="1">
          <a:off x="8750300" y="9593986"/>
          <a:ext cx="889000" cy="5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DE7AE184-17F5-40F0-A87A-A8FB599782E3}"/>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168368</xdr:rowOff>
    </xdr:from>
    <xdr:ext cx="469744" cy="259045"/>
    <xdr:sp macro="" textlink="">
      <xdr:nvSpPr>
        <xdr:cNvPr id="350" name="テキスト ボックス 349">
          <a:extLst>
            <a:ext uri="{FF2B5EF4-FFF2-40B4-BE49-F238E27FC236}">
              <a16:creationId xmlns:a16="http://schemas.microsoft.com/office/drawing/2014/main" id="{BBA90BAD-AC67-4877-9D58-20DCC16555BA}"/>
            </a:ext>
          </a:extLst>
        </xdr:cNvPr>
        <xdr:cNvSpPr txBox="1"/>
      </xdr:nvSpPr>
      <xdr:spPr>
        <a:xfrm>
          <a:off x="9404428" y="9769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13970</xdr:rowOff>
    </xdr:from>
    <xdr:to>
      <xdr:col>45</xdr:col>
      <xdr:colOff>177800</xdr:colOff>
      <xdr:row>56</xdr:row>
      <xdr:rowOff>47498</xdr:rowOff>
    </xdr:to>
    <xdr:cxnSp macro="">
      <xdr:nvCxnSpPr>
        <xdr:cNvPr id="351" name="直線コネクタ 350">
          <a:extLst>
            <a:ext uri="{FF2B5EF4-FFF2-40B4-BE49-F238E27FC236}">
              <a16:creationId xmlns:a16="http://schemas.microsoft.com/office/drawing/2014/main" id="{A107FC8B-C278-4780-9CAE-350AC3473FF2}"/>
            </a:ext>
          </a:extLst>
        </xdr:cNvPr>
        <xdr:cNvCxnSpPr/>
      </xdr:nvCxnSpPr>
      <xdr:spPr>
        <a:xfrm>
          <a:off x="7861300" y="9615170"/>
          <a:ext cx="889000" cy="33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84A59120-614A-4E36-8D30-1B8124828A2A}"/>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21683</xdr:rowOff>
    </xdr:from>
    <xdr:ext cx="469744" cy="259045"/>
    <xdr:sp macro="" textlink="">
      <xdr:nvSpPr>
        <xdr:cNvPr id="353" name="テキスト ボックス 352">
          <a:extLst>
            <a:ext uri="{FF2B5EF4-FFF2-40B4-BE49-F238E27FC236}">
              <a16:creationId xmlns:a16="http://schemas.microsoft.com/office/drawing/2014/main" id="{47B7264C-6F76-4C6D-8BF3-AA4EB63FEFE1}"/>
            </a:ext>
          </a:extLst>
        </xdr:cNvPr>
        <xdr:cNvSpPr txBox="1"/>
      </xdr:nvSpPr>
      <xdr:spPr>
        <a:xfrm>
          <a:off x="8515428" y="9794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74244</xdr:rowOff>
    </xdr:from>
    <xdr:to>
      <xdr:col>41</xdr:col>
      <xdr:colOff>50800</xdr:colOff>
      <xdr:row>56</xdr:row>
      <xdr:rowOff>13970</xdr:rowOff>
    </xdr:to>
    <xdr:cxnSp macro="">
      <xdr:nvCxnSpPr>
        <xdr:cNvPr id="354" name="直線コネクタ 353">
          <a:extLst>
            <a:ext uri="{FF2B5EF4-FFF2-40B4-BE49-F238E27FC236}">
              <a16:creationId xmlns:a16="http://schemas.microsoft.com/office/drawing/2014/main" id="{58164AF5-A48B-466B-8B2C-A4C856BF5A24}"/>
            </a:ext>
          </a:extLst>
        </xdr:cNvPr>
        <xdr:cNvCxnSpPr/>
      </xdr:nvCxnSpPr>
      <xdr:spPr>
        <a:xfrm>
          <a:off x="6972300" y="9161094"/>
          <a:ext cx="889000" cy="45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BE9C94C9-2041-46F4-9B6B-9C4819AA01FC}"/>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29227</xdr:rowOff>
    </xdr:from>
    <xdr:ext cx="469744" cy="259045"/>
    <xdr:sp macro="" textlink="">
      <xdr:nvSpPr>
        <xdr:cNvPr id="356" name="テキスト ボックス 355">
          <a:extLst>
            <a:ext uri="{FF2B5EF4-FFF2-40B4-BE49-F238E27FC236}">
              <a16:creationId xmlns:a16="http://schemas.microsoft.com/office/drawing/2014/main" id="{257FAB8A-38E0-4ECD-A42A-C49FFE181FD1}"/>
            </a:ext>
          </a:extLst>
        </xdr:cNvPr>
        <xdr:cNvSpPr txBox="1"/>
      </xdr:nvSpPr>
      <xdr:spPr>
        <a:xfrm>
          <a:off x="7626428" y="980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DF9C87AD-DB7F-4774-80B5-03514B2F2F6D}"/>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169359</xdr:rowOff>
    </xdr:from>
    <xdr:ext cx="469744" cy="259045"/>
    <xdr:sp macro="" textlink="">
      <xdr:nvSpPr>
        <xdr:cNvPr id="358" name="テキスト ボックス 357">
          <a:extLst>
            <a:ext uri="{FF2B5EF4-FFF2-40B4-BE49-F238E27FC236}">
              <a16:creationId xmlns:a16="http://schemas.microsoft.com/office/drawing/2014/main" id="{A4D3DBAE-DC84-42B7-B8BE-F732493CDD4F}"/>
            </a:ext>
          </a:extLst>
        </xdr:cNvPr>
        <xdr:cNvSpPr txBox="1"/>
      </xdr:nvSpPr>
      <xdr:spPr>
        <a:xfrm>
          <a:off x="6737428" y="9770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4748D2F7-51EE-48AE-AD8D-19EF6A7AD0CA}"/>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50331ED0-9854-4E45-AE74-F4CB10D9A40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AD8C43C-7A70-49CE-AA70-AF3CC761B3B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6FB0759E-A8E5-477C-B8D6-94D22A000E6F}"/>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97D156DD-26FC-45E5-90FB-49FE15C36F7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78004</xdr:rowOff>
    </xdr:from>
    <xdr:to>
      <xdr:col>55</xdr:col>
      <xdr:colOff>50800</xdr:colOff>
      <xdr:row>56</xdr:row>
      <xdr:rowOff>8154</xdr:rowOff>
    </xdr:to>
    <xdr:sp macro="" textlink="">
      <xdr:nvSpPr>
        <xdr:cNvPr id="364" name="楕円 363">
          <a:extLst>
            <a:ext uri="{FF2B5EF4-FFF2-40B4-BE49-F238E27FC236}">
              <a16:creationId xmlns:a16="http://schemas.microsoft.com/office/drawing/2014/main" id="{61CDC732-75D3-4799-AEE5-71E34BF3693A}"/>
            </a:ext>
          </a:extLst>
        </xdr:cNvPr>
        <xdr:cNvSpPr/>
      </xdr:nvSpPr>
      <xdr:spPr>
        <a:xfrm>
          <a:off x="10426700" y="950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100881</xdr:rowOff>
    </xdr:from>
    <xdr:ext cx="469744" cy="259045"/>
    <xdr:sp macro="" textlink="">
      <xdr:nvSpPr>
        <xdr:cNvPr id="365" name="農林水産業費該当値テキスト">
          <a:extLst>
            <a:ext uri="{FF2B5EF4-FFF2-40B4-BE49-F238E27FC236}">
              <a16:creationId xmlns:a16="http://schemas.microsoft.com/office/drawing/2014/main" id="{64E8C238-110F-4677-BE58-83C3BE307EF9}"/>
            </a:ext>
          </a:extLst>
        </xdr:cNvPr>
        <xdr:cNvSpPr txBox="1"/>
      </xdr:nvSpPr>
      <xdr:spPr>
        <a:xfrm>
          <a:off x="10528300" y="935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113436</xdr:rowOff>
    </xdr:from>
    <xdr:to>
      <xdr:col>50</xdr:col>
      <xdr:colOff>165100</xdr:colOff>
      <xdr:row>56</xdr:row>
      <xdr:rowOff>43586</xdr:rowOff>
    </xdr:to>
    <xdr:sp macro="" textlink="">
      <xdr:nvSpPr>
        <xdr:cNvPr id="366" name="楕円 365">
          <a:extLst>
            <a:ext uri="{FF2B5EF4-FFF2-40B4-BE49-F238E27FC236}">
              <a16:creationId xmlns:a16="http://schemas.microsoft.com/office/drawing/2014/main" id="{945F07F9-3B8A-410F-BE7D-8F2550EF8B7D}"/>
            </a:ext>
          </a:extLst>
        </xdr:cNvPr>
        <xdr:cNvSpPr/>
      </xdr:nvSpPr>
      <xdr:spPr>
        <a:xfrm>
          <a:off x="9588500" y="954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54</xdr:row>
      <xdr:rowOff>60113</xdr:rowOff>
    </xdr:from>
    <xdr:ext cx="469744" cy="259045"/>
    <xdr:sp macro="" textlink="">
      <xdr:nvSpPr>
        <xdr:cNvPr id="367" name="テキスト ボックス 366">
          <a:extLst>
            <a:ext uri="{FF2B5EF4-FFF2-40B4-BE49-F238E27FC236}">
              <a16:creationId xmlns:a16="http://schemas.microsoft.com/office/drawing/2014/main" id="{D27358C0-4318-4EE5-9BB2-D8DBC872C3E3}"/>
            </a:ext>
          </a:extLst>
        </xdr:cNvPr>
        <xdr:cNvSpPr txBox="1"/>
      </xdr:nvSpPr>
      <xdr:spPr>
        <a:xfrm>
          <a:off x="9404428" y="931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168148</xdr:rowOff>
    </xdr:from>
    <xdr:to>
      <xdr:col>46</xdr:col>
      <xdr:colOff>38100</xdr:colOff>
      <xdr:row>56</xdr:row>
      <xdr:rowOff>98298</xdr:rowOff>
    </xdr:to>
    <xdr:sp macro="" textlink="">
      <xdr:nvSpPr>
        <xdr:cNvPr id="368" name="楕円 367">
          <a:extLst>
            <a:ext uri="{FF2B5EF4-FFF2-40B4-BE49-F238E27FC236}">
              <a16:creationId xmlns:a16="http://schemas.microsoft.com/office/drawing/2014/main" id="{0564B87F-7E04-4FB2-8671-6280146BEF81}"/>
            </a:ext>
          </a:extLst>
        </xdr:cNvPr>
        <xdr:cNvSpPr/>
      </xdr:nvSpPr>
      <xdr:spPr>
        <a:xfrm>
          <a:off x="8699500" y="959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54</xdr:row>
      <xdr:rowOff>114825</xdr:rowOff>
    </xdr:from>
    <xdr:ext cx="469744" cy="259045"/>
    <xdr:sp macro="" textlink="">
      <xdr:nvSpPr>
        <xdr:cNvPr id="369" name="テキスト ボックス 368">
          <a:extLst>
            <a:ext uri="{FF2B5EF4-FFF2-40B4-BE49-F238E27FC236}">
              <a16:creationId xmlns:a16="http://schemas.microsoft.com/office/drawing/2014/main" id="{A1FCC429-A3CC-4C97-B049-30BD9B7935F9}"/>
            </a:ext>
          </a:extLst>
        </xdr:cNvPr>
        <xdr:cNvSpPr txBox="1"/>
      </xdr:nvSpPr>
      <xdr:spPr>
        <a:xfrm>
          <a:off x="8515428" y="9373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134620</xdr:rowOff>
    </xdr:from>
    <xdr:to>
      <xdr:col>41</xdr:col>
      <xdr:colOff>101600</xdr:colOff>
      <xdr:row>56</xdr:row>
      <xdr:rowOff>64770</xdr:rowOff>
    </xdr:to>
    <xdr:sp macro="" textlink="">
      <xdr:nvSpPr>
        <xdr:cNvPr id="370" name="楕円 369">
          <a:extLst>
            <a:ext uri="{FF2B5EF4-FFF2-40B4-BE49-F238E27FC236}">
              <a16:creationId xmlns:a16="http://schemas.microsoft.com/office/drawing/2014/main" id="{6F9F79C3-8879-44FC-B3FE-3A9B2CF4E00E}"/>
            </a:ext>
          </a:extLst>
        </xdr:cNvPr>
        <xdr:cNvSpPr/>
      </xdr:nvSpPr>
      <xdr:spPr>
        <a:xfrm>
          <a:off x="7810500" y="956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54</xdr:row>
      <xdr:rowOff>81297</xdr:rowOff>
    </xdr:from>
    <xdr:ext cx="469744" cy="259045"/>
    <xdr:sp macro="" textlink="">
      <xdr:nvSpPr>
        <xdr:cNvPr id="371" name="テキスト ボックス 370">
          <a:extLst>
            <a:ext uri="{FF2B5EF4-FFF2-40B4-BE49-F238E27FC236}">
              <a16:creationId xmlns:a16="http://schemas.microsoft.com/office/drawing/2014/main" id="{FB383415-D2FA-41ED-B57D-30FBC1623BDC}"/>
            </a:ext>
          </a:extLst>
        </xdr:cNvPr>
        <xdr:cNvSpPr txBox="1"/>
      </xdr:nvSpPr>
      <xdr:spPr>
        <a:xfrm>
          <a:off x="7626428" y="933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23444</xdr:rowOff>
    </xdr:from>
    <xdr:to>
      <xdr:col>36</xdr:col>
      <xdr:colOff>165100</xdr:colOff>
      <xdr:row>53</xdr:row>
      <xdr:rowOff>125044</xdr:rowOff>
    </xdr:to>
    <xdr:sp macro="" textlink="">
      <xdr:nvSpPr>
        <xdr:cNvPr id="372" name="楕円 371">
          <a:extLst>
            <a:ext uri="{FF2B5EF4-FFF2-40B4-BE49-F238E27FC236}">
              <a16:creationId xmlns:a16="http://schemas.microsoft.com/office/drawing/2014/main" id="{7E1CF904-3EDE-464E-B670-E71A88C88997}"/>
            </a:ext>
          </a:extLst>
        </xdr:cNvPr>
        <xdr:cNvSpPr/>
      </xdr:nvSpPr>
      <xdr:spPr>
        <a:xfrm>
          <a:off x="6921500" y="911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141571</xdr:rowOff>
    </xdr:from>
    <xdr:ext cx="534377" cy="259045"/>
    <xdr:sp macro="" textlink="">
      <xdr:nvSpPr>
        <xdr:cNvPr id="373" name="テキスト ボックス 372">
          <a:extLst>
            <a:ext uri="{FF2B5EF4-FFF2-40B4-BE49-F238E27FC236}">
              <a16:creationId xmlns:a16="http://schemas.microsoft.com/office/drawing/2014/main" id="{1111D6CA-D4DD-4125-A6A0-7A00380A04F6}"/>
            </a:ext>
          </a:extLst>
        </xdr:cNvPr>
        <xdr:cNvSpPr txBox="1"/>
      </xdr:nvSpPr>
      <xdr:spPr>
        <a:xfrm>
          <a:off x="6705111" y="888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3B4B23C7-6E9D-421E-8475-5AD83F316F1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E1AC0D63-F47F-46F3-910F-FDAA57F3B5B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D1EA1987-85D0-4C98-9DCD-790D23EA4A09}"/>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71479F19-0244-4932-A978-2C047CE4E58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158806AE-11BE-450F-A744-284DE66C53D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DBF0DA92-7479-443B-A9A5-FC3D31EB232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1C9295A-D57B-4DF2-A1DE-C7040250764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D9825A61-AF07-4A5A-AA0F-03A351D7246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A3ED9483-7D10-4F63-AE39-06209B966D3B}"/>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B4B2B992-F960-47A7-918E-BDFFCB1D04C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38451E7F-D6C0-4DB7-AE92-CF1F9D5BCAB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4562E2DB-73FF-485F-B9CA-A5D07A05E70C}"/>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72F4DFFE-9ACC-4EEF-BC64-98AF8BF00297}"/>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593B400F-5222-43A2-BC03-FF8A1A228E62}"/>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1338CF75-63DA-42F4-83D5-14BDCFC0A49C}"/>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C87B9C5A-6E02-4EB7-8CCB-282E4E3FAC53}"/>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A7EF5A10-4DF1-4049-87F4-56C30F680358}"/>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851C55F2-BF89-437C-80BE-B5CBB5EF10F7}"/>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23AE122-EBCE-4902-B293-FB48D50CA95C}"/>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2EBF7626-6FEC-4B78-ADA4-3298457FE207}"/>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24B701E3-1C1F-438C-BFF1-BC59F5ACBDD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66E640B2-19B7-4CAC-BC89-4ADFABDED16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BDFD6FB1-D6B0-4014-AF9F-14453A799B0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A77B1787-32E2-4599-BA2B-3FF687FA1501}"/>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29862556-6953-45C9-AD51-B357AA7BA355}"/>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B60E60FC-D7C4-4F3C-8525-ACC0052CDC2D}"/>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CB782049-1746-417E-9C25-7D790FF2EDA7}"/>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C131D8A6-9FF9-411E-9310-15D95E55EC4C}"/>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105829</xdr:rowOff>
    </xdr:from>
    <xdr:to>
      <xdr:col>55</xdr:col>
      <xdr:colOff>0</xdr:colOff>
      <xdr:row>77</xdr:row>
      <xdr:rowOff>122574</xdr:rowOff>
    </xdr:to>
    <xdr:cxnSp macro="">
      <xdr:nvCxnSpPr>
        <xdr:cNvPr id="402" name="直線コネクタ 401">
          <a:extLst>
            <a:ext uri="{FF2B5EF4-FFF2-40B4-BE49-F238E27FC236}">
              <a16:creationId xmlns:a16="http://schemas.microsoft.com/office/drawing/2014/main" id="{02F00BED-ABA8-4B96-8BDA-928088E65F60}"/>
            </a:ext>
          </a:extLst>
        </xdr:cNvPr>
        <xdr:cNvCxnSpPr/>
      </xdr:nvCxnSpPr>
      <xdr:spPr>
        <a:xfrm>
          <a:off x="9639300" y="13307479"/>
          <a:ext cx="838200" cy="1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74776</xdr:rowOff>
    </xdr:from>
    <xdr:ext cx="534377" cy="259045"/>
    <xdr:sp macro="" textlink="">
      <xdr:nvSpPr>
        <xdr:cNvPr id="403" name="商工費平均値テキスト">
          <a:extLst>
            <a:ext uri="{FF2B5EF4-FFF2-40B4-BE49-F238E27FC236}">
              <a16:creationId xmlns:a16="http://schemas.microsoft.com/office/drawing/2014/main" id="{5F174C5B-579A-4345-AAF6-6F1B54486570}"/>
            </a:ext>
          </a:extLst>
        </xdr:cNvPr>
        <xdr:cNvSpPr txBox="1"/>
      </xdr:nvSpPr>
      <xdr:spPr>
        <a:xfrm>
          <a:off x="10528300" y="13276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DEDEA1E7-CA6F-4C71-8CE0-A043299CDA6D}"/>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70816</xdr:rowOff>
    </xdr:from>
    <xdr:to>
      <xdr:col>50</xdr:col>
      <xdr:colOff>114300</xdr:colOff>
      <xdr:row>77</xdr:row>
      <xdr:rowOff>105829</xdr:rowOff>
    </xdr:to>
    <xdr:cxnSp macro="">
      <xdr:nvCxnSpPr>
        <xdr:cNvPr id="405" name="直線コネクタ 404">
          <a:extLst>
            <a:ext uri="{FF2B5EF4-FFF2-40B4-BE49-F238E27FC236}">
              <a16:creationId xmlns:a16="http://schemas.microsoft.com/office/drawing/2014/main" id="{A4DD254E-A3D0-4252-B7A4-AE2586B29CB8}"/>
            </a:ext>
          </a:extLst>
        </xdr:cNvPr>
        <xdr:cNvCxnSpPr/>
      </xdr:nvCxnSpPr>
      <xdr:spPr>
        <a:xfrm>
          <a:off x="8750300" y="13272466"/>
          <a:ext cx="889000" cy="35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9D69B79A-996C-4D68-84B5-567937064B5D}"/>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168654</xdr:rowOff>
    </xdr:from>
    <xdr:ext cx="534377" cy="259045"/>
    <xdr:sp macro="" textlink="">
      <xdr:nvSpPr>
        <xdr:cNvPr id="407" name="テキスト ボックス 406">
          <a:extLst>
            <a:ext uri="{FF2B5EF4-FFF2-40B4-BE49-F238E27FC236}">
              <a16:creationId xmlns:a16="http://schemas.microsoft.com/office/drawing/2014/main" id="{55E0C801-DFF8-4E93-A9A8-B986E076ADD2}"/>
            </a:ext>
          </a:extLst>
        </xdr:cNvPr>
        <xdr:cNvSpPr txBox="1"/>
      </xdr:nvSpPr>
      <xdr:spPr>
        <a:xfrm>
          <a:off x="9372111" y="1337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49251</xdr:rowOff>
    </xdr:from>
    <xdr:to>
      <xdr:col>45</xdr:col>
      <xdr:colOff>177800</xdr:colOff>
      <xdr:row>77</xdr:row>
      <xdr:rowOff>70816</xdr:rowOff>
    </xdr:to>
    <xdr:cxnSp macro="">
      <xdr:nvCxnSpPr>
        <xdr:cNvPr id="408" name="直線コネクタ 407">
          <a:extLst>
            <a:ext uri="{FF2B5EF4-FFF2-40B4-BE49-F238E27FC236}">
              <a16:creationId xmlns:a16="http://schemas.microsoft.com/office/drawing/2014/main" id="{B6A05C7B-6698-4FAB-A3C8-60F37807736C}"/>
            </a:ext>
          </a:extLst>
        </xdr:cNvPr>
        <xdr:cNvCxnSpPr/>
      </xdr:nvCxnSpPr>
      <xdr:spPr>
        <a:xfrm>
          <a:off x="7861300" y="13079451"/>
          <a:ext cx="889000" cy="19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DA96CFF5-49D8-41E1-8BC2-A8B9E217AD4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116057</xdr:rowOff>
    </xdr:from>
    <xdr:ext cx="534377" cy="259045"/>
    <xdr:sp macro="" textlink="">
      <xdr:nvSpPr>
        <xdr:cNvPr id="410" name="テキスト ボックス 409">
          <a:extLst>
            <a:ext uri="{FF2B5EF4-FFF2-40B4-BE49-F238E27FC236}">
              <a16:creationId xmlns:a16="http://schemas.microsoft.com/office/drawing/2014/main" id="{CE27D406-0AF2-44E7-8CCE-97AD75EBE9AA}"/>
            </a:ext>
          </a:extLst>
        </xdr:cNvPr>
        <xdr:cNvSpPr txBox="1"/>
      </xdr:nvSpPr>
      <xdr:spPr>
        <a:xfrm>
          <a:off x="8483111" y="13317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70663</xdr:rowOff>
    </xdr:from>
    <xdr:to>
      <xdr:col>41</xdr:col>
      <xdr:colOff>50800</xdr:colOff>
      <xdr:row>76</xdr:row>
      <xdr:rowOff>49251</xdr:rowOff>
    </xdr:to>
    <xdr:cxnSp macro="">
      <xdr:nvCxnSpPr>
        <xdr:cNvPr id="411" name="直線コネクタ 410">
          <a:extLst>
            <a:ext uri="{FF2B5EF4-FFF2-40B4-BE49-F238E27FC236}">
              <a16:creationId xmlns:a16="http://schemas.microsoft.com/office/drawing/2014/main" id="{4A70586D-5091-4AC2-9753-B23E8E88AFC2}"/>
            </a:ext>
          </a:extLst>
        </xdr:cNvPr>
        <xdr:cNvCxnSpPr/>
      </xdr:nvCxnSpPr>
      <xdr:spPr>
        <a:xfrm>
          <a:off x="6972300" y="12929413"/>
          <a:ext cx="889000" cy="15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9395F563-0C62-455F-9A02-94A0592460FE}"/>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84472</xdr:rowOff>
    </xdr:from>
    <xdr:ext cx="534377" cy="259045"/>
    <xdr:sp macro="" textlink="">
      <xdr:nvSpPr>
        <xdr:cNvPr id="413" name="テキスト ボックス 412">
          <a:extLst>
            <a:ext uri="{FF2B5EF4-FFF2-40B4-BE49-F238E27FC236}">
              <a16:creationId xmlns:a16="http://schemas.microsoft.com/office/drawing/2014/main" id="{6942F8CF-7E6B-4790-9233-D3581BC65915}"/>
            </a:ext>
          </a:extLst>
        </xdr:cNvPr>
        <xdr:cNvSpPr txBox="1"/>
      </xdr:nvSpPr>
      <xdr:spPr>
        <a:xfrm>
          <a:off x="7594111" y="13286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837395FD-BED8-4E3D-A811-C0BB72E72D1D}"/>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53534</xdr:rowOff>
    </xdr:from>
    <xdr:ext cx="534377" cy="259045"/>
    <xdr:sp macro="" textlink="">
      <xdr:nvSpPr>
        <xdr:cNvPr id="415" name="テキスト ボックス 414">
          <a:extLst>
            <a:ext uri="{FF2B5EF4-FFF2-40B4-BE49-F238E27FC236}">
              <a16:creationId xmlns:a16="http://schemas.microsoft.com/office/drawing/2014/main" id="{EFBB6B39-8B20-4067-8F23-B80E64B2A81B}"/>
            </a:ext>
          </a:extLst>
        </xdr:cNvPr>
        <xdr:cNvSpPr txBox="1"/>
      </xdr:nvSpPr>
      <xdr:spPr>
        <a:xfrm>
          <a:off x="6705111" y="1325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DA48B1F9-747E-4570-9811-2F4A3F526F6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12CC40A6-8B7C-42EE-B41A-8C13EB2D5995}"/>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18F11FC-215E-4874-B7AD-97A31FD2730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C27A1794-00E4-4CC1-8A45-E7B34130D4E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ABBE12D2-0119-49E0-823A-5DAB061F2C45}"/>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71774</xdr:rowOff>
    </xdr:from>
    <xdr:to>
      <xdr:col>55</xdr:col>
      <xdr:colOff>50800</xdr:colOff>
      <xdr:row>78</xdr:row>
      <xdr:rowOff>1924</xdr:rowOff>
    </xdr:to>
    <xdr:sp macro="" textlink="">
      <xdr:nvSpPr>
        <xdr:cNvPr id="421" name="楕円 420">
          <a:extLst>
            <a:ext uri="{FF2B5EF4-FFF2-40B4-BE49-F238E27FC236}">
              <a16:creationId xmlns:a16="http://schemas.microsoft.com/office/drawing/2014/main" id="{AF8F5B72-B212-43C4-9FA5-96A440659A18}"/>
            </a:ext>
          </a:extLst>
        </xdr:cNvPr>
        <xdr:cNvSpPr/>
      </xdr:nvSpPr>
      <xdr:spPr>
        <a:xfrm>
          <a:off x="10426700" y="13273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94651</xdr:rowOff>
    </xdr:from>
    <xdr:ext cx="534377" cy="259045"/>
    <xdr:sp macro="" textlink="">
      <xdr:nvSpPr>
        <xdr:cNvPr id="422" name="商工費該当値テキスト">
          <a:extLst>
            <a:ext uri="{FF2B5EF4-FFF2-40B4-BE49-F238E27FC236}">
              <a16:creationId xmlns:a16="http://schemas.microsoft.com/office/drawing/2014/main" id="{53E97F89-EC8D-4756-96AB-8BD1959D1032}"/>
            </a:ext>
          </a:extLst>
        </xdr:cNvPr>
        <xdr:cNvSpPr txBox="1"/>
      </xdr:nvSpPr>
      <xdr:spPr>
        <a:xfrm>
          <a:off x="10528300" y="13124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55029</xdr:rowOff>
    </xdr:from>
    <xdr:to>
      <xdr:col>50</xdr:col>
      <xdr:colOff>165100</xdr:colOff>
      <xdr:row>77</xdr:row>
      <xdr:rowOff>156629</xdr:rowOff>
    </xdr:to>
    <xdr:sp macro="" textlink="">
      <xdr:nvSpPr>
        <xdr:cNvPr id="423" name="楕円 422">
          <a:extLst>
            <a:ext uri="{FF2B5EF4-FFF2-40B4-BE49-F238E27FC236}">
              <a16:creationId xmlns:a16="http://schemas.microsoft.com/office/drawing/2014/main" id="{0F16FC6A-18D3-42A5-93F3-A7BCA93FDE61}"/>
            </a:ext>
          </a:extLst>
        </xdr:cNvPr>
        <xdr:cNvSpPr/>
      </xdr:nvSpPr>
      <xdr:spPr>
        <a:xfrm>
          <a:off x="9588500" y="1325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1706</xdr:rowOff>
    </xdr:from>
    <xdr:ext cx="534377" cy="259045"/>
    <xdr:sp macro="" textlink="">
      <xdr:nvSpPr>
        <xdr:cNvPr id="424" name="テキスト ボックス 423">
          <a:extLst>
            <a:ext uri="{FF2B5EF4-FFF2-40B4-BE49-F238E27FC236}">
              <a16:creationId xmlns:a16="http://schemas.microsoft.com/office/drawing/2014/main" id="{3F8D2017-0AFE-4F3A-954C-F836D39F5E51}"/>
            </a:ext>
          </a:extLst>
        </xdr:cNvPr>
        <xdr:cNvSpPr txBox="1"/>
      </xdr:nvSpPr>
      <xdr:spPr>
        <a:xfrm>
          <a:off x="9372111" y="1303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20016</xdr:rowOff>
    </xdr:from>
    <xdr:to>
      <xdr:col>46</xdr:col>
      <xdr:colOff>38100</xdr:colOff>
      <xdr:row>77</xdr:row>
      <xdr:rowOff>121616</xdr:rowOff>
    </xdr:to>
    <xdr:sp macro="" textlink="">
      <xdr:nvSpPr>
        <xdr:cNvPr id="425" name="楕円 424">
          <a:extLst>
            <a:ext uri="{FF2B5EF4-FFF2-40B4-BE49-F238E27FC236}">
              <a16:creationId xmlns:a16="http://schemas.microsoft.com/office/drawing/2014/main" id="{392F94D9-2D13-423F-9AA3-C84CFA94C271}"/>
            </a:ext>
          </a:extLst>
        </xdr:cNvPr>
        <xdr:cNvSpPr/>
      </xdr:nvSpPr>
      <xdr:spPr>
        <a:xfrm>
          <a:off x="8699500" y="1322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138143</xdr:rowOff>
    </xdr:from>
    <xdr:ext cx="534377" cy="259045"/>
    <xdr:sp macro="" textlink="">
      <xdr:nvSpPr>
        <xdr:cNvPr id="426" name="テキスト ボックス 425">
          <a:extLst>
            <a:ext uri="{FF2B5EF4-FFF2-40B4-BE49-F238E27FC236}">
              <a16:creationId xmlns:a16="http://schemas.microsoft.com/office/drawing/2014/main" id="{C442F8B8-B89E-45B3-97E0-4AEC3C0F0AD0}"/>
            </a:ext>
          </a:extLst>
        </xdr:cNvPr>
        <xdr:cNvSpPr txBox="1"/>
      </xdr:nvSpPr>
      <xdr:spPr>
        <a:xfrm>
          <a:off x="8483111" y="1299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169901</xdr:rowOff>
    </xdr:from>
    <xdr:to>
      <xdr:col>41</xdr:col>
      <xdr:colOff>101600</xdr:colOff>
      <xdr:row>76</xdr:row>
      <xdr:rowOff>100051</xdr:rowOff>
    </xdr:to>
    <xdr:sp macro="" textlink="">
      <xdr:nvSpPr>
        <xdr:cNvPr id="427" name="楕円 426">
          <a:extLst>
            <a:ext uri="{FF2B5EF4-FFF2-40B4-BE49-F238E27FC236}">
              <a16:creationId xmlns:a16="http://schemas.microsoft.com/office/drawing/2014/main" id="{9EF3D812-434B-4AE2-AA53-4D54A44698CC}"/>
            </a:ext>
          </a:extLst>
        </xdr:cNvPr>
        <xdr:cNvSpPr/>
      </xdr:nvSpPr>
      <xdr:spPr>
        <a:xfrm>
          <a:off x="7810500" y="1302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116577</xdr:rowOff>
    </xdr:from>
    <xdr:ext cx="534377" cy="259045"/>
    <xdr:sp macro="" textlink="">
      <xdr:nvSpPr>
        <xdr:cNvPr id="428" name="テキスト ボックス 427">
          <a:extLst>
            <a:ext uri="{FF2B5EF4-FFF2-40B4-BE49-F238E27FC236}">
              <a16:creationId xmlns:a16="http://schemas.microsoft.com/office/drawing/2014/main" id="{96B1DB87-04E0-4288-80B9-7053BC7C7D96}"/>
            </a:ext>
          </a:extLst>
        </xdr:cNvPr>
        <xdr:cNvSpPr txBox="1"/>
      </xdr:nvSpPr>
      <xdr:spPr>
        <a:xfrm>
          <a:off x="7594111" y="12803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19863</xdr:rowOff>
    </xdr:from>
    <xdr:to>
      <xdr:col>36</xdr:col>
      <xdr:colOff>165100</xdr:colOff>
      <xdr:row>75</xdr:row>
      <xdr:rowOff>121463</xdr:rowOff>
    </xdr:to>
    <xdr:sp macro="" textlink="">
      <xdr:nvSpPr>
        <xdr:cNvPr id="429" name="楕円 428">
          <a:extLst>
            <a:ext uri="{FF2B5EF4-FFF2-40B4-BE49-F238E27FC236}">
              <a16:creationId xmlns:a16="http://schemas.microsoft.com/office/drawing/2014/main" id="{0534FC4A-1A59-4DBC-B296-217A53B3E5AC}"/>
            </a:ext>
          </a:extLst>
        </xdr:cNvPr>
        <xdr:cNvSpPr/>
      </xdr:nvSpPr>
      <xdr:spPr>
        <a:xfrm>
          <a:off x="6921500" y="1287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137990</xdr:rowOff>
    </xdr:from>
    <xdr:ext cx="534377" cy="259045"/>
    <xdr:sp macro="" textlink="">
      <xdr:nvSpPr>
        <xdr:cNvPr id="430" name="テキスト ボックス 429">
          <a:extLst>
            <a:ext uri="{FF2B5EF4-FFF2-40B4-BE49-F238E27FC236}">
              <a16:creationId xmlns:a16="http://schemas.microsoft.com/office/drawing/2014/main" id="{0D556CCE-4886-48E0-8B06-48CF7ED598E5}"/>
            </a:ext>
          </a:extLst>
        </xdr:cNvPr>
        <xdr:cNvSpPr txBox="1"/>
      </xdr:nvSpPr>
      <xdr:spPr>
        <a:xfrm>
          <a:off x="6705111" y="1265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31320BEB-9069-4773-8E18-01C529C4AA0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F55AA16D-88B1-4C07-AD72-A454296BA371}"/>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FBB11162-F1C2-46E1-A7B7-74D33E799D75}"/>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25FB913D-EB13-4DC0-95CE-D9F470ED94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2A132CB4-1CA8-49C7-BEA2-CFD346C5EB3E}"/>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CC59259-DDDD-4297-AF6A-CF7805AC8A48}"/>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ADD3A0C6-A57D-4100-B82C-500BC5B6A5D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5F6F5DAE-5678-4B0E-9E71-FAE0D93FF084}"/>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EF73D2A3-01F5-47FD-B51E-814001055DE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36058C8-0EFE-4E07-AE0B-F3A161D4ECC6}"/>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69C71A08-225B-4010-8462-166830BF0BD4}"/>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D8DF0153-605D-4140-9FFE-67123DA31A0E}"/>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6C198D3C-7802-4066-A35A-EE42BB2C131B}"/>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21C17187-75A5-4AF6-BF71-67B895201B72}"/>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1C5BBCEA-C83B-47A3-BACF-388638B2681F}"/>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2C6FC18C-86D5-4EA0-A008-EF76F92ED12D}"/>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F9661D84-2970-4529-A181-5DFBAED2AF73}"/>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ECB799F6-387E-4DE6-8F3E-E670B6C248ED}"/>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28E36545-FB60-4092-8E12-3A52616F357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C1354D5-3551-4FF4-A6CD-6CFACCE329B5}"/>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F719BA71-6862-4891-9CCB-9541A0C8CFAC}"/>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8E6028DE-09DD-4D3A-9DB5-0D5A8B5C3776}"/>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920923DE-E56B-4ED6-A626-20AF4354B42A}"/>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CB068594-EF71-4C74-B05D-73743D1C8C5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3F13024C-BF79-428D-9395-D1D6D0BA7024}"/>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A6365CAE-31D8-4400-BFC4-ACDABEFFCF3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80E9DF29-A23E-47CA-B011-DDC952C5F841}"/>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E6C2B83A-DCC3-46B7-B218-7FCBC7F0A317}"/>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34E341DD-328E-4AB6-AAF4-6A17A6B77852}"/>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134576</xdr:rowOff>
    </xdr:from>
    <xdr:to>
      <xdr:col>55</xdr:col>
      <xdr:colOff>0</xdr:colOff>
      <xdr:row>96</xdr:row>
      <xdr:rowOff>109449</xdr:rowOff>
    </xdr:to>
    <xdr:cxnSp macro="">
      <xdr:nvCxnSpPr>
        <xdr:cNvPr id="460" name="直線コネクタ 459">
          <a:extLst>
            <a:ext uri="{FF2B5EF4-FFF2-40B4-BE49-F238E27FC236}">
              <a16:creationId xmlns:a16="http://schemas.microsoft.com/office/drawing/2014/main" id="{3F5CD9E0-3653-4DA6-B5E3-2941ACE9040B}"/>
            </a:ext>
          </a:extLst>
        </xdr:cNvPr>
        <xdr:cNvCxnSpPr/>
      </xdr:nvCxnSpPr>
      <xdr:spPr>
        <a:xfrm>
          <a:off x="9639300" y="16422326"/>
          <a:ext cx="838200" cy="146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39039B6D-FF81-451A-BFFC-697CFD5F9B1B}"/>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BC825536-78FF-489A-A3C6-A23F8D5A4FA8}"/>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121241</xdr:rowOff>
    </xdr:from>
    <xdr:to>
      <xdr:col>50</xdr:col>
      <xdr:colOff>114300</xdr:colOff>
      <xdr:row>95</xdr:row>
      <xdr:rowOff>134576</xdr:rowOff>
    </xdr:to>
    <xdr:cxnSp macro="">
      <xdr:nvCxnSpPr>
        <xdr:cNvPr id="463" name="直線コネクタ 462">
          <a:extLst>
            <a:ext uri="{FF2B5EF4-FFF2-40B4-BE49-F238E27FC236}">
              <a16:creationId xmlns:a16="http://schemas.microsoft.com/office/drawing/2014/main" id="{8CE2190D-3D69-4ED3-A165-1E0F5A421481}"/>
            </a:ext>
          </a:extLst>
        </xdr:cNvPr>
        <xdr:cNvCxnSpPr/>
      </xdr:nvCxnSpPr>
      <xdr:spPr>
        <a:xfrm>
          <a:off x="8750300" y="16408991"/>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AD2B43A7-EB73-4DE6-A100-F0F736992557}"/>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151813</xdr:rowOff>
    </xdr:from>
    <xdr:ext cx="534377" cy="259045"/>
    <xdr:sp macro="" textlink="">
      <xdr:nvSpPr>
        <xdr:cNvPr id="465" name="テキスト ボックス 464">
          <a:extLst>
            <a:ext uri="{FF2B5EF4-FFF2-40B4-BE49-F238E27FC236}">
              <a16:creationId xmlns:a16="http://schemas.microsoft.com/office/drawing/2014/main" id="{3A66F1A5-872C-4336-ACA7-71211372DB66}"/>
            </a:ext>
          </a:extLst>
        </xdr:cNvPr>
        <xdr:cNvSpPr txBox="1"/>
      </xdr:nvSpPr>
      <xdr:spPr>
        <a:xfrm>
          <a:off x="9372111" y="1661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121241</xdr:rowOff>
    </xdr:from>
    <xdr:to>
      <xdr:col>45</xdr:col>
      <xdr:colOff>177800</xdr:colOff>
      <xdr:row>96</xdr:row>
      <xdr:rowOff>170466</xdr:rowOff>
    </xdr:to>
    <xdr:cxnSp macro="">
      <xdr:nvCxnSpPr>
        <xdr:cNvPr id="466" name="直線コネクタ 465">
          <a:extLst>
            <a:ext uri="{FF2B5EF4-FFF2-40B4-BE49-F238E27FC236}">
              <a16:creationId xmlns:a16="http://schemas.microsoft.com/office/drawing/2014/main" id="{8FC203AE-FA21-4797-80D8-C0FFC8466807}"/>
            </a:ext>
          </a:extLst>
        </xdr:cNvPr>
        <xdr:cNvCxnSpPr/>
      </xdr:nvCxnSpPr>
      <xdr:spPr>
        <a:xfrm flipV="1">
          <a:off x="7861300" y="16408991"/>
          <a:ext cx="889000" cy="220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4D448A77-3AA9-469E-8570-8B430420AC34}"/>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137068</xdr:rowOff>
    </xdr:from>
    <xdr:ext cx="534377" cy="259045"/>
    <xdr:sp macro="" textlink="">
      <xdr:nvSpPr>
        <xdr:cNvPr id="468" name="テキスト ボックス 467">
          <a:extLst>
            <a:ext uri="{FF2B5EF4-FFF2-40B4-BE49-F238E27FC236}">
              <a16:creationId xmlns:a16="http://schemas.microsoft.com/office/drawing/2014/main" id="{5DD1E035-6901-4142-8433-DCBFCDB6FF4E}"/>
            </a:ext>
          </a:extLst>
        </xdr:cNvPr>
        <xdr:cNvSpPr txBox="1"/>
      </xdr:nvSpPr>
      <xdr:spPr>
        <a:xfrm>
          <a:off x="8483111" y="16596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170466</xdr:rowOff>
    </xdr:from>
    <xdr:to>
      <xdr:col>41</xdr:col>
      <xdr:colOff>50800</xdr:colOff>
      <xdr:row>97</xdr:row>
      <xdr:rowOff>17571</xdr:rowOff>
    </xdr:to>
    <xdr:cxnSp macro="">
      <xdr:nvCxnSpPr>
        <xdr:cNvPr id="469" name="直線コネクタ 468">
          <a:extLst>
            <a:ext uri="{FF2B5EF4-FFF2-40B4-BE49-F238E27FC236}">
              <a16:creationId xmlns:a16="http://schemas.microsoft.com/office/drawing/2014/main" id="{71DDEE5C-967B-4483-B132-2BABBCD6ACDB}"/>
            </a:ext>
          </a:extLst>
        </xdr:cNvPr>
        <xdr:cNvCxnSpPr/>
      </xdr:nvCxnSpPr>
      <xdr:spPr>
        <a:xfrm flipV="1">
          <a:off x="6972300" y="16629666"/>
          <a:ext cx="8890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F9F14E2E-4F77-4501-BC42-2E750D790553}"/>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66ABB5E3-56F2-4320-8112-F26DBB3CDEB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A63EB811-7DBA-494C-891B-C1381F5E3526}"/>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CB6ED424-CBDD-48D4-86D6-20BCAE4CD0D4}"/>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598DF3EB-D349-4676-A8A4-5745FEAB0787}"/>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E6E9C52A-8858-4F0B-92F5-2AB740BDF1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CB3148CE-C199-4E9D-9EDD-929F88CBE71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AE54E230-97FA-416C-A662-6BC2A956F7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487974B-FCAA-4CAF-92DB-86999AC3E805}"/>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58649</xdr:rowOff>
    </xdr:from>
    <xdr:to>
      <xdr:col>55</xdr:col>
      <xdr:colOff>50800</xdr:colOff>
      <xdr:row>96</xdr:row>
      <xdr:rowOff>160249</xdr:rowOff>
    </xdr:to>
    <xdr:sp macro="" textlink="">
      <xdr:nvSpPr>
        <xdr:cNvPr id="479" name="楕円 478">
          <a:extLst>
            <a:ext uri="{FF2B5EF4-FFF2-40B4-BE49-F238E27FC236}">
              <a16:creationId xmlns:a16="http://schemas.microsoft.com/office/drawing/2014/main" id="{ECDBD035-532C-49BC-8CC8-16E83BCF42C7}"/>
            </a:ext>
          </a:extLst>
        </xdr:cNvPr>
        <xdr:cNvSpPr/>
      </xdr:nvSpPr>
      <xdr:spPr>
        <a:xfrm>
          <a:off x="10426700" y="1651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37076</xdr:rowOff>
    </xdr:from>
    <xdr:ext cx="534377" cy="259045"/>
    <xdr:sp macro="" textlink="">
      <xdr:nvSpPr>
        <xdr:cNvPr id="480" name="土木費該当値テキスト">
          <a:extLst>
            <a:ext uri="{FF2B5EF4-FFF2-40B4-BE49-F238E27FC236}">
              <a16:creationId xmlns:a16="http://schemas.microsoft.com/office/drawing/2014/main" id="{60AEB80D-C664-4305-AECD-00469579ECF2}"/>
            </a:ext>
          </a:extLst>
        </xdr:cNvPr>
        <xdr:cNvSpPr txBox="1"/>
      </xdr:nvSpPr>
      <xdr:spPr>
        <a:xfrm>
          <a:off x="10528300" y="16496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83776</xdr:rowOff>
    </xdr:from>
    <xdr:to>
      <xdr:col>50</xdr:col>
      <xdr:colOff>165100</xdr:colOff>
      <xdr:row>96</xdr:row>
      <xdr:rowOff>13926</xdr:rowOff>
    </xdr:to>
    <xdr:sp macro="" textlink="">
      <xdr:nvSpPr>
        <xdr:cNvPr id="481" name="楕円 480">
          <a:extLst>
            <a:ext uri="{FF2B5EF4-FFF2-40B4-BE49-F238E27FC236}">
              <a16:creationId xmlns:a16="http://schemas.microsoft.com/office/drawing/2014/main" id="{DB3953E0-78E3-4512-92F8-D6AC016F45ED}"/>
            </a:ext>
          </a:extLst>
        </xdr:cNvPr>
        <xdr:cNvSpPr/>
      </xdr:nvSpPr>
      <xdr:spPr>
        <a:xfrm>
          <a:off x="9588500" y="1637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30453</xdr:rowOff>
    </xdr:from>
    <xdr:ext cx="534377" cy="259045"/>
    <xdr:sp macro="" textlink="">
      <xdr:nvSpPr>
        <xdr:cNvPr id="482" name="テキスト ボックス 481">
          <a:extLst>
            <a:ext uri="{FF2B5EF4-FFF2-40B4-BE49-F238E27FC236}">
              <a16:creationId xmlns:a16="http://schemas.microsoft.com/office/drawing/2014/main" id="{DC789B31-72FD-45AF-989A-E2A5E784140B}"/>
            </a:ext>
          </a:extLst>
        </xdr:cNvPr>
        <xdr:cNvSpPr txBox="1"/>
      </xdr:nvSpPr>
      <xdr:spPr>
        <a:xfrm>
          <a:off x="9372111" y="1614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70441</xdr:rowOff>
    </xdr:from>
    <xdr:to>
      <xdr:col>46</xdr:col>
      <xdr:colOff>38100</xdr:colOff>
      <xdr:row>96</xdr:row>
      <xdr:rowOff>591</xdr:rowOff>
    </xdr:to>
    <xdr:sp macro="" textlink="">
      <xdr:nvSpPr>
        <xdr:cNvPr id="483" name="楕円 482">
          <a:extLst>
            <a:ext uri="{FF2B5EF4-FFF2-40B4-BE49-F238E27FC236}">
              <a16:creationId xmlns:a16="http://schemas.microsoft.com/office/drawing/2014/main" id="{22E5332A-CB6A-44C1-AC49-285A6ED3D17F}"/>
            </a:ext>
          </a:extLst>
        </xdr:cNvPr>
        <xdr:cNvSpPr/>
      </xdr:nvSpPr>
      <xdr:spPr>
        <a:xfrm>
          <a:off x="8699500" y="1635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17118</xdr:rowOff>
    </xdr:from>
    <xdr:ext cx="534377" cy="259045"/>
    <xdr:sp macro="" textlink="">
      <xdr:nvSpPr>
        <xdr:cNvPr id="484" name="テキスト ボックス 483">
          <a:extLst>
            <a:ext uri="{FF2B5EF4-FFF2-40B4-BE49-F238E27FC236}">
              <a16:creationId xmlns:a16="http://schemas.microsoft.com/office/drawing/2014/main" id="{001C8A21-3129-4D23-AC67-8FB67E810B90}"/>
            </a:ext>
          </a:extLst>
        </xdr:cNvPr>
        <xdr:cNvSpPr txBox="1"/>
      </xdr:nvSpPr>
      <xdr:spPr>
        <a:xfrm>
          <a:off x="8483111" y="1613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119666</xdr:rowOff>
    </xdr:from>
    <xdr:to>
      <xdr:col>41</xdr:col>
      <xdr:colOff>101600</xdr:colOff>
      <xdr:row>97</xdr:row>
      <xdr:rowOff>49816</xdr:rowOff>
    </xdr:to>
    <xdr:sp macro="" textlink="">
      <xdr:nvSpPr>
        <xdr:cNvPr id="485" name="楕円 484">
          <a:extLst>
            <a:ext uri="{FF2B5EF4-FFF2-40B4-BE49-F238E27FC236}">
              <a16:creationId xmlns:a16="http://schemas.microsoft.com/office/drawing/2014/main" id="{485B4CF5-D19E-4870-B2BD-BC0728320364}"/>
            </a:ext>
          </a:extLst>
        </xdr:cNvPr>
        <xdr:cNvSpPr/>
      </xdr:nvSpPr>
      <xdr:spPr>
        <a:xfrm>
          <a:off x="7810500" y="1657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40943</xdr:rowOff>
    </xdr:from>
    <xdr:ext cx="534377" cy="259045"/>
    <xdr:sp macro="" textlink="">
      <xdr:nvSpPr>
        <xdr:cNvPr id="486" name="テキスト ボックス 485">
          <a:extLst>
            <a:ext uri="{FF2B5EF4-FFF2-40B4-BE49-F238E27FC236}">
              <a16:creationId xmlns:a16="http://schemas.microsoft.com/office/drawing/2014/main" id="{677F61B9-BB66-46F7-9D5B-815DFE494C00}"/>
            </a:ext>
          </a:extLst>
        </xdr:cNvPr>
        <xdr:cNvSpPr txBox="1"/>
      </xdr:nvSpPr>
      <xdr:spPr>
        <a:xfrm>
          <a:off x="7594111" y="166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138221</xdr:rowOff>
    </xdr:from>
    <xdr:to>
      <xdr:col>36</xdr:col>
      <xdr:colOff>165100</xdr:colOff>
      <xdr:row>97</xdr:row>
      <xdr:rowOff>68371</xdr:rowOff>
    </xdr:to>
    <xdr:sp macro="" textlink="">
      <xdr:nvSpPr>
        <xdr:cNvPr id="487" name="楕円 486">
          <a:extLst>
            <a:ext uri="{FF2B5EF4-FFF2-40B4-BE49-F238E27FC236}">
              <a16:creationId xmlns:a16="http://schemas.microsoft.com/office/drawing/2014/main" id="{CF34C180-05A8-4225-8AE8-ABDD5EC3D356}"/>
            </a:ext>
          </a:extLst>
        </xdr:cNvPr>
        <xdr:cNvSpPr/>
      </xdr:nvSpPr>
      <xdr:spPr>
        <a:xfrm>
          <a:off x="6921500" y="16597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59498</xdr:rowOff>
    </xdr:from>
    <xdr:ext cx="534377" cy="259045"/>
    <xdr:sp macro="" textlink="">
      <xdr:nvSpPr>
        <xdr:cNvPr id="488" name="テキスト ボックス 487">
          <a:extLst>
            <a:ext uri="{FF2B5EF4-FFF2-40B4-BE49-F238E27FC236}">
              <a16:creationId xmlns:a16="http://schemas.microsoft.com/office/drawing/2014/main" id="{44EF4C2E-E096-4D71-B852-7B3F0D8A355D}"/>
            </a:ext>
          </a:extLst>
        </xdr:cNvPr>
        <xdr:cNvSpPr txBox="1"/>
      </xdr:nvSpPr>
      <xdr:spPr>
        <a:xfrm>
          <a:off x="6705111" y="16690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EF04E571-7D26-4B88-87C0-7399A6DE5DF8}"/>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EBD09263-44B8-4AD6-91C7-C6718812D89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FFC8CDF2-A576-4BB6-B414-8C5A0917C519}"/>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58891D52-35A7-4CB6-B8AB-7E5DE9998AE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659C795-D65D-44DE-8F72-E89FC1F1A557}"/>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60902A00-0A23-46F4-9CEC-0C7349EC17A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9DD32635-47B6-41F0-B9F7-FCE73714B80C}"/>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36A2C660-578C-48FD-9C40-ED808392E7A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8F41862C-9517-47BE-B851-991D2A023C2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B010F04F-95FE-4A30-A1EE-7583A9F7784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CAF168EE-BB93-4941-BA76-0953F6F119C4}"/>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835A573D-1417-49A6-A53B-6A453EF2F9BC}"/>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4E0CEB82-0B43-4155-AFCB-73298B7FAA6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8013115-CFFA-4FA0-8BF8-6691C61DA114}"/>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C84BA89A-269F-4C1E-AC53-4977A4A4461D}"/>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73644C9B-E0F8-4E5F-B563-383A63CCAC4E}"/>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7BB1D33A-CD06-4124-9817-620FD1AEC954}"/>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45103CAC-66B6-4C50-822E-0019E2F55295}"/>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CB5221C5-1873-4DD9-AA71-07666ABFFFF4}"/>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6815FBFD-4794-45C6-9CEF-1D2896D251CC}"/>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69BAAFCD-7499-462E-977C-4055718C3E21}"/>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86212155-059A-4A94-8C72-38F47A0DFB25}"/>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DBD68B20-FEB6-4FBC-899B-8BE65FF18221}"/>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DD81311F-6BD4-4D4D-A945-3ACA76F15A84}"/>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ECC85118-ABCA-4C24-9EFF-AEC90222E26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FFF27F6B-5B71-4DFD-8B29-336DA107F53F}"/>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532ACE4A-F731-483A-A986-47568806DA05}"/>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B014702B-8427-4A1D-BE3B-AE405C544A1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A06340E2-963A-461C-AB0E-AFF7B15B7EE4}"/>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2A294704-0E3B-4832-BD14-0864B655CF83}"/>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11570A34-B4A7-4669-A725-0CF5ED652A92}"/>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148191</xdr:rowOff>
    </xdr:from>
    <xdr:to>
      <xdr:col>85</xdr:col>
      <xdr:colOff>127000</xdr:colOff>
      <xdr:row>37</xdr:row>
      <xdr:rowOff>148300</xdr:rowOff>
    </xdr:to>
    <xdr:cxnSp macro="">
      <xdr:nvCxnSpPr>
        <xdr:cNvPr id="520" name="直線コネクタ 519">
          <a:extLst>
            <a:ext uri="{FF2B5EF4-FFF2-40B4-BE49-F238E27FC236}">
              <a16:creationId xmlns:a16="http://schemas.microsoft.com/office/drawing/2014/main" id="{EA7665D7-48F3-4D22-8581-CC9FFA0B3F45}"/>
            </a:ext>
          </a:extLst>
        </xdr:cNvPr>
        <xdr:cNvCxnSpPr/>
      </xdr:nvCxnSpPr>
      <xdr:spPr>
        <a:xfrm flipV="1">
          <a:off x="15481300" y="6320391"/>
          <a:ext cx="838200" cy="17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35C0BC94-0A61-43FB-B0E9-8C2ACFEC90C8}"/>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73ACD7A0-072A-426B-BE64-7C6B33A8BF2A}"/>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148300</xdr:rowOff>
    </xdr:from>
    <xdr:to>
      <xdr:col>81</xdr:col>
      <xdr:colOff>50800</xdr:colOff>
      <xdr:row>38</xdr:row>
      <xdr:rowOff>22134</xdr:rowOff>
    </xdr:to>
    <xdr:cxnSp macro="">
      <xdr:nvCxnSpPr>
        <xdr:cNvPr id="523" name="直線コネクタ 522">
          <a:extLst>
            <a:ext uri="{FF2B5EF4-FFF2-40B4-BE49-F238E27FC236}">
              <a16:creationId xmlns:a16="http://schemas.microsoft.com/office/drawing/2014/main" id="{5BC8D73B-FB32-4E22-A46B-5D5915000B5F}"/>
            </a:ext>
          </a:extLst>
        </xdr:cNvPr>
        <xdr:cNvCxnSpPr/>
      </xdr:nvCxnSpPr>
      <xdr:spPr>
        <a:xfrm flipV="1">
          <a:off x="14592300" y="6491950"/>
          <a:ext cx="889000" cy="4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EBA726ED-9839-45BF-9F60-0026ACDFABE7}"/>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70411</xdr:rowOff>
    </xdr:from>
    <xdr:ext cx="534377" cy="259045"/>
    <xdr:sp macro="" textlink="">
      <xdr:nvSpPr>
        <xdr:cNvPr id="525" name="テキスト ボックス 524">
          <a:extLst>
            <a:ext uri="{FF2B5EF4-FFF2-40B4-BE49-F238E27FC236}">
              <a16:creationId xmlns:a16="http://schemas.microsoft.com/office/drawing/2014/main" id="{C6251EBB-5DA5-4FD8-9BA6-FCAD4D606DE7}"/>
            </a:ext>
          </a:extLst>
        </xdr:cNvPr>
        <xdr:cNvSpPr txBox="1"/>
      </xdr:nvSpPr>
      <xdr:spPr>
        <a:xfrm>
          <a:off x="15214111" y="6071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152001</xdr:rowOff>
    </xdr:from>
    <xdr:to>
      <xdr:col>76</xdr:col>
      <xdr:colOff>114300</xdr:colOff>
      <xdr:row>38</xdr:row>
      <xdr:rowOff>22134</xdr:rowOff>
    </xdr:to>
    <xdr:cxnSp macro="">
      <xdr:nvCxnSpPr>
        <xdr:cNvPr id="526" name="直線コネクタ 525">
          <a:extLst>
            <a:ext uri="{FF2B5EF4-FFF2-40B4-BE49-F238E27FC236}">
              <a16:creationId xmlns:a16="http://schemas.microsoft.com/office/drawing/2014/main" id="{A9B9ACD2-E048-48DF-8C9C-72DC0ED1EA6E}"/>
            </a:ext>
          </a:extLst>
        </xdr:cNvPr>
        <xdr:cNvCxnSpPr/>
      </xdr:nvCxnSpPr>
      <xdr:spPr>
        <a:xfrm>
          <a:off x="13703300" y="6324201"/>
          <a:ext cx="889000" cy="213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CDBAC136-71DA-4E62-82A3-221815D0D9EF}"/>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143455</xdr:rowOff>
    </xdr:from>
    <xdr:ext cx="534377" cy="259045"/>
    <xdr:sp macro="" textlink="">
      <xdr:nvSpPr>
        <xdr:cNvPr id="528" name="テキスト ボックス 527">
          <a:extLst>
            <a:ext uri="{FF2B5EF4-FFF2-40B4-BE49-F238E27FC236}">
              <a16:creationId xmlns:a16="http://schemas.microsoft.com/office/drawing/2014/main" id="{8C28AE2F-78AA-4104-A774-6D7535E13071}"/>
            </a:ext>
          </a:extLst>
        </xdr:cNvPr>
        <xdr:cNvSpPr txBox="1"/>
      </xdr:nvSpPr>
      <xdr:spPr>
        <a:xfrm>
          <a:off x="14325111" y="614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152001</xdr:rowOff>
    </xdr:from>
    <xdr:to>
      <xdr:col>71</xdr:col>
      <xdr:colOff>177800</xdr:colOff>
      <xdr:row>37</xdr:row>
      <xdr:rowOff>74495</xdr:rowOff>
    </xdr:to>
    <xdr:cxnSp macro="">
      <xdr:nvCxnSpPr>
        <xdr:cNvPr id="529" name="直線コネクタ 528">
          <a:extLst>
            <a:ext uri="{FF2B5EF4-FFF2-40B4-BE49-F238E27FC236}">
              <a16:creationId xmlns:a16="http://schemas.microsoft.com/office/drawing/2014/main" id="{44CD3A21-B3D6-4D81-A92D-F21DB244C086}"/>
            </a:ext>
          </a:extLst>
        </xdr:cNvPr>
        <xdr:cNvCxnSpPr/>
      </xdr:nvCxnSpPr>
      <xdr:spPr>
        <a:xfrm flipV="1">
          <a:off x="12814300" y="6324201"/>
          <a:ext cx="889000" cy="9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25826CE0-1A68-4DC4-8CEE-6953A80B356F}"/>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154304</xdr:rowOff>
    </xdr:from>
    <xdr:ext cx="534377" cy="259045"/>
    <xdr:sp macro="" textlink="">
      <xdr:nvSpPr>
        <xdr:cNvPr id="531" name="テキスト ボックス 530">
          <a:extLst>
            <a:ext uri="{FF2B5EF4-FFF2-40B4-BE49-F238E27FC236}">
              <a16:creationId xmlns:a16="http://schemas.microsoft.com/office/drawing/2014/main" id="{50FE1ADC-391F-4E31-8AA1-7DB430D9C88D}"/>
            </a:ext>
          </a:extLst>
        </xdr:cNvPr>
        <xdr:cNvSpPr txBox="1"/>
      </xdr:nvSpPr>
      <xdr:spPr>
        <a:xfrm>
          <a:off x="13436111" y="649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689DDFA8-7792-4560-9670-F8ED24E4D75D}"/>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DEA492E3-5979-4B0D-8214-32A9D682AEC5}"/>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D7D69A08-17ED-4D0D-AC23-2B203EF98DD1}"/>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991552B1-7E46-4066-8EE4-F501F481072E}"/>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5CF05D52-9B76-49F3-8906-090F6D1FD0F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71C42C32-5C4A-4908-8149-C70A1EB4A43E}"/>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90E4EA9-5A84-43DB-AA8B-E95E1ED596A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97391</xdr:rowOff>
    </xdr:from>
    <xdr:to>
      <xdr:col>85</xdr:col>
      <xdr:colOff>177800</xdr:colOff>
      <xdr:row>37</xdr:row>
      <xdr:rowOff>27541</xdr:rowOff>
    </xdr:to>
    <xdr:sp macro="" textlink="">
      <xdr:nvSpPr>
        <xdr:cNvPr id="539" name="楕円 538">
          <a:extLst>
            <a:ext uri="{FF2B5EF4-FFF2-40B4-BE49-F238E27FC236}">
              <a16:creationId xmlns:a16="http://schemas.microsoft.com/office/drawing/2014/main" id="{BA8C8239-71F9-4CE0-96EC-4A251D710ADC}"/>
            </a:ext>
          </a:extLst>
        </xdr:cNvPr>
        <xdr:cNvSpPr/>
      </xdr:nvSpPr>
      <xdr:spPr>
        <a:xfrm>
          <a:off x="16268700" y="6269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75818</xdr:rowOff>
    </xdr:from>
    <xdr:ext cx="534377" cy="259045"/>
    <xdr:sp macro="" textlink="">
      <xdr:nvSpPr>
        <xdr:cNvPr id="540" name="消防費該当値テキスト">
          <a:extLst>
            <a:ext uri="{FF2B5EF4-FFF2-40B4-BE49-F238E27FC236}">
              <a16:creationId xmlns:a16="http://schemas.microsoft.com/office/drawing/2014/main" id="{FFC873A0-9699-4AC1-BAC9-B4B2A1D3AC5E}"/>
            </a:ext>
          </a:extLst>
        </xdr:cNvPr>
        <xdr:cNvSpPr txBox="1"/>
      </xdr:nvSpPr>
      <xdr:spPr>
        <a:xfrm>
          <a:off x="16370300" y="624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97500</xdr:rowOff>
    </xdr:from>
    <xdr:to>
      <xdr:col>81</xdr:col>
      <xdr:colOff>101600</xdr:colOff>
      <xdr:row>38</xdr:row>
      <xdr:rowOff>27649</xdr:rowOff>
    </xdr:to>
    <xdr:sp macro="" textlink="">
      <xdr:nvSpPr>
        <xdr:cNvPr id="541" name="楕円 540">
          <a:extLst>
            <a:ext uri="{FF2B5EF4-FFF2-40B4-BE49-F238E27FC236}">
              <a16:creationId xmlns:a16="http://schemas.microsoft.com/office/drawing/2014/main" id="{E96E35A0-B03A-4641-A5DA-33C15889C1A7}"/>
            </a:ext>
          </a:extLst>
        </xdr:cNvPr>
        <xdr:cNvSpPr/>
      </xdr:nvSpPr>
      <xdr:spPr>
        <a:xfrm>
          <a:off x="15430500" y="644115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18776</xdr:rowOff>
    </xdr:from>
    <xdr:ext cx="534377" cy="259045"/>
    <xdr:sp macro="" textlink="">
      <xdr:nvSpPr>
        <xdr:cNvPr id="542" name="テキスト ボックス 541">
          <a:extLst>
            <a:ext uri="{FF2B5EF4-FFF2-40B4-BE49-F238E27FC236}">
              <a16:creationId xmlns:a16="http://schemas.microsoft.com/office/drawing/2014/main" id="{1202D1A6-2777-4AB7-BEC6-903EE96F7E07}"/>
            </a:ext>
          </a:extLst>
        </xdr:cNvPr>
        <xdr:cNvSpPr txBox="1"/>
      </xdr:nvSpPr>
      <xdr:spPr>
        <a:xfrm>
          <a:off x="15214111" y="653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142784</xdr:rowOff>
    </xdr:from>
    <xdr:to>
      <xdr:col>76</xdr:col>
      <xdr:colOff>165100</xdr:colOff>
      <xdr:row>38</xdr:row>
      <xdr:rowOff>72934</xdr:rowOff>
    </xdr:to>
    <xdr:sp macro="" textlink="">
      <xdr:nvSpPr>
        <xdr:cNvPr id="543" name="楕円 542">
          <a:extLst>
            <a:ext uri="{FF2B5EF4-FFF2-40B4-BE49-F238E27FC236}">
              <a16:creationId xmlns:a16="http://schemas.microsoft.com/office/drawing/2014/main" id="{E81BB879-0AA8-4958-B155-D9717515BE54}"/>
            </a:ext>
          </a:extLst>
        </xdr:cNvPr>
        <xdr:cNvSpPr/>
      </xdr:nvSpPr>
      <xdr:spPr>
        <a:xfrm>
          <a:off x="14541500" y="648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64061</xdr:rowOff>
    </xdr:from>
    <xdr:ext cx="534377" cy="259045"/>
    <xdr:sp macro="" textlink="">
      <xdr:nvSpPr>
        <xdr:cNvPr id="544" name="テキスト ボックス 543">
          <a:extLst>
            <a:ext uri="{FF2B5EF4-FFF2-40B4-BE49-F238E27FC236}">
              <a16:creationId xmlns:a16="http://schemas.microsoft.com/office/drawing/2014/main" id="{8D78BDDA-64C6-4C53-8AF4-38D9BE63C40A}"/>
            </a:ext>
          </a:extLst>
        </xdr:cNvPr>
        <xdr:cNvSpPr txBox="1"/>
      </xdr:nvSpPr>
      <xdr:spPr>
        <a:xfrm>
          <a:off x="14325111" y="657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101201</xdr:rowOff>
    </xdr:from>
    <xdr:to>
      <xdr:col>72</xdr:col>
      <xdr:colOff>38100</xdr:colOff>
      <xdr:row>37</xdr:row>
      <xdr:rowOff>31351</xdr:rowOff>
    </xdr:to>
    <xdr:sp macro="" textlink="">
      <xdr:nvSpPr>
        <xdr:cNvPr id="545" name="楕円 544">
          <a:extLst>
            <a:ext uri="{FF2B5EF4-FFF2-40B4-BE49-F238E27FC236}">
              <a16:creationId xmlns:a16="http://schemas.microsoft.com/office/drawing/2014/main" id="{1B373F67-6146-4D27-B447-ECB68752D965}"/>
            </a:ext>
          </a:extLst>
        </xdr:cNvPr>
        <xdr:cNvSpPr/>
      </xdr:nvSpPr>
      <xdr:spPr>
        <a:xfrm>
          <a:off x="13652500" y="627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47878</xdr:rowOff>
    </xdr:from>
    <xdr:ext cx="534377" cy="259045"/>
    <xdr:sp macro="" textlink="">
      <xdr:nvSpPr>
        <xdr:cNvPr id="546" name="テキスト ボックス 545">
          <a:extLst>
            <a:ext uri="{FF2B5EF4-FFF2-40B4-BE49-F238E27FC236}">
              <a16:creationId xmlns:a16="http://schemas.microsoft.com/office/drawing/2014/main" id="{149B2B86-746A-442C-896B-DDC25079EB9F}"/>
            </a:ext>
          </a:extLst>
        </xdr:cNvPr>
        <xdr:cNvSpPr txBox="1"/>
      </xdr:nvSpPr>
      <xdr:spPr>
        <a:xfrm>
          <a:off x="13436111" y="6048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23695</xdr:rowOff>
    </xdr:from>
    <xdr:to>
      <xdr:col>67</xdr:col>
      <xdr:colOff>101600</xdr:colOff>
      <xdr:row>37</xdr:row>
      <xdr:rowOff>125295</xdr:rowOff>
    </xdr:to>
    <xdr:sp macro="" textlink="">
      <xdr:nvSpPr>
        <xdr:cNvPr id="547" name="楕円 546">
          <a:extLst>
            <a:ext uri="{FF2B5EF4-FFF2-40B4-BE49-F238E27FC236}">
              <a16:creationId xmlns:a16="http://schemas.microsoft.com/office/drawing/2014/main" id="{4B79182F-75C4-40BE-A571-F580F23F3DE7}"/>
            </a:ext>
          </a:extLst>
        </xdr:cNvPr>
        <xdr:cNvSpPr/>
      </xdr:nvSpPr>
      <xdr:spPr>
        <a:xfrm>
          <a:off x="12763500" y="636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116422</xdr:rowOff>
    </xdr:from>
    <xdr:ext cx="534377" cy="259045"/>
    <xdr:sp macro="" textlink="">
      <xdr:nvSpPr>
        <xdr:cNvPr id="548" name="テキスト ボックス 547">
          <a:extLst>
            <a:ext uri="{FF2B5EF4-FFF2-40B4-BE49-F238E27FC236}">
              <a16:creationId xmlns:a16="http://schemas.microsoft.com/office/drawing/2014/main" id="{81D47EA1-E2F1-49D6-900D-6C44647F03EA}"/>
            </a:ext>
          </a:extLst>
        </xdr:cNvPr>
        <xdr:cNvSpPr txBox="1"/>
      </xdr:nvSpPr>
      <xdr:spPr>
        <a:xfrm>
          <a:off x="12547111" y="646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51001E9D-22AE-4727-8F54-63B35CF96D95}"/>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67CA4B9E-7B59-4D47-81F6-118204A9579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DD73065A-D2DF-4D9B-8280-1AC531BED894}"/>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6F66E692-16B5-4188-AF82-729CA93EE049}"/>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C8B89D02-020A-4DD9-94AF-FC12030EF3DE}"/>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E3FEC98B-9330-41C5-9E83-D8CD27FDB197}"/>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AD44CBE1-47C9-4222-9AE2-37F42EA0E748}"/>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1067F75F-B7D6-4F45-9CF8-FBED15431ABC}"/>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63F2E626-1960-4859-A958-73EE08F83DA2}"/>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D54C7B2D-3D19-43C3-A996-D21CEBE8DB55}"/>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1DAFEA74-845F-432C-8E85-A7985AD977D6}"/>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48E8D7E7-0B24-4EBB-BEE5-060E7939AB85}"/>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4B1C5503-1DE0-467A-92A8-2DEF0D2A153B}"/>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1B58E48B-0BA2-4731-B29C-257ED4200813}"/>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41ADE29D-511E-44B4-8303-487D223FAD52}"/>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85904864-900C-49E5-B29D-C7DDA43829CF}"/>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80018AA5-3A3E-47BE-B4D6-8595CD04107D}"/>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90C110F9-E245-4DB6-AFE2-913CBB2D0C74}"/>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E3DAF8D1-EBC8-41EA-89CE-4C1362C486E8}"/>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93225861-ED53-4CAE-BE0A-3D5E2849F567}"/>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7F39D59-1CD2-4C6A-966C-69DC6BB8674C}"/>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86E7F991-BCAC-479E-A376-F5908564AE88}"/>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CFD85C29-1AB6-4117-A235-93590F4911A3}"/>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33180873-331E-4DEB-9141-2596AC455F94}"/>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FBC547D3-D410-48CA-9867-6E2EF3E850FA}"/>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394C0DDB-E69A-4935-AC71-ECB8B1057AB2}"/>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9905003C-2CF0-4F89-AA84-03ABDA7FA136}"/>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2E55CFA1-0363-4720-AD74-908B3E9476F4}"/>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618314AD-8346-46D1-A490-D851221B8C2F}"/>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F17F13D7-AC56-4294-8EE9-C8D9E0081162}"/>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10546EF3-2B11-492C-8394-CB2030878FAC}"/>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22C1060B-040D-4CA2-B685-D6694F2997B1}"/>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77C44CA3-E744-4C83-BCC5-63BC44ACD58E}"/>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11741</xdr:rowOff>
    </xdr:from>
    <xdr:to>
      <xdr:col>85</xdr:col>
      <xdr:colOff>127000</xdr:colOff>
      <xdr:row>56</xdr:row>
      <xdr:rowOff>14398</xdr:rowOff>
    </xdr:to>
    <xdr:cxnSp macro="">
      <xdr:nvCxnSpPr>
        <xdr:cNvPr id="582" name="直線コネクタ 581">
          <a:extLst>
            <a:ext uri="{FF2B5EF4-FFF2-40B4-BE49-F238E27FC236}">
              <a16:creationId xmlns:a16="http://schemas.microsoft.com/office/drawing/2014/main" id="{05E32933-6DC8-4D3F-AC5F-EA097AC857E2}"/>
            </a:ext>
          </a:extLst>
        </xdr:cNvPr>
        <xdr:cNvCxnSpPr/>
      </xdr:nvCxnSpPr>
      <xdr:spPr>
        <a:xfrm>
          <a:off x="15481300" y="9612941"/>
          <a:ext cx="838200" cy="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B250DA89-A51A-415C-A4C9-58F57A98A69A}"/>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EC82F690-056E-4D72-9F37-FE4A70CF8781}"/>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11741</xdr:rowOff>
    </xdr:from>
    <xdr:to>
      <xdr:col>81</xdr:col>
      <xdr:colOff>50800</xdr:colOff>
      <xdr:row>56</xdr:row>
      <xdr:rowOff>123212</xdr:rowOff>
    </xdr:to>
    <xdr:cxnSp macro="">
      <xdr:nvCxnSpPr>
        <xdr:cNvPr id="585" name="直線コネクタ 584">
          <a:extLst>
            <a:ext uri="{FF2B5EF4-FFF2-40B4-BE49-F238E27FC236}">
              <a16:creationId xmlns:a16="http://schemas.microsoft.com/office/drawing/2014/main" id="{59F12AA5-4163-4762-B1F5-E6D17E76D1C2}"/>
            </a:ext>
          </a:extLst>
        </xdr:cNvPr>
        <xdr:cNvCxnSpPr/>
      </xdr:nvCxnSpPr>
      <xdr:spPr>
        <a:xfrm flipV="1">
          <a:off x="14592300" y="9612941"/>
          <a:ext cx="889000" cy="111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6964EF2-263F-4375-AF4D-A96DE3C127B2}"/>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139993</xdr:rowOff>
    </xdr:from>
    <xdr:ext cx="534377" cy="259045"/>
    <xdr:sp macro="" textlink="">
      <xdr:nvSpPr>
        <xdr:cNvPr id="587" name="テキスト ボックス 586">
          <a:extLst>
            <a:ext uri="{FF2B5EF4-FFF2-40B4-BE49-F238E27FC236}">
              <a16:creationId xmlns:a16="http://schemas.microsoft.com/office/drawing/2014/main" id="{5A2ECA20-1620-4C55-8618-617BB7F642EC}"/>
            </a:ext>
          </a:extLst>
        </xdr:cNvPr>
        <xdr:cNvSpPr txBox="1"/>
      </xdr:nvSpPr>
      <xdr:spPr>
        <a:xfrm>
          <a:off x="15214111" y="974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145844</xdr:rowOff>
    </xdr:from>
    <xdr:to>
      <xdr:col>76</xdr:col>
      <xdr:colOff>114300</xdr:colOff>
      <xdr:row>56</xdr:row>
      <xdr:rowOff>123212</xdr:rowOff>
    </xdr:to>
    <xdr:cxnSp macro="">
      <xdr:nvCxnSpPr>
        <xdr:cNvPr id="588" name="直線コネクタ 587">
          <a:extLst>
            <a:ext uri="{FF2B5EF4-FFF2-40B4-BE49-F238E27FC236}">
              <a16:creationId xmlns:a16="http://schemas.microsoft.com/office/drawing/2014/main" id="{2BF1D719-E19B-412C-AF31-F6BE7BCFF639}"/>
            </a:ext>
          </a:extLst>
        </xdr:cNvPr>
        <xdr:cNvCxnSpPr/>
      </xdr:nvCxnSpPr>
      <xdr:spPr>
        <a:xfrm>
          <a:off x="13703300" y="9575594"/>
          <a:ext cx="889000" cy="14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FE8EA49F-5186-43A7-AFA5-EEF53B3566A7}"/>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9634</xdr:rowOff>
    </xdr:from>
    <xdr:ext cx="534377" cy="259045"/>
    <xdr:sp macro="" textlink="">
      <xdr:nvSpPr>
        <xdr:cNvPr id="590" name="テキスト ボックス 589">
          <a:extLst>
            <a:ext uri="{FF2B5EF4-FFF2-40B4-BE49-F238E27FC236}">
              <a16:creationId xmlns:a16="http://schemas.microsoft.com/office/drawing/2014/main" id="{0257E80B-4B8F-465E-B9B3-981F8D88AB17}"/>
            </a:ext>
          </a:extLst>
        </xdr:cNvPr>
        <xdr:cNvSpPr txBox="1"/>
      </xdr:nvSpPr>
      <xdr:spPr>
        <a:xfrm>
          <a:off x="14325111" y="978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145844</xdr:rowOff>
    </xdr:from>
    <xdr:to>
      <xdr:col>71</xdr:col>
      <xdr:colOff>177800</xdr:colOff>
      <xdr:row>56</xdr:row>
      <xdr:rowOff>31344</xdr:rowOff>
    </xdr:to>
    <xdr:cxnSp macro="">
      <xdr:nvCxnSpPr>
        <xdr:cNvPr id="591" name="直線コネクタ 590">
          <a:extLst>
            <a:ext uri="{FF2B5EF4-FFF2-40B4-BE49-F238E27FC236}">
              <a16:creationId xmlns:a16="http://schemas.microsoft.com/office/drawing/2014/main" id="{446249B2-708D-4157-BBC7-2EF0F39E08C3}"/>
            </a:ext>
          </a:extLst>
        </xdr:cNvPr>
        <xdr:cNvCxnSpPr/>
      </xdr:nvCxnSpPr>
      <xdr:spPr>
        <a:xfrm flipV="1">
          <a:off x="12814300" y="9575594"/>
          <a:ext cx="889000" cy="56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5322D47A-91CA-49E5-8FEF-E921358E197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DAC114FC-0954-4C31-8C17-AEB05BD4970E}"/>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191A5B2F-D910-4F6C-8CE0-713D0828F9E8}"/>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FCFE028B-B15A-4120-B8C0-42B288E0FBCF}"/>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71A6A4CF-A460-4362-972D-F47C4B2D4E6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C682CAB1-83F1-441B-9ABB-60C49F5370F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EABF09B1-D157-418E-9697-9452A3664F7A}"/>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9D2F18E6-B064-4092-A8B0-E60D024AE66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2EA8BFC-3AEC-4CE6-B489-F4C1C9C00017}"/>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135048</xdr:rowOff>
    </xdr:from>
    <xdr:to>
      <xdr:col>85</xdr:col>
      <xdr:colOff>177800</xdr:colOff>
      <xdr:row>56</xdr:row>
      <xdr:rowOff>65198</xdr:rowOff>
    </xdr:to>
    <xdr:sp macro="" textlink="">
      <xdr:nvSpPr>
        <xdr:cNvPr id="601" name="楕円 600">
          <a:extLst>
            <a:ext uri="{FF2B5EF4-FFF2-40B4-BE49-F238E27FC236}">
              <a16:creationId xmlns:a16="http://schemas.microsoft.com/office/drawing/2014/main" id="{4E29D73A-7B54-447D-BD2B-E0D2E84F68F0}"/>
            </a:ext>
          </a:extLst>
        </xdr:cNvPr>
        <xdr:cNvSpPr/>
      </xdr:nvSpPr>
      <xdr:spPr>
        <a:xfrm>
          <a:off x="16268700" y="956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113475</xdr:rowOff>
    </xdr:from>
    <xdr:ext cx="534377" cy="259045"/>
    <xdr:sp macro="" textlink="">
      <xdr:nvSpPr>
        <xdr:cNvPr id="602" name="教育費該当値テキスト">
          <a:extLst>
            <a:ext uri="{FF2B5EF4-FFF2-40B4-BE49-F238E27FC236}">
              <a16:creationId xmlns:a16="http://schemas.microsoft.com/office/drawing/2014/main" id="{A474EB8A-374A-4101-A5AE-C8B108A5DFFA}"/>
            </a:ext>
          </a:extLst>
        </xdr:cNvPr>
        <xdr:cNvSpPr txBox="1"/>
      </xdr:nvSpPr>
      <xdr:spPr>
        <a:xfrm>
          <a:off x="16370300" y="95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132391</xdr:rowOff>
    </xdr:from>
    <xdr:to>
      <xdr:col>81</xdr:col>
      <xdr:colOff>101600</xdr:colOff>
      <xdr:row>56</xdr:row>
      <xdr:rowOff>62541</xdr:rowOff>
    </xdr:to>
    <xdr:sp macro="" textlink="">
      <xdr:nvSpPr>
        <xdr:cNvPr id="603" name="楕円 602">
          <a:extLst>
            <a:ext uri="{FF2B5EF4-FFF2-40B4-BE49-F238E27FC236}">
              <a16:creationId xmlns:a16="http://schemas.microsoft.com/office/drawing/2014/main" id="{98CE5474-FD8B-40AB-8282-0B1B7D5E6BBB}"/>
            </a:ext>
          </a:extLst>
        </xdr:cNvPr>
        <xdr:cNvSpPr/>
      </xdr:nvSpPr>
      <xdr:spPr>
        <a:xfrm>
          <a:off x="15430500" y="956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79068</xdr:rowOff>
    </xdr:from>
    <xdr:ext cx="534377" cy="259045"/>
    <xdr:sp macro="" textlink="">
      <xdr:nvSpPr>
        <xdr:cNvPr id="604" name="テキスト ボックス 603">
          <a:extLst>
            <a:ext uri="{FF2B5EF4-FFF2-40B4-BE49-F238E27FC236}">
              <a16:creationId xmlns:a16="http://schemas.microsoft.com/office/drawing/2014/main" id="{E0260D98-4DB8-471A-8BF0-A6BB6C97A61E}"/>
            </a:ext>
          </a:extLst>
        </xdr:cNvPr>
        <xdr:cNvSpPr txBox="1"/>
      </xdr:nvSpPr>
      <xdr:spPr>
        <a:xfrm>
          <a:off x="15214111" y="933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72412</xdr:rowOff>
    </xdr:from>
    <xdr:to>
      <xdr:col>76</xdr:col>
      <xdr:colOff>165100</xdr:colOff>
      <xdr:row>57</xdr:row>
      <xdr:rowOff>2562</xdr:rowOff>
    </xdr:to>
    <xdr:sp macro="" textlink="">
      <xdr:nvSpPr>
        <xdr:cNvPr id="605" name="楕円 604">
          <a:extLst>
            <a:ext uri="{FF2B5EF4-FFF2-40B4-BE49-F238E27FC236}">
              <a16:creationId xmlns:a16="http://schemas.microsoft.com/office/drawing/2014/main" id="{E9C44E92-1119-409E-89DD-51D0B74CBEAA}"/>
            </a:ext>
          </a:extLst>
        </xdr:cNvPr>
        <xdr:cNvSpPr/>
      </xdr:nvSpPr>
      <xdr:spPr>
        <a:xfrm>
          <a:off x="14541500" y="967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19089</xdr:rowOff>
    </xdr:from>
    <xdr:ext cx="534377" cy="259045"/>
    <xdr:sp macro="" textlink="">
      <xdr:nvSpPr>
        <xdr:cNvPr id="606" name="テキスト ボックス 605">
          <a:extLst>
            <a:ext uri="{FF2B5EF4-FFF2-40B4-BE49-F238E27FC236}">
              <a16:creationId xmlns:a16="http://schemas.microsoft.com/office/drawing/2014/main" id="{C6509AF2-3D02-48BA-B198-13254C3673D5}"/>
            </a:ext>
          </a:extLst>
        </xdr:cNvPr>
        <xdr:cNvSpPr txBox="1"/>
      </xdr:nvSpPr>
      <xdr:spPr>
        <a:xfrm>
          <a:off x="14325111" y="944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95044</xdr:rowOff>
    </xdr:from>
    <xdr:to>
      <xdr:col>72</xdr:col>
      <xdr:colOff>38100</xdr:colOff>
      <xdr:row>56</xdr:row>
      <xdr:rowOff>25194</xdr:rowOff>
    </xdr:to>
    <xdr:sp macro="" textlink="">
      <xdr:nvSpPr>
        <xdr:cNvPr id="607" name="楕円 606">
          <a:extLst>
            <a:ext uri="{FF2B5EF4-FFF2-40B4-BE49-F238E27FC236}">
              <a16:creationId xmlns:a16="http://schemas.microsoft.com/office/drawing/2014/main" id="{E0FC17E5-433E-4E4E-B11D-2E0B15EEF9AD}"/>
            </a:ext>
          </a:extLst>
        </xdr:cNvPr>
        <xdr:cNvSpPr/>
      </xdr:nvSpPr>
      <xdr:spPr>
        <a:xfrm>
          <a:off x="13652500" y="952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41721</xdr:rowOff>
    </xdr:from>
    <xdr:ext cx="534377" cy="259045"/>
    <xdr:sp macro="" textlink="">
      <xdr:nvSpPr>
        <xdr:cNvPr id="608" name="テキスト ボックス 607">
          <a:extLst>
            <a:ext uri="{FF2B5EF4-FFF2-40B4-BE49-F238E27FC236}">
              <a16:creationId xmlns:a16="http://schemas.microsoft.com/office/drawing/2014/main" id="{9C69C333-A9C4-4F3E-B1EC-35A758A7590C}"/>
            </a:ext>
          </a:extLst>
        </xdr:cNvPr>
        <xdr:cNvSpPr txBox="1"/>
      </xdr:nvSpPr>
      <xdr:spPr>
        <a:xfrm>
          <a:off x="13436111" y="930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151994</xdr:rowOff>
    </xdr:from>
    <xdr:to>
      <xdr:col>67</xdr:col>
      <xdr:colOff>101600</xdr:colOff>
      <xdr:row>56</xdr:row>
      <xdr:rowOff>82144</xdr:rowOff>
    </xdr:to>
    <xdr:sp macro="" textlink="">
      <xdr:nvSpPr>
        <xdr:cNvPr id="609" name="楕円 608">
          <a:extLst>
            <a:ext uri="{FF2B5EF4-FFF2-40B4-BE49-F238E27FC236}">
              <a16:creationId xmlns:a16="http://schemas.microsoft.com/office/drawing/2014/main" id="{301ADCF1-9301-484E-80C6-1BF623F8EACF}"/>
            </a:ext>
          </a:extLst>
        </xdr:cNvPr>
        <xdr:cNvSpPr/>
      </xdr:nvSpPr>
      <xdr:spPr>
        <a:xfrm>
          <a:off x="12763500" y="958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98671</xdr:rowOff>
    </xdr:from>
    <xdr:ext cx="534377" cy="259045"/>
    <xdr:sp macro="" textlink="">
      <xdr:nvSpPr>
        <xdr:cNvPr id="610" name="テキスト ボックス 609">
          <a:extLst>
            <a:ext uri="{FF2B5EF4-FFF2-40B4-BE49-F238E27FC236}">
              <a16:creationId xmlns:a16="http://schemas.microsoft.com/office/drawing/2014/main" id="{7F7963F4-6284-4BDB-B772-EAC1B4B18EC3}"/>
            </a:ext>
          </a:extLst>
        </xdr:cNvPr>
        <xdr:cNvSpPr txBox="1"/>
      </xdr:nvSpPr>
      <xdr:spPr>
        <a:xfrm>
          <a:off x="12547111" y="935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EF3210E0-164E-40BA-9A60-0980F541443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9C1053B5-795B-41CD-A9CB-766998F8BB9C}"/>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B8F116F4-AB41-4CCA-BCE0-5914B8C953D3}"/>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3CB9F0E6-8683-41F1-8115-D0BCA054CD5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17563F56-79F0-4A50-95AC-17725DC26576}"/>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6CA94988-5DBC-4F8A-9EFC-9A772269BA1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2A4ADD47-FF59-41E8-8A35-F14E9B34251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378EE939-F38E-44D2-B7A5-54E5C39ED6BE}"/>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469A8EBE-E93B-4B3F-BAF7-5902E7A0E43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CB343C57-2368-46DD-9D93-099CBC8DDCB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AA47D03-9604-4815-B7C4-E100C1CC5B3E}"/>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1AF3BC3A-360F-4A4A-8DCE-D08AED470E4C}"/>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3BFF7E8C-EDAF-437F-A636-CFC7DA9F5C9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E7F35E96-7D64-4123-A28F-4928273A72D6}"/>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7EA2B8F2-11F9-4647-BEA3-18CBED16906C}"/>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76F34326-1727-4EFA-BA7A-842728DF10EA}"/>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A7A7827A-2200-460F-A8A8-D6476FDE396E}"/>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BB8C8046-49FF-4308-9AC7-4AA159EC68A5}"/>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3ACF6BE6-07B5-4D9C-88BF-103B6C09C881}"/>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4519C9D-1713-4099-91C1-535001A5A7CE}"/>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27C6DD9C-2527-42BA-95ED-4FE2AB953AE3}"/>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D56DB04B-B5C1-460A-92D3-A632D9D5C23C}"/>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EA16B3E2-C028-4AD1-BACF-DAA0656E781C}"/>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B4B0F8D1-0275-4E9B-AC67-0714E1F49B57}"/>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652C272B-03D1-4472-ACE2-534EFC504DF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E35BEECA-EB65-468B-A224-30681EB1A43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E1FFB9F-6E43-4F2E-898B-4F800CAC07FF}"/>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9D77F761-F21E-4A06-A980-068FA9B75237}"/>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B6F164CB-1C2B-4032-AFE4-BF6471067C07}"/>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1CB398F2-7037-443D-B804-FDD43F534EB7}"/>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51634</xdr:rowOff>
    </xdr:from>
    <xdr:to>
      <xdr:col>85</xdr:col>
      <xdr:colOff>127000</xdr:colOff>
      <xdr:row>79</xdr:row>
      <xdr:rowOff>95504</xdr:rowOff>
    </xdr:to>
    <xdr:cxnSp macro="">
      <xdr:nvCxnSpPr>
        <xdr:cNvPr id="641" name="直線コネクタ 640">
          <a:extLst>
            <a:ext uri="{FF2B5EF4-FFF2-40B4-BE49-F238E27FC236}">
              <a16:creationId xmlns:a16="http://schemas.microsoft.com/office/drawing/2014/main" id="{18B5FA52-38DE-4726-B656-27B39CA63BF9}"/>
            </a:ext>
          </a:extLst>
        </xdr:cNvPr>
        <xdr:cNvCxnSpPr/>
      </xdr:nvCxnSpPr>
      <xdr:spPr>
        <a:xfrm>
          <a:off x="15481300" y="13596184"/>
          <a:ext cx="838200" cy="43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52CB7C69-864D-4DAC-9CDD-C58E1140FE59}"/>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C3668CF4-2A1C-44CD-A3E9-4CAD9F185171}"/>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112486</xdr:rowOff>
    </xdr:from>
    <xdr:to>
      <xdr:col>81</xdr:col>
      <xdr:colOff>50800</xdr:colOff>
      <xdr:row>79</xdr:row>
      <xdr:rowOff>51634</xdr:rowOff>
    </xdr:to>
    <xdr:cxnSp macro="">
      <xdr:nvCxnSpPr>
        <xdr:cNvPr id="644" name="直線コネクタ 643">
          <a:extLst>
            <a:ext uri="{FF2B5EF4-FFF2-40B4-BE49-F238E27FC236}">
              <a16:creationId xmlns:a16="http://schemas.microsoft.com/office/drawing/2014/main" id="{B830E6C3-B7D2-47F2-BBCA-390530869198}"/>
            </a:ext>
          </a:extLst>
        </xdr:cNvPr>
        <xdr:cNvCxnSpPr/>
      </xdr:nvCxnSpPr>
      <xdr:spPr>
        <a:xfrm>
          <a:off x="14592300" y="13485586"/>
          <a:ext cx="889000" cy="110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5EB976E-A36D-472A-A630-F2EAE834C56B}"/>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7B30DA23-E3AF-42D6-BB68-183E962D73B5}"/>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39770</xdr:rowOff>
    </xdr:from>
    <xdr:to>
      <xdr:col>76</xdr:col>
      <xdr:colOff>114300</xdr:colOff>
      <xdr:row>78</xdr:row>
      <xdr:rowOff>112486</xdr:rowOff>
    </xdr:to>
    <xdr:cxnSp macro="">
      <xdr:nvCxnSpPr>
        <xdr:cNvPr id="647" name="直線コネクタ 646">
          <a:extLst>
            <a:ext uri="{FF2B5EF4-FFF2-40B4-BE49-F238E27FC236}">
              <a16:creationId xmlns:a16="http://schemas.microsoft.com/office/drawing/2014/main" id="{001701AC-EA0C-498F-A9B7-04D495AB8299}"/>
            </a:ext>
          </a:extLst>
        </xdr:cNvPr>
        <xdr:cNvCxnSpPr/>
      </xdr:nvCxnSpPr>
      <xdr:spPr>
        <a:xfrm>
          <a:off x="13703300" y="13412870"/>
          <a:ext cx="889000" cy="72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13B4259D-2959-440A-BDBF-31EA2408C014}"/>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56768</xdr:rowOff>
    </xdr:from>
    <xdr:ext cx="378565" cy="259045"/>
    <xdr:sp macro="" textlink="">
      <xdr:nvSpPr>
        <xdr:cNvPr id="649" name="テキスト ボックス 648">
          <a:extLst>
            <a:ext uri="{FF2B5EF4-FFF2-40B4-BE49-F238E27FC236}">
              <a16:creationId xmlns:a16="http://schemas.microsoft.com/office/drawing/2014/main" id="{38CF8136-A751-49F6-ACA4-037C9B90A2E7}"/>
            </a:ext>
          </a:extLst>
        </xdr:cNvPr>
        <xdr:cNvSpPr txBox="1"/>
      </xdr:nvSpPr>
      <xdr:spPr>
        <a:xfrm>
          <a:off x="14403017" y="136013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156463</xdr:rowOff>
    </xdr:from>
    <xdr:to>
      <xdr:col>71</xdr:col>
      <xdr:colOff>177800</xdr:colOff>
      <xdr:row>78</xdr:row>
      <xdr:rowOff>39770</xdr:rowOff>
    </xdr:to>
    <xdr:cxnSp macro="">
      <xdr:nvCxnSpPr>
        <xdr:cNvPr id="650" name="直線コネクタ 649">
          <a:extLst>
            <a:ext uri="{FF2B5EF4-FFF2-40B4-BE49-F238E27FC236}">
              <a16:creationId xmlns:a16="http://schemas.microsoft.com/office/drawing/2014/main" id="{E9CB350C-42DF-49CE-8535-FA137A53AA47}"/>
            </a:ext>
          </a:extLst>
        </xdr:cNvPr>
        <xdr:cNvCxnSpPr/>
      </xdr:nvCxnSpPr>
      <xdr:spPr>
        <a:xfrm>
          <a:off x="12814300" y="13015213"/>
          <a:ext cx="889000" cy="39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C1BDC034-A670-4C08-9282-F7EB8BF42B9F}"/>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165733</xdr:rowOff>
    </xdr:from>
    <xdr:ext cx="469744" cy="259045"/>
    <xdr:sp macro="" textlink="">
      <xdr:nvSpPr>
        <xdr:cNvPr id="652" name="テキスト ボックス 651">
          <a:extLst>
            <a:ext uri="{FF2B5EF4-FFF2-40B4-BE49-F238E27FC236}">
              <a16:creationId xmlns:a16="http://schemas.microsoft.com/office/drawing/2014/main" id="{294E5EF4-C49B-472A-8E8F-AF034A8FAF40}"/>
            </a:ext>
          </a:extLst>
        </xdr:cNvPr>
        <xdr:cNvSpPr txBox="1"/>
      </xdr:nvSpPr>
      <xdr:spPr>
        <a:xfrm>
          <a:off x="13468428" y="13538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2E3D6AD3-C51B-4E2A-8BCE-257E0C7CDA08}"/>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157353</xdr:rowOff>
    </xdr:from>
    <xdr:ext cx="469744" cy="259045"/>
    <xdr:sp macro="" textlink="">
      <xdr:nvSpPr>
        <xdr:cNvPr id="654" name="テキスト ボックス 653">
          <a:extLst>
            <a:ext uri="{FF2B5EF4-FFF2-40B4-BE49-F238E27FC236}">
              <a16:creationId xmlns:a16="http://schemas.microsoft.com/office/drawing/2014/main" id="{4C0A3B5A-2D8F-4067-A548-4FB9A257FE46}"/>
            </a:ext>
          </a:extLst>
        </xdr:cNvPr>
        <xdr:cNvSpPr txBox="1"/>
      </xdr:nvSpPr>
      <xdr:spPr>
        <a:xfrm>
          <a:off x="12579428" y="13359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C1085F81-6EFD-42B0-B2A1-8788C800EBE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5FE4812E-D880-4DB0-AA34-1418F8A9752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CABFC391-1996-41EF-A584-29172106AF7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44C6B615-AC2D-454F-841F-AD979FD709E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8B79AF1-EB88-4A1C-AB64-B89561BB3CAA}"/>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44704</xdr:rowOff>
    </xdr:from>
    <xdr:to>
      <xdr:col>85</xdr:col>
      <xdr:colOff>177800</xdr:colOff>
      <xdr:row>79</xdr:row>
      <xdr:rowOff>146304</xdr:rowOff>
    </xdr:to>
    <xdr:sp macro="" textlink="">
      <xdr:nvSpPr>
        <xdr:cNvPr id="660" name="楕円 659">
          <a:extLst>
            <a:ext uri="{FF2B5EF4-FFF2-40B4-BE49-F238E27FC236}">
              <a16:creationId xmlns:a16="http://schemas.microsoft.com/office/drawing/2014/main" id="{4B091A01-0A15-4700-B6D0-FCF9D3E3AEC8}"/>
            </a:ext>
          </a:extLst>
        </xdr:cNvPr>
        <xdr:cNvSpPr/>
      </xdr:nvSpPr>
      <xdr:spPr>
        <a:xfrm>
          <a:off x="16268700" y="1358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131081</xdr:rowOff>
    </xdr:from>
    <xdr:ext cx="313932" cy="259045"/>
    <xdr:sp macro="" textlink="">
      <xdr:nvSpPr>
        <xdr:cNvPr id="661" name="災害復旧費該当値テキスト">
          <a:extLst>
            <a:ext uri="{FF2B5EF4-FFF2-40B4-BE49-F238E27FC236}">
              <a16:creationId xmlns:a16="http://schemas.microsoft.com/office/drawing/2014/main" id="{49E18800-E433-47B8-A571-CD67CD5930BC}"/>
            </a:ext>
          </a:extLst>
        </xdr:cNvPr>
        <xdr:cNvSpPr txBox="1"/>
      </xdr:nvSpPr>
      <xdr:spPr>
        <a:xfrm>
          <a:off x="16370300" y="135041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834</xdr:rowOff>
    </xdr:from>
    <xdr:to>
      <xdr:col>81</xdr:col>
      <xdr:colOff>101600</xdr:colOff>
      <xdr:row>79</xdr:row>
      <xdr:rowOff>102434</xdr:rowOff>
    </xdr:to>
    <xdr:sp macro="" textlink="">
      <xdr:nvSpPr>
        <xdr:cNvPr id="662" name="楕円 661">
          <a:extLst>
            <a:ext uri="{FF2B5EF4-FFF2-40B4-BE49-F238E27FC236}">
              <a16:creationId xmlns:a16="http://schemas.microsoft.com/office/drawing/2014/main" id="{FD8D29DA-7B4A-476C-86E5-E5282F2CA6A9}"/>
            </a:ext>
          </a:extLst>
        </xdr:cNvPr>
        <xdr:cNvSpPr/>
      </xdr:nvSpPr>
      <xdr:spPr>
        <a:xfrm>
          <a:off x="15430500" y="1354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93561</xdr:rowOff>
    </xdr:from>
    <xdr:ext cx="378565" cy="259045"/>
    <xdr:sp macro="" textlink="">
      <xdr:nvSpPr>
        <xdr:cNvPr id="663" name="テキスト ボックス 662">
          <a:extLst>
            <a:ext uri="{FF2B5EF4-FFF2-40B4-BE49-F238E27FC236}">
              <a16:creationId xmlns:a16="http://schemas.microsoft.com/office/drawing/2014/main" id="{5752C03C-78BD-4FEC-9656-25BEBE3D884F}"/>
            </a:ext>
          </a:extLst>
        </xdr:cNvPr>
        <xdr:cNvSpPr txBox="1"/>
      </xdr:nvSpPr>
      <xdr:spPr>
        <a:xfrm>
          <a:off x="15292017" y="13638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61686</xdr:rowOff>
    </xdr:from>
    <xdr:to>
      <xdr:col>76</xdr:col>
      <xdr:colOff>165100</xdr:colOff>
      <xdr:row>78</xdr:row>
      <xdr:rowOff>163286</xdr:rowOff>
    </xdr:to>
    <xdr:sp macro="" textlink="">
      <xdr:nvSpPr>
        <xdr:cNvPr id="664" name="楕円 663">
          <a:extLst>
            <a:ext uri="{FF2B5EF4-FFF2-40B4-BE49-F238E27FC236}">
              <a16:creationId xmlns:a16="http://schemas.microsoft.com/office/drawing/2014/main" id="{EB44A959-4631-436A-B6D9-CE266BBCEC51}"/>
            </a:ext>
          </a:extLst>
        </xdr:cNvPr>
        <xdr:cNvSpPr/>
      </xdr:nvSpPr>
      <xdr:spPr>
        <a:xfrm>
          <a:off x="14541500" y="1343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8363</xdr:rowOff>
    </xdr:from>
    <xdr:ext cx="469744" cy="259045"/>
    <xdr:sp macro="" textlink="">
      <xdr:nvSpPr>
        <xdr:cNvPr id="665" name="テキスト ボックス 664">
          <a:extLst>
            <a:ext uri="{FF2B5EF4-FFF2-40B4-BE49-F238E27FC236}">
              <a16:creationId xmlns:a16="http://schemas.microsoft.com/office/drawing/2014/main" id="{44EE8D01-D6B4-45B4-BA11-2369897F9705}"/>
            </a:ext>
          </a:extLst>
        </xdr:cNvPr>
        <xdr:cNvSpPr txBox="1"/>
      </xdr:nvSpPr>
      <xdr:spPr>
        <a:xfrm>
          <a:off x="14357428" y="1321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160420</xdr:rowOff>
    </xdr:from>
    <xdr:to>
      <xdr:col>72</xdr:col>
      <xdr:colOff>38100</xdr:colOff>
      <xdr:row>78</xdr:row>
      <xdr:rowOff>90570</xdr:rowOff>
    </xdr:to>
    <xdr:sp macro="" textlink="">
      <xdr:nvSpPr>
        <xdr:cNvPr id="666" name="楕円 665">
          <a:extLst>
            <a:ext uri="{FF2B5EF4-FFF2-40B4-BE49-F238E27FC236}">
              <a16:creationId xmlns:a16="http://schemas.microsoft.com/office/drawing/2014/main" id="{AD1A4783-FD57-452E-A2E5-3EC4472D447E}"/>
            </a:ext>
          </a:extLst>
        </xdr:cNvPr>
        <xdr:cNvSpPr/>
      </xdr:nvSpPr>
      <xdr:spPr>
        <a:xfrm>
          <a:off x="13652500" y="1336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107097</xdr:rowOff>
    </xdr:from>
    <xdr:ext cx="469744" cy="259045"/>
    <xdr:sp macro="" textlink="">
      <xdr:nvSpPr>
        <xdr:cNvPr id="667" name="テキスト ボックス 666">
          <a:extLst>
            <a:ext uri="{FF2B5EF4-FFF2-40B4-BE49-F238E27FC236}">
              <a16:creationId xmlns:a16="http://schemas.microsoft.com/office/drawing/2014/main" id="{51C2F71E-D288-4478-BE28-8A9C6C38B511}"/>
            </a:ext>
          </a:extLst>
        </xdr:cNvPr>
        <xdr:cNvSpPr txBox="1"/>
      </xdr:nvSpPr>
      <xdr:spPr>
        <a:xfrm>
          <a:off x="13468428" y="1313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105664</xdr:rowOff>
    </xdr:from>
    <xdr:to>
      <xdr:col>67</xdr:col>
      <xdr:colOff>101600</xdr:colOff>
      <xdr:row>76</xdr:row>
      <xdr:rowOff>35815</xdr:rowOff>
    </xdr:to>
    <xdr:sp macro="" textlink="">
      <xdr:nvSpPr>
        <xdr:cNvPr id="668" name="楕円 667">
          <a:extLst>
            <a:ext uri="{FF2B5EF4-FFF2-40B4-BE49-F238E27FC236}">
              <a16:creationId xmlns:a16="http://schemas.microsoft.com/office/drawing/2014/main" id="{30FE327E-C32A-4D0F-9CC5-076BAEC98E08}"/>
            </a:ext>
          </a:extLst>
        </xdr:cNvPr>
        <xdr:cNvSpPr/>
      </xdr:nvSpPr>
      <xdr:spPr>
        <a:xfrm>
          <a:off x="12763500" y="1296441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52341</xdr:rowOff>
    </xdr:from>
    <xdr:ext cx="469744" cy="259045"/>
    <xdr:sp macro="" textlink="">
      <xdr:nvSpPr>
        <xdr:cNvPr id="669" name="テキスト ボックス 668">
          <a:extLst>
            <a:ext uri="{FF2B5EF4-FFF2-40B4-BE49-F238E27FC236}">
              <a16:creationId xmlns:a16="http://schemas.microsoft.com/office/drawing/2014/main" id="{58D2772F-F6EB-4F5A-89DF-3EC000E8E203}"/>
            </a:ext>
          </a:extLst>
        </xdr:cNvPr>
        <xdr:cNvSpPr txBox="1"/>
      </xdr:nvSpPr>
      <xdr:spPr>
        <a:xfrm>
          <a:off x="12579428" y="1273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6EDCB622-75CF-4E90-A454-9D36E000C7EC}"/>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F739E538-6F33-4088-BF72-AB309FB65885}"/>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E29A6103-1C72-4077-9857-992C1D02F9E6}"/>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DE28038D-0D79-4CAB-BF53-79AA69C04DDF}"/>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ED0EBF7C-06B3-40D1-9B12-43AF357C020B}"/>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447125BE-536E-4BDD-98B8-949922FA8EC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F4BA80BB-D1A8-4E60-BFD9-04B368E0EA9D}"/>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C3416F8C-1406-4A2F-BE59-7F0009B56FB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8A3BE6B-E416-4A83-97A9-09E4A0DE62A7}"/>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54C5C429-40B2-44F6-B491-B1F7F357579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4F12E66F-3F5E-48D0-8D9D-163C47754CD2}"/>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AB25B45A-17E2-422B-9CD8-608E76813285}"/>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BB1303FC-066F-463F-901D-910F853F8661}"/>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8F1956D-5D3A-4AF1-BED8-32B358E899E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991E2ED9-D904-4AA4-B2F1-9D63CF760ECD}"/>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A8F6ACC9-CBD5-4FBB-A70B-BDF72ACBDFD1}"/>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818580AD-5C08-46B3-8AEE-8150509B14C4}"/>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5B890174-E9B9-471C-9469-DF96874D2011}"/>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752E1881-62CE-48E9-BF28-9D39386152E3}"/>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37D6B40F-EA2B-4C7E-B061-A9FE7703E23A}"/>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91FB68F8-BBB0-4463-8ADC-23EB342D64F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7445EE7C-7CBA-4D03-BC41-827B70DF7724}"/>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4CD61A3D-831E-4185-9409-5404D1EF9A9B}"/>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DFED38D1-6C24-4F8F-81B8-01CC34958029}"/>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4F63B891-6CDD-4835-B7F3-BC6B276380B7}"/>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564A2722-00D9-4A0C-B992-56592CB77126}"/>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9C5A3A50-379C-4C59-9596-8A395BB7F8DA}"/>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73681</xdr:rowOff>
    </xdr:from>
    <xdr:to>
      <xdr:col>85</xdr:col>
      <xdr:colOff>127000</xdr:colOff>
      <xdr:row>96</xdr:row>
      <xdr:rowOff>103352</xdr:rowOff>
    </xdr:to>
    <xdr:cxnSp macro="">
      <xdr:nvCxnSpPr>
        <xdr:cNvPr id="697" name="直線コネクタ 696">
          <a:extLst>
            <a:ext uri="{FF2B5EF4-FFF2-40B4-BE49-F238E27FC236}">
              <a16:creationId xmlns:a16="http://schemas.microsoft.com/office/drawing/2014/main" id="{8EEC1A94-6B15-4454-959D-597A0C6141D5}"/>
            </a:ext>
          </a:extLst>
        </xdr:cNvPr>
        <xdr:cNvCxnSpPr/>
      </xdr:nvCxnSpPr>
      <xdr:spPr>
        <a:xfrm flipV="1">
          <a:off x="15481300" y="16532881"/>
          <a:ext cx="838200" cy="29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16623</xdr:rowOff>
    </xdr:from>
    <xdr:ext cx="534377" cy="259045"/>
    <xdr:sp macro="" textlink="">
      <xdr:nvSpPr>
        <xdr:cNvPr id="698" name="公債費平均値テキスト">
          <a:extLst>
            <a:ext uri="{FF2B5EF4-FFF2-40B4-BE49-F238E27FC236}">
              <a16:creationId xmlns:a16="http://schemas.microsoft.com/office/drawing/2014/main" id="{CCDB0B61-C974-4829-BAD2-B7ACCBBBE202}"/>
            </a:ext>
          </a:extLst>
        </xdr:cNvPr>
        <xdr:cNvSpPr txBox="1"/>
      </xdr:nvSpPr>
      <xdr:spPr>
        <a:xfrm>
          <a:off x="16370300" y="16475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DA8E64E2-1619-465A-95C5-427B5B6ED9CA}"/>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103352</xdr:rowOff>
    </xdr:from>
    <xdr:to>
      <xdr:col>81</xdr:col>
      <xdr:colOff>50800</xdr:colOff>
      <xdr:row>96</xdr:row>
      <xdr:rowOff>158034</xdr:rowOff>
    </xdr:to>
    <xdr:cxnSp macro="">
      <xdr:nvCxnSpPr>
        <xdr:cNvPr id="700" name="直線コネクタ 699">
          <a:extLst>
            <a:ext uri="{FF2B5EF4-FFF2-40B4-BE49-F238E27FC236}">
              <a16:creationId xmlns:a16="http://schemas.microsoft.com/office/drawing/2014/main" id="{F455FA9F-6EC5-4B6D-8486-6C9907F7CA12}"/>
            </a:ext>
          </a:extLst>
        </xdr:cNvPr>
        <xdr:cNvCxnSpPr/>
      </xdr:nvCxnSpPr>
      <xdr:spPr>
        <a:xfrm flipV="1">
          <a:off x="14592300" y="16562552"/>
          <a:ext cx="889000" cy="54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9EDF4067-F783-4E96-8C2D-474FE986C5D5}"/>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AC14C03A-68B4-412E-AF2C-053E7FF3F5AF}"/>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158034</xdr:rowOff>
    </xdr:from>
    <xdr:to>
      <xdr:col>76</xdr:col>
      <xdr:colOff>114300</xdr:colOff>
      <xdr:row>97</xdr:row>
      <xdr:rowOff>67782</xdr:rowOff>
    </xdr:to>
    <xdr:cxnSp macro="">
      <xdr:nvCxnSpPr>
        <xdr:cNvPr id="703" name="直線コネクタ 702">
          <a:extLst>
            <a:ext uri="{FF2B5EF4-FFF2-40B4-BE49-F238E27FC236}">
              <a16:creationId xmlns:a16="http://schemas.microsoft.com/office/drawing/2014/main" id="{083B7428-9A46-4BB6-A3FD-670BEA12427D}"/>
            </a:ext>
          </a:extLst>
        </xdr:cNvPr>
        <xdr:cNvCxnSpPr/>
      </xdr:nvCxnSpPr>
      <xdr:spPr>
        <a:xfrm flipV="1">
          <a:off x="13703300" y="16617234"/>
          <a:ext cx="889000" cy="81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7B2E9D29-9151-4BF0-9429-9B7BB4104632}"/>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E64D8F7B-644C-45B3-953C-2138298769C5}"/>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67782</xdr:rowOff>
    </xdr:from>
    <xdr:to>
      <xdr:col>71</xdr:col>
      <xdr:colOff>177800</xdr:colOff>
      <xdr:row>97</xdr:row>
      <xdr:rowOff>87854</xdr:rowOff>
    </xdr:to>
    <xdr:cxnSp macro="">
      <xdr:nvCxnSpPr>
        <xdr:cNvPr id="706" name="直線コネクタ 705">
          <a:extLst>
            <a:ext uri="{FF2B5EF4-FFF2-40B4-BE49-F238E27FC236}">
              <a16:creationId xmlns:a16="http://schemas.microsoft.com/office/drawing/2014/main" id="{DA777726-C9A4-4BFD-8660-FEFDF10DCF32}"/>
            </a:ext>
          </a:extLst>
        </xdr:cNvPr>
        <xdr:cNvCxnSpPr/>
      </xdr:nvCxnSpPr>
      <xdr:spPr>
        <a:xfrm flipV="1">
          <a:off x="12814300" y="16698432"/>
          <a:ext cx="889000" cy="20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7701D8F-9DF7-4EF5-AB1D-A30ECEA66B49}"/>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D8024F40-8279-488F-A976-72ED42063979}"/>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65A8B89C-6DE3-49E3-BA8D-2A1E22DC3A1E}"/>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F897D753-9279-4FC3-85E0-2CCCEFF0AC83}"/>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3A15454A-EF22-4AF4-95BA-9A243F6A382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B7521D73-5228-4CF8-B366-0D60E4CF519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6F659AB7-F339-499C-A356-A16C0578C9D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3E09215B-39EB-43AB-9F29-7AA54800A7D3}"/>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D888D50C-F871-42B9-9CF9-1E44D2D0D97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22881</xdr:rowOff>
    </xdr:from>
    <xdr:to>
      <xdr:col>85</xdr:col>
      <xdr:colOff>177800</xdr:colOff>
      <xdr:row>96</xdr:row>
      <xdr:rowOff>124481</xdr:rowOff>
    </xdr:to>
    <xdr:sp macro="" textlink="">
      <xdr:nvSpPr>
        <xdr:cNvPr id="716" name="楕円 715">
          <a:extLst>
            <a:ext uri="{FF2B5EF4-FFF2-40B4-BE49-F238E27FC236}">
              <a16:creationId xmlns:a16="http://schemas.microsoft.com/office/drawing/2014/main" id="{1D015515-4706-438A-8A76-7A0724F28892}"/>
            </a:ext>
          </a:extLst>
        </xdr:cNvPr>
        <xdr:cNvSpPr/>
      </xdr:nvSpPr>
      <xdr:spPr>
        <a:xfrm>
          <a:off x="16268700" y="1648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45758</xdr:rowOff>
    </xdr:from>
    <xdr:ext cx="534377" cy="259045"/>
    <xdr:sp macro="" textlink="">
      <xdr:nvSpPr>
        <xdr:cNvPr id="717" name="公債費該当値テキスト">
          <a:extLst>
            <a:ext uri="{FF2B5EF4-FFF2-40B4-BE49-F238E27FC236}">
              <a16:creationId xmlns:a16="http://schemas.microsoft.com/office/drawing/2014/main" id="{63E702C3-6654-4D9F-9386-E02E437D8C6A}"/>
            </a:ext>
          </a:extLst>
        </xdr:cNvPr>
        <xdr:cNvSpPr txBox="1"/>
      </xdr:nvSpPr>
      <xdr:spPr>
        <a:xfrm>
          <a:off x="16370300" y="16333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52552</xdr:rowOff>
    </xdr:from>
    <xdr:to>
      <xdr:col>81</xdr:col>
      <xdr:colOff>101600</xdr:colOff>
      <xdr:row>96</xdr:row>
      <xdr:rowOff>154152</xdr:rowOff>
    </xdr:to>
    <xdr:sp macro="" textlink="">
      <xdr:nvSpPr>
        <xdr:cNvPr id="718" name="楕円 717">
          <a:extLst>
            <a:ext uri="{FF2B5EF4-FFF2-40B4-BE49-F238E27FC236}">
              <a16:creationId xmlns:a16="http://schemas.microsoft.com/office/drawing/2014/main" id="{F1E11375-8953-4304-9CC4-DCEE67732F83}"/>
            </a:ext>
          </a:extLst>
        </xdr:cNvPr>
        <xdr:cNvSpPr/>
      </xdr:nvSpPr>
      <xdr:spPr>
        <a:xfrm>
          <a:off x="15430500" y="1651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145279</xdr:rowOff>
    </xdr:from>
    <xdr:ext cx="534377" cy="259045"/>
    <xdr:sp macro="" textlink="">
      <xdr:nvSpPr>
        <xdr:cNvPr id="719" name="テキスト ボックス 718">
          <a:extLst>
            <a:ext uri="{FF2B5EF4-FFF2-40B4-BE49-F238E27FC236}">
              <a16:creationId xmlns:a16="http://schemas.microsoft.com/office/drawing/2014/main" id="{45BABAFA-20FC-440C-A9CC-56F4FA6C2DFC}"/>
            </a:ext>
          </a:extLst>
        </xdr:cNvPr>
        <xdr:cNvSpPr txBox="1"/>
      </xdr:nvSpPr>
      <xdr:spPr>
        <a:xfrm>
          <a:off x="15214111" y="1660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107234</xdr:rowOff>
    </xdr:from>
    <xdr:to>
      <xdr:col>76</xdr:col>
      <xdr:colOff>165100</xdr:colOff>
      <xdr:row>97</xdr:row>
      <xdr:rowOff>37384</xdr:rowOff>
    </xdr:to>
    <xdr:sp macro="" textlink="">
      <xdr:nvSpPr>
        <xdr:cNvPr id="720" name="楕円 719">
          <a:extLst>
            <a:ext uri="{FF2B5EF4-FFF2-40B4-BE49-F238E27FC236}">
              <a16:creationId xmlns:a16="http://schemas.microsoft.com/office/drawing/2014/main" id="{71B0B1AD-6DD6-43AD-9BCD-1A333A36600B}"/>
            </a:ext>
          </a:extLst>
        </xdr:cNvPr>
        <xdr:cNvSpPr/>
      </xdr:nvSpPr>
      <xdr:spPr>
        <a:xfrm>
          <a:off x="14541500" y="165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28511</xdr:rowOff>
    </xdr:from>
    <xdr:ext cx="534377" cy="259045"/>
    <xdr:sp macro="" textlink="">
      <xdr:nvSpPr>
        <xdr:cNvPr id="721" name="テキスト ボックス 720">
          <a:extLst>
            <a:ext uri="{FF2B5EF4-FFF2-40B4-BE49-F238E27FC236}">
              <a16:creationId xmlns:a16="http://schemas.microsoft.com/office/drawing/2014/main" id="{D505608A-D14A-4F9F-A61C-99AE8C7F566C}"/>
            </a:ext>
          </a:extLst>
        </xdr:cNvPr>
        <xdr:cNvSpPr txBox="1"/>
      </xdr:nvSpPr>
      <xdr:spPr>
        <a:xfrm>
          <a:off x="14325111" y="16659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16982</xdr:rowOff>
    </xdr:from>
    <xdr:to>
      <xdr:col>72</xdr:col>
      <xdr:colOff>38100</xdr:colOff>
      <xdr:row>97</xdr:row>
      <xdr:rowOff>118582</xdr:rowOff>
    </xdr:to>
    <xdr:sp macro="" textlink="">
      <xdr:nvSpPr>
        <xdr:cNvPr id="722" name="楕円 721">
          <a:extLst>
            <a:ext uri="{FF2B5EF4-FFF2-40B4-BE49-F238E27FC236}">
              <a16:creationId xmlns:a16="http://schemas.microsoft.com/office/drawing/2014/main" id="{D241BE91-CF32-4BE1-AFAC-20AF32979432}"/>
            </a:ext>
          </a:extLst>
        </xdr:cNvPr>
        <xdr:cNvSpPr/>
      </xdr:nvSpPr>
      <xdr:spPr>
        <a:xfrm>
          <a:off x="13652500" y="1664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109709</xdr:rowOff>
    </xdr:from>
    <xdr:ext cx="534377" cy="259045"/>
    <xdr:sp macro="" textlink="">
      <xdr:nvSpPr>
        <xdr:cNvPr id="723" name="テキスト ボックス 722">
          <a:extLst>
            <a:ext uri="{FF2B5EF4-FFF2-40B4-BE49-F238E27FC236}">
              <a16:creationId xmlns:a16="http://schemas.microsoft.com/office/drawing/2014/main" id="{1821293C-F746-4136-A803-DF776B635EAA}"/>
            </a:ext>
          </a:extLst>
        </xdr:cNvPr>
        <xdr:cNvSpPr txBox="1"/>
      </xdr:nvSpPr>
      <xdr:spPr>
        <a:xfrm>
          <a:off x="13436111" y="1674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37054</xdr:rowOff>
    </xdr:from>
    <xdr:to>
      <xdr:col>67</xdr:col>
      <xdr:colOff>101600</xdr:colOff>
      <xdr:row>97</xdr:row>
      <xdr:rowOff>138654</xdr:rowOff>
    </xdr:to>
    <xdr:sp macro="" textlink="">
      <xdr:nvSpPr>
        <xdr:cNvPr id="724" name="楕円 723">
          <a:extLst>
            <a:ext uri="{FF2B5EF4-FFF2-40B4-BE49-F238E27FC236}">
              <a16:creationId xmlns:a16="http://schemas.microsoft.com/office/drawing/2014/main" id="{2AB0E2C2-7BCE-49C2-AE04-A314E97A37BF}"/>
            </a:ext>
          </a:extLst>
        </xdr:cNvPr>
        <xdr:cNvSpPr/>
      </xdr:nvSpPr>
      <xdr:spPr>
        <a:xfrm>
          <a:off x="12763500" y="16667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129781</xdr:rowOff>
    </xdr:from>
    <xdr:ext cx="534377" cy="259045"/>
    <xdr:sp macro="" textlink="">
      <xdr:nvSpPr>
        <xdr:cNvPr id="725" name="テキスト ボックス 724">
          <a:extLst>
            <a:ext uri="{FF2B5EF4-FFF2-40B4-BE49-F238E27FC236}">
              <a16:creationId xmlns:a16="http://schemas.microsoft.com/office/drawing/2014/main" id="{5A87754B-F7B0-44A7-80CB-716CB489B5CF}"/>
            </a:ext>
          </a:extLst>
        </xdr:cNvPr>
        <xdr:cNvSpPr txBox="1"/>
      </xdr:nvSpPr>
      <xdr:spPr>
        <a:xfrm>
          <a:off x="12547111" y="1676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98A2134C-74A2-48E2-B07B-F2B1FE061D1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1F97899D-C67F-42CE-A28C-EDE997A60DC7}"/>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53F29ECA-EB1C-4D31-A18E-E2DFFE6CEB9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68BF7201-F390-45BA-8059-22E0E92A5F8F}"/>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D8416192-327A-4351-B9BC-57D93F95A196}"/>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FB2D86CD-5553-47A6-B577-831B860FB675}"/>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F8C7649E-2692-454F-A98C-DB8CFC3B2C35}"/>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6774CCCC-6444-46C0-93CF-F45166914D7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725F6A25-40FF-4BD5-A968-D7D6F156659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5C9DAB3C-152C-4364-BC1E-205675DA60A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9F514D0E-7FB0-4F62-9676-79327146C164}"/>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8EC3C768-FAE8-4D46-A70A-3CFF953C64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51E5DC5E-1CA2-43CA-9F20-0CB11AD8FB43}"/>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B0C322B3-8ED9-43E6-B933-49208DA197A5}"/>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9C538758-20EE-4DE8-AE1B-02B714D4E41D}"/>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2A9006ED-E55A-4B0A-A755-DC99A7608027}"/>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AAEFE673-FFD6-4B54-B1C9-924302E1D3C9}"/>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FF5760CF-EF4C-4A92-9DE7-548725AC5246}"/>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CE8FB27D-13EC-4270-A7EA-32DA1D979A24}"/>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C1E8C407-7848-4C9D-98F5-01F571D7D69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ED65F204-E8F5-46D2-9FDC-200DD22F74C5}"/>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2820CF7B-3322-486A-B329-73389C384288}"/>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6DBA6378-07FA-493B-AE23-E800EB94576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B14BEAF1-4698-4B0B-BA48-E853F5D2E204}"/>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F8583FB3-02FA-4611-9CED-B23C76C21FB7}"/>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7A7C801E-1FFB-43DB-ACE0-D2046457A7B3}"/>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2A17DC71-AB08-4D0B-9E0A-6F41BF3AB072}"/>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8589B3C3-D38B-45E9-9BFB-35733450E669}"/>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879D6EB-58D1-4224-A881-C96797136BAD}"/>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22E98A49-3688-422A-8E34-238D88CC7ADE}"/>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35BF1591-CEB9-4352-B82B-C9AB72B4A76E}"/>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8D7A5591-3449-4CA1-BBB8-0C8C5E92541F}"/>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2DDB2A1E-A9E6-4EF0-B801-9FD28CE2A707}"/>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792DB7BC-D2C0-4E18-9381-7EEBAA2DA27D}"/>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33258F9C-8445-4D6D-905F-3DC34C6616CE}"/>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717EC1E9-5C9F-4ECB-B4BF-33C0B6A5C4A1}"/>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255DB15-C210-457C-AFAB-0805A6263107}"/>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E3CCEC41-4063-4C18-ACC0-9FB53D1E3A31}"/>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2AE2F606-166E-4272-A4DC-D9BC3DB2554D}"/>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526B6391-8B98-4888-8865-B99482FD53AC}"/>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2F3ADCF0-F4C4-463A-B962-75CBD539D12E}"/>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22F82D75-D722-45F8-845F-153ADE8B7C5C}"/>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209D2CE3-BE4F-4AA1-BCB2-9CA53494777F}"/>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347B7DCE-AECC-49FC-AC7A-6DD1A17E7EA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C61130CE-ABEC-4F82-996B-DCA109087A0F}"/>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94FD63C9-92BE-4B5E-82C7-24BA1332EF57}"/>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5883D31B-549A-4706-B09B-8152B45BDDF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A411E3BA-CDF3-46F0-BA26-A9E8A42E9665}"/>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6645AAF3-954C-479F-B9A1-A4357DF3BF67}"/>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CDEA564C-D7A4-418C-94C1-A2FAE99538B8}"/>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CFF44F68-1B79-4931-924D-29E9A6B05475}"/>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BD6E48E0-F8DE-443E-81D5-4E33CBAF555A}"/>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339159C8-51AE-4348-A80D-DAD6546921E5}"/>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6933AC98-5D5D-4F27-B741-D8992FC0E6A2}"/>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863462C4-E4F9-4B8B-9419-5DEB8B0B1AFC}"/>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A260C459-EAD9-4EA6-A4DD-ADFC1899DD35}"/>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E7056D0F-7E67-457C-80AF-DB08C09D1D1D}"/>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5B7D11D9-DB07-4159-8A53-1CB0D205888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73A9622C-9CDC-4316-8326-96D5FFBCD11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ABAA1053-6A9D-4256-88D3-8772D595782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F2A7AFDD-8AA2-4864-8387-7865D6E227E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8CA74A9D-8AD7-43A2-8F89-388930A9F10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81AC2BCF-DD55-4070-8DC5-A15AA817910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75F83C38-BAD9-40FF-B083-1EF90BDACF96}"/>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35139F53-7613-4979-BDBE-E2B1090A511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AAD97A39-D908-4830-9F1A-45DF8136F91A}"/>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8518764-110F-4340-BF23-8CEBC353D48A}"/>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5E650094-BBD8-4288-B4B8-1E3D6B62010F}"/>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EE1CA330-EE77-4378-8A83-08B1F2012FC3}"/>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222FA48B-F673-44B5-BB80-586A14A4848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EC1013BE-63BF-4379-9E90-E3F28DE9CDA9}"/>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5052CEC9-4043-4C72-A779-429DFB7E2219}"/>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7F395A6F-02F4-4D93-9D28-FA769763CC68}"/>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FFD856D-F5DD-4C10-BA14-B00B32E020CC}"/>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F1EAD9D6-8B9C-4444-892E-229B2932D11C}"/>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B3B572B9-4AEB-4C61-B90E-F6744095B9BB}"/>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89256775-E9B4-4AEA-AA90-CDF6152F43D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97784794-00FF-44FD-9B68-F9E693787845}"/>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22018CF9-39F5-4227-B7F3-336272E22A44}"/>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56BDAB8D-F5B2-4656-A104-0965CD8373D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43E4E9C7-7A65-4ED1-83FA-1593E572B6CC}"/>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39B8F66C-6E57-4F71-BF3E-EF848EEB2B21}"/>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A0AEBDE3-6F3C-4B09-B811-9B50EE4CB2BB}"/>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CA6704B3-654C-4591-903A-590AFB7E8333}"/>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553B1EA3-94B0-498F-8587-7C1FB39311D6}"/>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F0428196-1DF8-4E6E-9392-ED35F42750A1}"/>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CAED3852-3FBE-4DB4-BC63-263F06B96955}"/>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E789D5A9-1E47-42A1-927D-ECF2EACEBED8}"/>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C21EA5FD-6ABD-4DDE-AF71-098CDF58B6C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B30057C9-2F60-4278-B784-19AAB0BC321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7A5A2EBB-AB0B-41E9-9370-6F6056D2B341}"/>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4A6BD561-7D45-4F70-9348-7C9164D62B2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A6CC0633-5B0D-41A8-9FFB-0B60D7E2320D}"/>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FAF606E-1FB7-4184-BE00-D55FD77C30D7}"/>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862A4835-81DB-424E-8C2C-9439CD1D05C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A2F13915-7A2E-4ECE-9887-ED8FE15C678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C92B5876-71D8-4307-A7E5-DAB4FA1B4B05}"/>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F59223F6-95CC-4A17-8E15-AB80339735C5}"/>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289A1D15-976B-4D67-B666-2E201A15720B}"/>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1E4F16D2-FB87-473B-A381-E01315E65935}"/>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EB279164-CB1A-48DF-A7DF-D6AC6866F4CD}"/>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DADA704D-F402-4445-A2F8-53E0696C605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8F71EBCE-4CF0-4976-BDCA-1A4C5F421BF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B28A55A8-C802-442F-82A1-2674D58F60F2}"/>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C337CC7-AB09-4D24-B7A7-529590BC6EF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DB4C9D97-5A23-4819-9B10-9367A31D2967}"/>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9FA6CD66-0CFA-4D82-ACC5-EB84748549E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4C3E1588-CDD4-48FC-A848-71B0AE52E62C}"/>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8A726EC5-607D-49C2-BA20-007DDC749E1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総務費は、職員の退職手当、各種基金への積立、市民センター整備や定額減税給付金事業の増などにより、前年度比で増額となった。</a:t>
          </a:r>
        </a:p>
        <a:p>
          <a:r>
            <a:rPr kumimoji="1" lang="ja-JP" altLang="en-US" sz="1200">
              <a:latin typeface="ＭＳ Ｐゴシック" panose="020B0600070205080204" pitchFamily="50" charset="-128"/>
              <a:ea typeface="ＭＳ Ｐゴシック" panose="020B0600070205080204" pitchFamily="50" charset="-128"/>
            </a:rPr>
            <a:t>　衛生費は、新型コロナワクチン特例臨時接種事業、衛生処理場整備費、災害等廃棄物処理費の減などにより、前年度比で減額となった。</a:t>
          </a:r>
        </a:p>
        <a:p>
          <a:r>
            <a:rPr kumimoji="1" lang="ja-JP" altLang="en-US" sz="1200">
              <a:latin typeface="ＭＳ Ｐゴシック" panose="020B0600070205080204" pitchFamily="50" charset="-128"/>
              <a:ea typeface="ＭＳ Ｐゴシック" panose="020B0600070205080204" pitchFamily="50" charset="-128"/>
            </a:rPr>
            <a:t>　土木費は、福島駅東口地区市街地再開発事業費の減などにより、前年度比で減額となった。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災害復旧費は、除染事業の減などにより、前年度比で減額となった。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今後においても、事務事業の効率化や定員管理と給与の適正化、民間委託や指定管理者制度の活用等により、健全な財政運営に努める。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A62089CB-A826-4EC6-B798-136058F0F1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16844718-C8FD-41DF-B833-D5D518E41163}"/>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563438B-4065-4C3E-932F-8518452D1B31}"/>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170180-E6E3-4902-9057-D1ACB076E9A4}"/>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DC6FE53E-D5C4-4D28-98ED-43FF40B59DE9}"/>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2246468F-1871-4EBA-A6CC-9BDDF2DCEA81}"/>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17224E4E-A89A-4C28-840D-7B5611C25B1F}"/>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C09B4FA7-F9A4-469A-9A5B-A47E8C451063}"/>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4ACF254-9EF8-44B8-90D8-5F0CE84ABD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9247629B-8F55-4A09-807C-2E14410A6FA2}"/>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8F78046C-92DF-4975-B796-2817CCB70221}"/>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福島県福島市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4D053A82-D77F-4048-86BF-5A9EB51CCF8B}"/>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ABAE843B-8032-4B60-9587-DC2D991A9825}"/>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歳出が給与改定や退職手当の支給により増となったものの、歳入が土地売却による繰入金や地方交付税の増となったことから、実質単年度収支は前年度比でプラスとなった。</a:t>
          </a:r>
        </a:p>
        <a:p>
          <a:r>
            <a:rPr kumimoji="1" lang="ja-JP" altLang="en-US" sz="1400">
              <a:latin typeface="ＭＳ ゴシック" pitchFamily="49" charset="-128"/>
              <a:ea typeface="ＭＳ ゴシック" pitchFamily="49" charset="-128"/>
            </a:rPr>
            <a:t>　引き続き、事務事業の効率化や税外収入の拡大等、財源確保に取り組み、財政調整基金に依存しない健全な財政運営に努める。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63975A0-56D7-497E-B154-A759ADE4C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09B9501-1CA0-4484-B010-95688C8D6DCB}"/>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5223CF31-4D93-4585-82C1-CC5498E1CC6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3E4C7DF-CF9D-4D77-9CC1-65C6FCD1B79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72C71DA8-5029-4231-A402-7805079154A5}"/>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C7EBB5C7-E8C2-45AE-A25F-E0A5080318C9}"/>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2B3C5255-2D85-474E-9A85-BACE3B8B4CC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福島県福島市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F4F06578-2D56-4AC8-AA23-267F9086EA07}"/>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DC2E3661-07AA-4A4D-9B0B-9548728290AE}"/>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各会計とも赤字額は生じていない。</a:t>
          </a:r>
        </a:p>
        <a:p>
          <a:r>
            <a:rPr kumimoji="1" lang="ja-JP" altLang="en-US" sz="1400">
              <a:latin typeface="ＭＳ ゴシック" pitchFamily="49" charset="-128"/>
              <a:ea typeface="ＭＳ ゴシック" pitchFamily="49" charset="-128"/>
            </a:rPr>
            <a:t>　厳しい歳入慣行が続く中、東日本大震災及び原子力災害からの復旧・復興への対応や多様化・複雑化する行政ニーズへの対応など、引き続き限られた財源の重点的かつ効率的な執行に努め、健全な財政運営を図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C379E90F-0FBA-442B-8C7E-8D3473178AC2}"/>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332ADB31-99A9-431C-A7C0-509B03FA58BA}"/>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645D1F84-25E8-4AE4-B211-AB7C5D70A341}"/>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A6AEB75D-9ED1-4167-9A23-D894254EE1C5}"/>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1FA66F88-C3E4-48F9-9C15-5AB12E3494CA}"/>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0EDCC78-C98B-48C8-9DEF-E8675E3288BE}"/>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4249A982-031B-4A7F-A752-E06CCF622232}"/>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C60B7335-7531-4531-9EBC-4CB52972561D}"/>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72BFFC8E-E32F-4CA7-BB70-2C44D73987F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C9F1736A-41B9-45A0-8B7F-46FCC90F0C52}"/>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AE07D6F4-6A82-4193-AB92-937B9FAABEC2}"/>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45B2462F-EDBE-460D-8379-82AD8B76542D}"/>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B857D8A-86EA-4DD5-8FB6-665B873DA536}"/>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7202B07-1B65-4CB5-9B66-B12D8B57842C}"/>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福島県福島市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D67FD15-9FEE-4C7D-9FC5-87A133B7E1A2}"/>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2EE73AF7-4233-436E-B012-CA75282445B6}"/>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17450AD3-EB77-4EE9-884C-EF8DE0F6E0D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CC8F33CD-BF67-4463-9DFF-4BE69C00812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9A00F44C-DC27-4601-8AD0-4A3CB231B1DC}"/>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2888C9DB-20A1-4B42-AD60-1F9033A6BF9A}"/>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CFC968D6-61D0-4A5D-86E3-CAA8194D8819}"/>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CCA7448C-C704-45F5-A4DD-F58451488E73}"/>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5AD00366-6148-43BA-BB71-90E5CD3E3B4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D3A0B1F2-5808-4937-AD0C-B13B3D440FAF}"/>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4B14576-55ED-4918-86E8-D944CFA5A82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660951C8-1BEB-49FA-9D42-A8BD88B1A668}"/>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23A68D3E-CFEE-4256-AB23-1948925055E6}"/>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621B0EEC-062B-46BD-9BE0-8F3984F3EA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CE88BE1A-5495-421B-BF85-A62936C6167C}"/>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8D724E21-E68D-4598-B8F7-BF29520C7453}"/>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学校教育施設整備事業債や旧合併特例事業債等の増により、元利償還金が</a:t>
          </a:r>
          <a:r>
            <a:rPr kumimoji="1" lang="en-US" altLang="ja-JP" sz="1400">
              <a:latin typeface="ＭＳ ゴシック" pitchFamily="49" charset="-128"/>
              <a:ea typeface="ＭＳ ゴシック" pitchFamily="49" charset="-128"/>
            </a:rPr>
            <a:t>2.3</a:t>
          </a:r>
          <a:r>
            <a:rPr kumimoji="1" lang="ja-JP" altLang="en-US" sz="1400">
              <a:latin typeface="ＭＳ ゴシック" pitchFamily="49" charset="-128"/>
              <a:ea typeface="ＭＳ ゴシック" pitchFamily="49" charset="-128"/>
            </a:rPr>
            <a:t>億円増加したことから、実質公債費比率の分子は前年度比</a:t>
          </a:r>
          <a:r>
            <a:rPr kumimoji="1" lang="en-US" altLang="ja-JP" sz="1400">
              <a:latin typeface="ＭＳ ゴシック" pitchFamily="49" charset="-128"/>
              <a:ea typeface="ＭＳ ゴシック" pitchFamily="49" charset="-128"/>
            </a:rPr>
            <a:t>3.9</a:t>
          </a:r>
          <a:r>
            <a:rPr kumimoji="1" lang="ja-JP" altLang="en-US" sz="1400">
              <a:latin typeface="ＭＳ ゴシック" pitchFamily="49" charset="-128"/>
              <a:ea typeface="ＭＳ ゴシック" pitchFamily="49" charset="-128"/>
            </a:rPr>
            <a:t>億円増加した。</a:t>
          </a:r>
        </a:p>
        <a:p>
          <a:r>
            <a:rPr kumimoji="1" lang="ja-JP" altLang="en-US" sz="1400">
              <a:latin typeface="ＭＳ ゴシック" pitchFamily="49" charset="-128"/>
              <a:ea typeface="ＭＳ ゴシック" pitchFamily="49" charset="-128"/>
            </a:rPr>
            <a:t>　今後も、財政措置の手厚い市債の活用を原則とするなど、実質的な財政負担の軽減を図っていく。</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7432DC0D-9A10-4D03-AC0C-4C7403918025}"/>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2E9A2F6E-3E9B-4204-A4AB-BF476EE03BB7}"/>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1C7032FB-410B-44D1-95C3-32A9E1957D9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D98125DB-6AFE-4C33-B28E-A79CD1C04B54}"/>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420E624-4F36-4E6D-8C44-230C3DA01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2706AC4-BDBB-425E-B74A-E6CE4A9D7582}"/>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2E3B3D1-3BFC-485B-9A15-95E8C83A743A}"/>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FCCFFA5C-6D55-4650-A933-A00FD6C9B6F6}"/>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D5D4AE4-066B-4A31-BAA6-8B4C2B38F702}"/>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14C60CCE-FDB4-4DCE-9421-0984234AFBF6}"/>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87DAD42C-D451-4898-A470-2AB021152D5E}"/>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7FCD63FD-431B-43BB-85DC-9907F7B17EB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18AC28F3-CB49-44A3-A798-0CE5E1497C33}"/>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1998BB16-7607-47BB-BF48-E81522AA11C2}"/>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EB6AC01C-CEB6-4F4D-B8B8-15CE8352BE6A}"/>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59E1C107-9FF3-44C2-AB64-A248F2E9513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725F9C0E-5EA3-4C52-B12A-CA7A9B33BFF9}"/>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4E2A64F-5DC3-4482-BD64-4D937F439DC4}"/>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2836003B-92E9-44A3-A7AF-A3B5864A43B4}"/>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43C6DB69-B381-459A-AD8E-4E87BAB61E1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605C3F93-B710-4DC0-8328-A0AA93552D49}"/>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5A95BBF-B24C-4D42-AA19-497DE8C9A56F}"/>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357A8BBB-61C2-4123-8C72-EFFE23F7916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福島県福島市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1C57AB6D-3735-4573-A711-107EEA69A429}"/>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A75989FD-3996-4CF5-8414-7768C60C00E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B7E89B97-198E-441D-85C4-DD184685B36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地方債残高が前年度比で</a:t>
          </a:r>
          <a:r>
            <a:rPr kumimoji="1" lang="en-US" altLang="ja-JP" sz="1400">
              <a:latin typeface="ＭＳ ゴシック" pitchFamily="49" charset="-128"/>
              <a:ea typeface="ＭＳ ゴシック" pitchFamily="49" charset="-128"/>
            </a:rPr>
            <a:t>1.7</a:t>
          </a:r>
          <a:r>
            <a:rPr kumimoji="1" lang="ja-JP" altLang="en-US" sz="1400">
              <a:latin typeface="ＭＳ ゴシック" pitchFamily="49" charset="-128"/>
              <a:ea typeface="ＭＳ ゴシック" pitchFamily="49" charset="-128"/>
            </a:rPr>
            <a:t>％増加し、充当可能財源が全体として</a:t>
          </a:r>
          <a:r>
            <a:rPr kumimoji="1" lang="en-US" altLang="ja-JP" sz="1400">
              <a:latin typeface="ＭＳ ゴシック" pitchFamily="49" charset="-128"/>
              <a:ea typeface="ＭＳ ゴシック" pitchFamily="49" charset="-128"/>
            </a:rPr>
            <a:t>0.6</a:t>
          </a:r>
          <a:r>
            <a:rPr kumimoji="1" lang="ja-JP" altLang="en-US" sz="1400">
              <a:latin typeface="ＭＳ ゴシック" pitchFamily="49" charset="-128"/>
              <a:ea typeface="ＭＳ ゴシック" pitchFamily="49" charset="-128"/>
            </a:rPr>
            <a:t>％減少したことにより、将来負担比率の分子は</a:t>
          </a:r>
          <a:r>
            <a:rPr kumimoji="1" lang="en-US" altLang="ja-JP" sz="1400">
              <a:latin typeface="ＭＳ ゴシック" pitchFamily="49" charset="-128"/>
              <a:ea typeface="ＭＳ ゴシック" pitchFamily="49" charset="-128"/>
            </a:rPr>
            <a:t>14.5</a:t>
          </a:r>
          <a:r>
            <a:rPr kumimoji="1" lang="ja-JP" altLang="en-US" sz="1400">
              <a:latin typeface="ＭＳ ゴシック" pitchFamily="49" charset="-128"/>
              <a:ea typeface="ＭＳ ゴシック" pitchFamily="49" charset="-128"/>
            </a:rPr>
            <a:t>億円増加している。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今後は、市債の適正な運用を図り、健全な財政運営に努める。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259B434-E7CB-4CDC-88E4-61C5C5C3A0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CE53F433-A434-4D97-984B-2AC8278F0257}"/>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E6ADD4B7-BDDB-4C3C-A0B3-0382FCD37195}"/>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7BBC8A77-36FE-4EC7-A6BE-6100A2782AC6}"/>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B0812F08-17D4-4917-A9E3-B752B80B5C44}"/>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5D711128-E6BE-49E5-B66A-F38B8B0B7538}"/>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D50F8D3-4AE7-4026-A033-99AF9FB1BB2B}"/>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福島県福島市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7ACD9C63-645F-4A76-9BF0-F966859CC0EB}"/>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91CB122-2D63-4FFC-B189-69A6D3CA16D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3E68BD3-7520-4007-84CD-B9A1B096FD7F}"/>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AC6156AC-3596-482B-8199-60FE521B7321}"/>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環境衛生施設や庁舎整備に対して基金を活用する一方、資産売却や寄附金歳入等により積立て原資も増加した。加えて、財政調整基金や減債基金への積み立てを行ったことから、基金全体としては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今後も、公共施設の整備や、多様化・複雑化する行政ニーズに対応するための新たな財政需要の発生が見込まれることから、引き続き基金の有効活用を図っていく。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54DA0A41-881C-4990-B9C9-EFEBD20C65F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ADED6A8F-7D4D-499D-8F80-B046EF93262D}"/>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1A923300-BD07-43B8-81B9-258B80CB0715}"/>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庁舎整備基金：庁舎の増改築等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公共施設建設基金：公共施設の建設等</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環境基金：環境の保全・美化、廃棄物の減量化事業、環境関連施設の整備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復興基金：東日本大震災からの復興のための事業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スポーツ振興基金：スポーツ振興にかかる事業</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庁舎整備基金：市民センター整備事業のため取り崩したことによる減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公共施設建設基金：市有財産の売払収入等を積み立てたことによる増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環境基金：焼却工場等の整備・改修等のため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億円を取り崩した一方で、資源物売払収入の一部及び売電収入、前年度繰越金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復興基金：ふるさと寄附金のうち、「東日本大震災からの復興」を使途指定した寄附相当額を積み立てたことによる増</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各基金の設置目的に応じ、弾力的な運用を図っていく。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A4ED60A-6CAD-408D-8CB4-4FCA9F3EDFCD}"/>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F97B2DC1-77C2-47BE-84A7-97916BF0C636}"/>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D6E84C1-191B-4C9B-9137-0641BED26AC3}"/>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年度間の財源調整のため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億円繰り入れを行った一方、土地売却による繰入金や前年度繰越金から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事務事業の効率化、定員管理と給与の適正化、民間委託や指定管理者制度の活用等により、財政調整基金に依存しない健全な財政運営に努めつつ、標準財政規模の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％を目安に、各年度における前年度繰越金等の状況を踏まえて積み立てを行っていく。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68826256-C327-40C2-9A5D-F546FB5C5951}"/>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7FBF5512-C12D-48BD-8BD1-DD04107D96A9}"/>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7AD27675-0670-40C4-95E5-547C50A8BA9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年度は繰り入れを行わず、前年度繰越金や原子力損害賠償金から約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年度は繰り入れを行わなかったが、今後も福島駅東口再開発事業や（仮称）市民センター整備事業等の起債充当事業が続くことから、将来の公債費負担に備え計画的な運用を図っていく。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2A91160F-A22C-46C9-B426-30AEB090D82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000-000014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000-000018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000-000019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000-00001A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000-00001B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000-00001D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000-00001E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000-00001F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000-000020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000-000021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000-000022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0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000-000030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000-000031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000-000032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000-000033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000-000034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年度は、市役所本庁舎西棟及び義務教育学校などの整備により資産額は増加した。一方で、減価償却累計額の増加が資産額の増加を上回ったことから、有形固定資産減価償却率は前年度から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ポイント上昇した。これは類似団体平均を上回る水準であり、本市が保有する有形固定資産について、減価償却が進行し、老朽化が進んでいることがうかがえる。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5" name="テキスト ボックス 64">
          <a:extLst>
            <a:ext uri="{FF2B5EF4-FFF2-40B4-BE49-F238E27FC236}">
              <a16:creationId xmlns:a16="http://schemas.microsoft.com/office/drawing/2014/main" id="{00000000-0008-0000-0000-000041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00000000-0008-0000-0000-000042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00000000-0008-0000-0000-000043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0000000-0008-0000-0000-000044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flipV="1">
          <a:off x="4760595" y="5460365"/>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70" name="有形固定資産減価償却率最小値テキスト">
          <a:extLst>
            <a:ext uri="{FF2B5EF4-FFF2-40B4-BE49-F238E27FC236}">
              <a16:creationId xmlns:a16="http://schemas.microsoft.com/office/drawing/2014/main" id="{00000000-0008-0000-0000-000046000000}"/>
            </a:ext>
          </a:extLst>
        </xdr:cNvPr>
        <xdr:cNvSpPr txBox="1"/>
      </xdr:nvSpPr>
      <xdr:spPr>
        <a:xfrm>
          <a:off x="4813300"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71" name="直線コネクタ 70">
          <a:extLst>
            <a:ext uri="{FF2B5EF4-FFF2-40B4-BE49-F238E27FC236}">
              <a16:creationId xmlns:a16="http://schemas.microsoft.com/office/drawing/2014/main" id="{00000000-0008-0000-0000-000047000000}"/>
            </a:ext>
          </a:extLst>
        </xdr:cNvPr>
        <xdr:cNvCxnSpPr/>
      </xdr:nvCxnSpPr>
      <xdr:spPr>
        <a:xfrm>
          <a:off x="4673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72" name="有形固定資産減価償却率最大値テキスト">
          <a:extLst>
            <a:ext uri="{FF2B5EF4-FFF2-40B4-BE49-F238E27FC236}">
              <a16:creationId xmlns:a16="http://schemas.microsoft.com/office/drawing/2014/main" id="{00000000-0008-0000-0000-000048000000}"/>
            </a:ext>
          </a:extLst>
        </xdr:cNvPr>
        <xdr:cNvSpPr txBox="1"/>
      </xdr:nvSpPr>
      <xdr:spPr>
        <a:xfrm>
          <a:off x="4813300" y="523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73" name="直線コネクタ 72">
          <a:extLst>
            <a:ext uri="{FF2B5EF4-FFF2-40B4-BE49-F238E27FC236}">
              <a16:creationId xmlns:a16="http://schemas.microsoft.com/office/drawing/2014/main" id="{00000000-0008-0000-0000-000049000000}"/>
            </a:ext>
          </a:extLst>
        </xdr:cNvPr>
        <xdr:cNvCxnSpPr/>
      </xdr:nvCxnSpPr>
      <xdr:spPr>
        <a:xfrm>
          <a:off x="4673600" y="5460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159190</xdr:rowOff>
    </xdr:from>
    <xdr:ext cx="405111" cy="259045"/>
    <xdr:sp macro="" textlink="">
      <xdr:nvSpPr>
        <xdr:cNvPr id="74" name="有形固定資産減価償却率平均値テキスト">
          <a:extLst>
            <a:ext uri="{FF2B5EF4-FFF2-40B4-BE49-F238E27FC236}">
              <a16:creationId xmlns:a16="http://schemas.microsoft.com/office/drawing/2014/main" id="{00000000-0008-0000-0000-00004A000000}"/>
            </a:ext>
          </a:extLst>
        </xdr:cNvPr>
        <xdr:cNvSpPr txBox="1"/>
      </xdr:nvSpPr>
      <xdr:spPr>
        <a:xfrm>
          <a:off x="4813300" y="60742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4711700" y="622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6" name="フローチャート: 判断 75">
          <a:extLst>
            <a:ext uri="{FF2B5EF4-FFF2-40B4-BE49-F238E27FC236}">
              <a16:creationId xmlns:a16="http://schemas.microsoft.com/office/drawing/2014/main" id="{00000000-0008-0000-0000-00004C000000}"/>
            </a:ext>
          </a:extLst>
        </xdr:cNvPr>
        <xdr:cNvSpPr/>
      </xdr:nvSpPr>
      <xdr:spPr>
        <a:xfrm>
          <a:off x="4000500" y="6190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7" name="フローチャート: 判断 76">
          <a:extLst>
            <a:ext uri="{FF2B5EF4-FFF2-40B4-BE49-F238E27FC236}">
              <a16:creationId xmlns:a16="http://schemas.microsoft.com/office/drawing/2014/main" id="{00000000-0008-0000-0000-00004D000000}"/>
            </a:ext>
          </a:extLst>
        </xdr:cNvPr>
        <xdr:cNvSpPr/>
      </xdr:nvSpPr>
      <xdr:spPr>
        <a:xfrm>
          <a:off x="3238500" y="6158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8" name="フローチャート: 判断 77">
          <a:extLst>
            <a:ext uri="{FF2B5EF4-FFF2-40B4-BE49-F238E27FC236}">
              <a16:creationId xmlns:a16="http://schemas.microsoft.com/office/drawing/2014/main" id="{00000000-0008-0000-0000-00004E000000}"/>
            </a:ext>
          </a:extLst>
        </xdr:cNvPr>
        <xdr:cNvSpPr/>
      </xdr:nvSpPr>
      <xdr:spPr>
        <a:xfrm>
          <a:off x="24765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9" name="フローチャート: 判断 78">
          <a:extLst>
            <a:ext uri="{FF2B5EF4-FFF2-40B4-BE49-F238E27FC236}">
              <a16:creationId xmlns:a16="http://schemas.microsoft.com/office/drawing/2014/main" id="{00000000-0008-0000-0000-00004F000000}"/>
            </a:ext>
          </a:extLst>
        </xdr:cNvPr>
        <xdr:cNvSpPr/>
      </xdr:nvSpPr>
      <xdr:spPr>
        <a:xfrm>
          <a:off x="1714500" y="60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000-000051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000-000052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18838</xdr:rowOff>
    </xdr:from>
    <xdr:to>
      <xdr:col>23</xdr:col>
      <xdr:colOff>136525</xdr:colOff>
      <xdr:row>32</xdr:row>
      <xdr:rowOff>120438</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4711700" y="627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168715</xdr:rowOff>
    </xdr:from>
    <xdr:ext cx="405111" cy="259045"/>
    <xdr:sp macro="" textlink="">
      <xdr:nvSpPr>
        <xdr:cNvPr id="86" name="有形固定資産減価償却率該当値テキスト">
          <a:extLst>
            <a:ext uri="{FF2B5EF4-FFF2-40B4-BE49-F238E27FC236}">
              <a16:creationId xmlns:a16="http://schemas.microsoft.com/office/drawing/2014/main" id="{00000000-0008-0000-0000-000056000000}"/>
            </a:ext>
          </a:extLst>
        </xdr:cNvPr>
        <xdr:cNvSpPr txBox="1"/>
      </xdr:nvSpPr>
      <xdr:spPr>
        <a:xfrm>
          <a:off x="4813300" y="625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161502</xdr:rowOff>
    </xdr:from>
    <xdr:to>
      <xdr:col>19</xdr:col>
      <xdr:colOff>187325</xdr:colOff>
      <xdr:row>32</xdr:row>
      <xdr:rowOff>91652</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4000500" y="62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40852</xdr:rowOff>
    </xdr:from>
    <xdr:to>
      <xdr:col>23</xdr:col>
      <xdr:colOff>85725</xdr:colOff>
      <xdr:row>32</xdr:row>
      <xdr:rowOff>69638</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4051300" y="6298777"/>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114723</xdr:rowOff>
    </xdr:from>
    <xdr:to>
      <xdr:col>15</xdr:col>
      <xdr:colOff>187325</xdr:colOff>
      <xdr:row>32</xdr:row>
      <xdr:rowOff>44873</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3238500" y="62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165523</xdr:rowOff>
    </xdr:from>
    <xdr:to>
      <xdr:col>19</xdr:col>
      <xdr:colOff>136525</xdr:colOff>
      <xdr:row>32</xdr:row>
      <xdr:rowOff>40852</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3289300" y="625199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67945</xdr:rowOff>
    </xdr:from>
    <xdr:to>
      <xdr:col>11</xdr:col>
      <xdr:colOff>187325</xdr:colOff>
      <xdr:row>31</xdr:row>
      <xdr:rowOff>169545</xdr:rowOff>
    </xdr:to>
    <xdr:sp macro="" textlink="">
      <xdr:nvSpPr>
        <xdr:cNvPr id="91" name="楕円 90">
          <a:extLst>
            <a:ext uri="{FF2B5EF4-FFF2-40B4-BE49-F238E27FC236}">
              <a16:creationId xmlns:a16="http://schemas.microsoft.com/office/drawing/2014/main" id="{00000000-0008-0000-0000-00005B000000}"/>
            </a:ext>
          </a:extLst>
        </xdr:cNvPr>
        <xdr:cNvSpPr/>
      </xdr:nvSpPr>
      <xdr:spPr>
        <a:xfrm>
          <a:off x="2476500" y="615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118745</xdr:rowOff>
    </xdr:from>
    <xdr:to>
      <xdr:col>15</xdr:col>
      <xdr:colOff>136525</xdr:colOff>
      <xdr:row>31</xdr:row>
      <xdr:rowOff>165523</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a:off x="2527300" y="620522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57150</xdr:rowOff>
    </xdr:from>
    <xdr:to>
      <xdr:col>7</xdr:col>
      <xdr:colOff>187325</xdr:colOff>
      <xdr:row>31</xdr:row>
      <xdr:rowOff>158750</xdr:rowOff>
    </xdr:to>
    <xdr:sp macro="" textlink="">
      <xdr:nvSpPr>
        <xdr:cNvPr id="93" name="楕円 92">
          <a:extLst>
            <a:ext uri="{FF2B5EF4-FFF2-40B4-BE49-F238E27FC236}">
              <a16:creationId xmlns:a16="http://schemas.microsoft.com/office/drawing/2014/main" id="{00000000-0008-0000-0000-00005D000000}"/>
            </a:ext>
          </a:extLst>
        </xdr:cNvPr>
        <xdr:cNvSpPr/>
      </xdr:nvSpPr>
      <xdr:spPr>
        <a:xfrm>
          <a:off x="1714500" y="614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107950</xdr:rowOff>
    </xdr:from>
    <xdr:to>
      <xdr:col>11</xdr:col>
      <xdr:colOff>136525</xdr:colOff>
      <xdr:row>31</xdr:row>
      <xdr:rowOff>118745</xdr:rowOff>
    </xdr:to>
    <xdr:cxnSp macro="">
      <xdr:nvCxnSpPr>
        <xdr:cNvPr id="94" name="直線コネクタ 93">
          <a:extLst>
            <a:ext uri="{FF2B5EF4-FFF2-40B4-BE49-F238E27FC236}">
              <a16:creationId xmlns:a16="http://schemas.microsoft.com/office/drawing/2014/main" id="{00000000-0008-0000-0000-00005E000000}"/>
            </a:ext>
          </a:extLst>
        </xdr:cNvPr>
        <xdr:cNvCxnSpPr/>
      </xdr:nvCxnSpPr>
      <xdr:spPr>
        <a:xfrm>
          <a:off x="1765300" y="6194425"/>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50605</xdr:rowOff>
    </xdr:from>
    <xdr:ext cx="405111" cy="259045"/>
    <xdr:sp macro="" textlink="">
      <xdr:nvSpPr>
        <xdr:cNvPr id="95" name="n_1aveValue有形固定資産減価償却率">
          <a:extLst>
            <a:ext uri="{FF2B5EF4-FFF2-40B4-BE49-F238E27FC236}">
              <a16:creationId xmlns:a16="http://schemas.microsoft.com/office/drawing/2014/main" id="{00000000-0008-0000-0000-00005F000000}"/>
            </a:ext>
          </a:extLst>
        </xdr:cNvPr>
        <xdr:cNvSpPr txBox="1"/>
      </xdr:nvSpPr>
      <xdr:spPr>
        <a:xfrm>
          <a:off x="3836044" y="596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18220</xdr:rowOff>
    </xdr:from>
    <xdr:ext cx="405111" cy="259045"/>
    <xdr:sp macro="" textlink="">
      <xdr:nvSpPr>
        <xdr:cNvPr id="96" name="n_2aveValue有形固定資産減価償却率">
          <a:extLst>
            <a:ext uri="{FF2B5EF4-FFF2-40B4-BE49-F238E27FC236}">
              <a16:creationId xmlns:a16="http://schemas.microsoft.com/office/drawing/2014/main" id="{00000000-0008-0000-0000-000060000000}"/>
            </a:ext>
          </a:extLst>
        </xdr:cNvPr>
        <xdr:cNvSpPr txBox="1"/>
      </xdr:nvSpPr>
      <xdr:spPr>
        <a:xfrm>
          <a:off x="3086744" y="5933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153687</xdr:rowOff>
    </xdr:from>
    <xdr:ext cx="405111" cy="259045"/>
    <xdr:sp macro="" textlink="">
      <xdr:nvSpPr>
        <xdr:cNvPr id="97" name="n_3aveValue有形固定資産減価償却率">
          <a:extLst>
            <a:ext uri="{FF2B5EF4-FFF2-40B4-BE49-F238E27FC236}">
              <a16:creationId xmlns:a16="http://schemas.microsoft.com/office/drawing/2014/main" id="{00000000-0008-0000-0000-000061000000}"/>
            </a:ext>
          </a:extLst>
        </xdr:cNvPr>
        <xdr:cNvSpPr txBox="1"/>
      </xdr:nvSpPr>
      <xdr:spPr>
        <a:xfrm>
          <a:off x="2324744" y="5897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117704</xdr:rowOff>
    </xdr:from>
    <xdr:ext cx="405111" cy="259045"/>
    <xdr:sp macro="" textlink="">
      <xdr:nvSpPr>
        <xdr:cNvPr id="98" name="n_4aveValue有形固定資産減価償却率">
          <a:extLst>
            <a:ext uri="{FF2B5EF4-FFF2-40B4-BE49-F238E27FC236}">
              <a16:creationId xmlns:a16="http://schemas.microsoft.com/office/drawing/2014/main" id="{00000000-0008-0000-0000-000062000000}"/>
            </a:ext>
          </a:extLst>
        </xdr:cNvPr>
        <xdr:cNvSpPr txBox="1"/>
      </xdr:nvSpPr>
      <xdr:spPr>
        <a:xfrm>
          <a:off x="1562744" y="5861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82779</xdr:rowOff>
    </xdr:from>
    <xdr:ext cx="405111" cy="259045"/>
    <xdr:sp macro="" textlink="">
      <xdr:nvSpPr>
        <xdr:cNvPr id="99" name="n_1mainValue有形固定資産減価償却率">
          <a:extLst>
            <a:ext uri="{FF2B5EF4-FFF2-40B4-BE49-F238E27FC236}">
              <a16:creationId xmlns:a16="http://schemas.microsoft.com/office/drawing/2014/main" id="{00000000-0008-0000-0000-000063000000}"/>
            </a:ext>
          </a:extLst>
        </xdr:cNvPr>
        <xdr:cNvSpPr txBox="1"/>
      </xdr:nvSpPr>
      <xdr:spPr>
        <a:xfrm>
          <a:off x="3836044" y="6340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36000</xdr:rowOff>
    </xdr:from>
    <xdr:ext cx="405111" cy="259045"/>
    <xdr:sp macro="" textlink="">
      <xdr:nvSpPr>
        <xdr:cNvPr id="100" name="n_2mainValue有形固定資産減価償却率">
          <a:extLst>
            <a:ext uri="{FF2B5EF4-FFF2-40B4-BE49-F238E27FC236}">
              <a16:creationId xmlns:a16="http://schemas.microsoft.com/office/drawing/2014/main" id="{00000000-0008-0000-0000-000064000000}"/>
            </a:ext>
          </a:extLst>
        </xdr:cNvPr>
        <xdr:cNvSpPr txBox="1"/>
      </xdr:nvSpPr>
      <xdr:spPr>
        <a:xfrm>
          <a:off x="3086744" y="629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160672</xdr:rowOff>
    </xdr:from>
    <xdr:ext cx="405111" cy="259045"/>
    <xdr:sp macro="" textlink="">
      <xdr:nvSpPr>
        <xdr:cNvPr id="101" name="n_3mainValue有形固定資産減価償却率">
          <a:extLst>
            <a:ext uri="{FF2B5EF4-FFF2-40B4-BE49-F238E27FC236}">
              <a16:creationId xmlns:a16="http://schemas.microsoft.com/office/drawing/2014/main" id="{00000000-0008-0000-0000-000065000000}"/>
            </a:ext>
          </a:extLst>
        </xdr:cNvPr>
        <xdr:cNvSpPr txBox="1"/>
      </xdr:nvSpPr>
      <xdr:spPr>
        <a:xfrm>
          <a:off x="2324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149877</xdr:rowOff>
    </xdr:from>
    <xdr:ext cx="405111" cy="259045"/>
    <xdr:sp macro="" textlink="">
      <xdr:nvSpPr>
        <xdr:cNvPr id="102" name="n_4mainValue有形固定資産減価償却率">
          <a:extLst>
            <a:ext uri="{FF2B5EF4-FFF2-40B4-BE49-F238E27FC236}">
              <a16:creationId xmlns:a16="http://schemas.microsoft.com/office/drawing/2014/main" id="{00000000-0008-0000-0000-000066000000}"/>
            </a:ext>
          </a:extLst>
        </xdr:cNvPr>
        <xdr:cNvSpPr txBox="1"/>
      </xdr:nvSpPr>
      <xdr:spPr>
        <a:xfrm>
          <a:off x="1562744" y="623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00000000-0008-0000-0000-000070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00000000-0008-0000-0000-000071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00000000-0008-0000-0000-000072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した。これは、将来負担額</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億円</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充当可能財源等が前年度より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8.7</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億円減少したことにより、債務償還比率の分子が減少したこと</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債務償還比率は、類似団体平均と比較して低くなっているものの、今後は福島駅東口地区市街地再開発事業等の大型事業を控え、地方債残高の増大による将来負担額の増加に伴い、債務償還比率も上昇することが見込まれ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00000000-0008-0000-0000-000080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0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flipV="1">
          <a:off x="14793595" y="5312833"/>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32" name="債務償還比率最小値テキスト">
          <a:extLst>
            <a:ext uri="{FF2B5EF4-FFF2-40B4-BE49-F238E27FC236}">
              <a16:creationId xmlns:a16="http://schemas.microsoft.com/office/drawing/2014/main" id="{00000000-0008-0000-0000-000084000000}"/>
            </a:ext>
          </a:extLst>
        </xdr:cNvPr>
        <xdr:cNvSpPr txBox="1"/>
      </xdr:nvSpPr>
      <xdr:spPr>
        <a:xfrm>
          <a:off x="14846300" y="67887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6784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00000000-0008-0000-0000-000086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00000000-0008-0000-0000-000087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169054</xdr:rowOff>
    </xdr:from>
    <xdr:ext cx="469744" cy="259045"/>
    <xdr:sp macro="" textlink="">
      <xdr:nvSpPr>
        <xdr:cNvPr id="136" name="債務償還比率平均値テキスト">
          <a:extLst>
            <a:ext uri="{FF2B5EF4-FFF2-40B4-BE49-F238E27FC236}">
              <a16:creationId xmlns:a16="http://schemas.microsoft.com/office/drawing/2014/main" id="{00000000-0008-0000-0000-000088000000}"/>
            </a:ext>
          </a:extLst>
        </xdr:cNvPr>
        <xdr:cNvSpPr txBox="1"/>
      </xdr:nvSpPr>
      <xdr:spPr>
        <a:xfrm>
          <a:off x="14846300" y="59126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4744700" y="5934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4033500" y="59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3271500" y="59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40" name="フローチャート: 判断 139">
          <a:extLst>
            <a:ext uri="{FF2B5EF4-FFF2-40B4-BE49-F238E27FC236}">
              <a16:creationId xmlns:a16="http://schemas.microsoft.com/office/drawing/2014/main" id="{00000000-0008-0000-0000-00008C000000}"/>
            </a:ext>
          </a:extLst>
        </xdr:cNvPr>
        <xdr:cNvSpPr/>
      </xdr:nvSpPr>
      <xdr:spPr>
        <a:xfrm>
          <a:off x="12509500" y="5868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41" name="フローチャート: 判断 140">
          <a:extLst>
            <a:ext uri="{FF2B5EF4-FFF2-40B4-BE49-F238E27FC236}">
              <a16:creationId xmlns:a16="http://schemas.microsoft.com/office/drawing/2014/main" id="{00000000-0008-0000-0000-00008D000000}"/>
            </a:ext>
          </a:extLst>
        </xdr:cNvPr>
        <xdr:cNvSpPr/>
      </xdr:nvSpPr>
      <xdr:spPr>
        <a:xfrm>
          <a:off x="11747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0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0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141210</xdr:rowOff>
    </xdr:from>
    <xdr:to>
      <xdr:col>76</xdr:col>
      <xdr:colOff>73025</xdr:colOff>
      <xdr:row>30</xdr:row>
      <xdr:rowOff>71360</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744700" y="588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164087</xdr:rowOff>
    </xdr:from>
    <xdr:ext cx="469744" cy="259045"/>
    <xdr:sp macro="" textlink="">
      <xdr:nvSpPr>
        <xdr:cNvPr id="148" name="債務償還比率該当値テキスト">
          <a:extLst>
            <a:ext uri="{FF2B5EF4-FFF2-40B4-BE49-F238E27FC236}">
              <a16:creationId xmlns:a16="http://schemas.microsoft.com/office/drawing/2014/main" id="{00000000-0008-0000-0000-000094000000}"/>
            </a:ext>
          </a:extLst>
        </xdr:cNvPr>
        <xdr:cNvSpPr txBox="1"/>
      </xdr:nvSpPr>
      <xdr:spPr>
        <a:xfrm>
          <a:off x="14846300" y="5736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127776</xdr:rowOff>
    </xdr:from>
    <xdr:to>
      <xdr:col>72</xdr:col>
      <xdr:colOff>123825</xdr:colOff>
      <xdr:row>30</xdr:row>
      <xdr:rowOff>57926</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4033500" y="5871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7126</xdr:rowOff>
    </xdr:from>
    <xdr:to>
      <xdr:col>76</xdr:col>
      <xdr:colOff>22225</xdr:colOff>
      <xdr:row>30</xdr:row>
      <xdr:rowOff>20560</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4084300" y="5922151"/>
          <a:ext cx="711200" cy="1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25894</xdr:rowOff>
    </xdr:from>
    <xdr:to>
      <xdr:col>68</xdr:col>
      <xdr:colOff>123825</xdr:colOff>
      <xdr:row>30</xdr:row>
      <xdr:rowOff>127494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3271500" y="594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7126</xdr:rowOff>
    </xdr:from>
    <xdr:to>
      <xdr:col>72</xdr:col>
      <xdr:colOff>73025</xdr:colOff>
      <xdr:row>30</xdr:row>
      <xdr:rowOff>76694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3322300" y="5922151"/>
          <a:ext cx="762000" cy="6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62526</xdr:rowOff>
    </xdr:from>
    <xdr:to>
      <xdr:col>64</xdr:col>
      <xdr:colOff>123825</xdr:colOff>
      <xdr:row>29</xdr:row>
      <xdr:rowOff>164126</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2509500" y="580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113326</xdr:rowOff>
    </xdr:from>
    <xdr:to>
      <xdr:col>68</xdr:col>
      <xdr:colOff>73025</xdr:colOff>
      <xdr:row>30</xdr:row>
      <xdr:rowOff>76694</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2560300" y="5856901"/>
          <a:ext cx="762000" cy="13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64516</xdr:rowOff>
    </xdr:from>
    <xdr:to>
      <xdr:col>60</xdr:col>
      <xdr:colOff>123825</xdr:colOff>
      <xdr:row>30</xdr:row>
      <xdr:rowOff>166116</xdr:rowOff>
    </xdr:to>
    <xdr:sp macro="" textlink="">
      <xdr:nvSpPr>
        <xdr:cNvPr id="155" name="楕円 154">
          <a:extLst>
            <a:ext uri="{FF2B5EF4-FFF2-40B4-BE49-F238E27FC236}">
              <a16:creationId xmlns:a16="http://schemas.microsoft.com/office/drawing/2014/main" id="{00000000-0008-0000-0000-00009B000000}"/>
            </a:ext>
          </a:extLst>
        </xdr:cNvPr>
        <xdr:cNvSpPr/>
      </xdr:nvSpPr>
      <xdr:spPr>
        <a:xfrm>
          <a:off x="11747500" y="5979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113326</xdr:rowOff>
    </xdr:from>
    <xdr:to>
      <xdr:col>64</xdr:col>
      <xdr:colOff>73025</xdr:colOff>
      <xdr:row>30</xdr:row>
      <xdr:rowOff>115316</xdr:rowOff>
    </xdr:to>
    <xdr:cxnSp macro="">
      <xdr:nvCxnSpPr>
        <xdr:cNvPr id="156" name="直線コネクタ 155">
          <a:extLst>
            <a:ext uri="{FF2B5EF4-FFF2-40B4-BE49-F238E27FC236}">
              <a16:creationId xmlns:a16="http://schemas.microsoft.com/office/drawing/2014/main" id="{00000000-0008-0000-0000-00009C000000}"/>
            </a:ext>
          </a:extLst>
        </xdr:cNvPr>
        <xdr:cNvCxnSpPr/>
      </xdr:nvCxnSpPr>
      <xdr:spPr>
        <a:xfrm flipV="1">
          <a:off x="11798300" y="5856901"/>
          <a:ext cx="762000" cy="17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128216</xdr:rowOff>
    </xdr:from>
    <xdr:ext cx="469744" cy="259045"/>
    <xdr:sp macro="" textlink="">
      <xdr:nvSpPr>
        <xdr:cNvPr id="157" name="n_1aveValue債務償還比率">
          <a:extLst>
            <a:ext uri="{FF2B5EF4-FFF2-40B4-BE49-F238E27FC236}">
              <a16:creationId xmlns:a16="http://schemas.microsoft.com/office/drawing/2014/main" id="{00000000-0008-0000-0000-00009D000000}"/>
            </a:ext>
          </a:extLst>
        </xdr:cNvPr>
        <xdr:cNvSpPr txBox="1"/>
      </xdr:nvSpPr>
      <xdr:spPr>
        <a:xfrm>
          <a:off x="13836727" y="6043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121380</xdr:rowOff>
    </xdr:from>
    <xdr:ext cx="469744" cy="259045"/>
    <xdr:sp macro="" textlink="">
      <xdr:nvSpPr>
        <xdr:cNvPr id="158" name="n_2aveValue債務償還比率">
          <a:extLst>
            <a:ext uri="{FF2B5EF4-FFF2-40B4-BE49-F238E27FC236}">
              <a16:creationId xmlns:a16="http://schemas.microsoft.com/office/drawing/2014/main" id="{00000000-0008-0000-0000-00009E000000}"/>
            </a:ext>
          </a:extLst>
        </xdr:cNvPr>
        <xdr:cNvSpPr txBox="1"/>
      </xdr:nvSpPr>
      <xdr:spPr>
        <a:xfrm>
          <a:off x="13087427" y="6036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9" name="n_3aveValue債務償還比率">
          <a:extLst>
            <a:ext uri="{FF2B5EF4-FFF2-40B4-BE49-F238E27FC236}">
              <a16:creationId xmlns:a16="http://schemas.microsoft.com/office/drawing/2014/main" id="{00000000-0008-0000-0000-00009F000000}"/>
            </a:ext>
          </a:extLst>
        </xdr:cNvPr>
        <xdr:cNvSpPr txBox="1"/>
      </xdr:nvSpPr>
      <xdr:spPr>
        <a:xfrm>
          <a:off x="12325427" y="596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60" name="n_4aveValue債務償還比率">
          <a:extLst>
            <a:ext uri="{FF2B5EF4-FFF2-40B4-BE49-F238E27FC236}">
              <a16:creationId xmlns:a16="http://schemas.microsoft.com/office/drawing/2014/main" id="{00000000-0008-0000-0000-0000A0000000}"/>
            </a:ext>
          </a:extLst>
        </xdr:cNvPr>
        <xdr:cNvSpPr txBox="1"/>
      </xdr:nvSpPr>
      <xdr:spPr>
        <a:xfrm>
          <a:off x="11563427"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74453</xdr:rowOff>
    </xdr:from>
    <xdr:ext cx="469744" cy="259045"/>
    <xdr:sp macro="" textlink="">
      <xdr:nvSpPr>
        <xdr:cNvPr id="161" name="n_1mainValue債務償還比率">
          <a:extLst>
            <a:ext uri="{FF2B5EF4-FFF2-40B4-BE49-F238E27FC236}">
              <a16:creationId xmlns:a16="http://schemas.microsoft.com/office/drawing/2014/main" id="{00000000-0008-0000-0000-0000A1000000}"/>
            </a:ext>
          </a:extLst>
        </xdr:cNvPr>
        <xdr:cNvSpPr txBox="1"/>
      </xdr:nvSpPr>
      <xdr:spPr>
        <a:xfrm>
          <a:off x="13836727" y="564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144021</xdr:rowOff>
    </xdr:from>
    <xdr:ext cx="469744" cy="259045"/>
    <xdr:sp macro="" textlink="">
      <xdr:nvSpPr>
        <xdr:cNvPr id="162" name="n_2mainValue債務償還比率">
          <a:extLst>
            <a:ext uri="{FF2B5EF4-FFF2-40B4-BE49-F238E27FC236}">
              <a16:creationId xmlns:a16="http://schemas.microsoft.com/office/drawing/2014/main" id="{00000000-0008-0000-0000-0000A2000000}"/>
            </a:ext>
          </a:extLst>
        </xdr:cNvPr>
        <xdr:cNvSpPr txBox="1"/>
      </xdr:nvSpPr>
      <xdr:spPr>
        <a:xfrm>
          <a:off x="13087427" y="5716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9203</xdr:rowOff>
    </xdr:from>
    <xdr:ext cx="469744" cy="259045"/>
    <xdr:sp macro="" textlink="">
      <xdr:nvSpPr>
        <xdr:cNvPr id="163" name="n_3mainValue債務償還比率">
          <a:extLst>
            <a:ext uri="{FF2B5EF4-FFF2-40B4-BE49-F238E27FC236}">
              <a16:creationId xmlns:a16="http://schemas.microsoft.com/office/drawing/2014/main" id="{00000000-0008-0000-0000-0000A3000000}"/>
            </a:ext>
          </a:extLst>
        </xdr:cNvPr>
        <xdr:cNvSpPr txBox="1"/>
      </xdr:nvSpPr>
      <xdr:spPr>
        <a:xfrm>
          <a:off x="12325427" y="558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11193</xdr:rowOff>
    </xdr:from>
    <xdr:ext cx="469744" cy="259045"/>
    <xdr:sp macro="" textlink="">
      <xdr:nvSpPr>
        <xdr:cNvPr id="164" name="n_4mainValue債務償還比率">
          <a:extLst>
            <a:ext uri="{FF2B5EF4-FFF2-40B4-BE49-F238E27FC236}">
              <a16:creationId xmlns:a16="http://schemas.microsoft.com/office/drawing/2014/main" id="{00000000-0008-0000-0000-0000A4000000}"/>
            </a:ext>
          </a:extLst>
        </xdr:cNvPr>
        <xdr:cNvSpPr txBox="1"/>
      </xdr:nvSpPr>
      <xdr:spPr>
        <a:xfrm>
          <a:off x="11563427" y="575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0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0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0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0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43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67835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41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43688</xdr:rowOff>
    </xdr:from>
    <xdr:to>
      <xdr:col>20</xdr:col>
      <xdr:colOff>38100</xdr:colOff>
      <xdr:row>37</xdr:row>
      <xdr:rowOff>145288</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94488</xdr:rowOff>
    </xdr:from>
    <xdr:to>
      <xdr:col>24</xdr:col>
      <xdr:colOff>63500</xdr:colOff>
      <xdr:row>37</xdr:row>
      <xdr:rowOff>140208</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43813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254</xdr:rowOff>
    </xdr:from>
    <xdr:to>
      <xdr:col>15</xdr:col>
      <xdr:colOff>101600</xdr:colOff>
      <xdr:row>37</xdr:row>
      <xdr:rowOff>101854</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51054</xdr:rowOff>
    </xdr:from>
    <xdr:to>
      <xdr:col>19</xdr:col>
      <xdr:colOff>177800</xdr:colOff>
      <xdr:row>37</xdr:row>
      <xdr:rowOff>94488</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39470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135128</xdr:rowOff>
    </xdr:from>
    <xdr:to>
      <xdr:col>10</xdr:col>
      <xdr:colOff>165100</xdr:colOff>
      <xdr:row>37</xdr:row>
      <xdr:rowOff>65278</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30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14478</xdr:rowOff>
    </xdr:from>
    <xdr:to>
      <xdr:col>15</xdr:col>
      <xdr:colOff>50800</xdr:colOff>
      <xdr:row>37</xdr:row>
      <xdr:rowOff>51054</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3581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103124</xdr:rowOff>
    </xdr:from>
    <xdr:to>
      <xdr:col>6</xdr:col>
      <xdr:colOff>38100</xdr:colOff>
      <xdr:row>37</xdr:row>
      <xdr:rowOff>33274</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27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153924</xdr:rowOff>
    </xdr:from>
    <xdr:to>
      <xdr:col>10</xdr:col>
      <xdr:colOff>114300</xdr:colOff>
      <xdr:row>37</xdr:row>
      <xdr:rowOff>14478</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3261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138701</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82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115841</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4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97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161815</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6162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118381</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6119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81805</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6082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49801</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605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00000000-0008-0000-0100-00006D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0000000-0008-0000-0100-00006E000000}"/>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000000-0008-0000-0100-00006F000000}"/>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00000000-0008-0000-0100-000071000000}"/>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24309</xdr:rowOff>
    </xdr:from>
    <xdr:ext cx="469744" cy="259045"/>
    <xdr:sp macro="" textlink="">
      <xdr:nvSpPr>
        <xdr:cNvPr id="115" name="【道路】&#10;一人当たり延長平均値テキスト">
          <a:extLst>
            <a:ext uri="{FF2B5EF4-FFF2-40B4-BE49-F238E27FC236}">
              <a16:creationId xmlns:a16="http://schemas.microsoft.com/office/drawing/2014/main" id="{00000000-0008-0000-0100-000073000000}"/>
            </a:ext>
          </a:extLst>
        </xdr:cNvPr>
        <xdr:cNvSpPr txBox="1"/>
      </xdr:nvSpPr>
      <xdr:spPr>
        <a:xfrm>
          <a:off x="10515600" y="6539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00000000-0008-0000-0100-000074000000}"/>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00000000-0008-0000-0100-000075000000}"/>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00000000-0008-0000-0100-000079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00000000-0008-0000-0100-00007A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122784</xdr:rowOff>
    </xdr:from>
    <xdr:to>
      <xdr:col>55</xdr:col>
      <xdr:colOff>50800</xdr:colOff>
      <xdr:row>35</xdr:row>
      <xdr:rowOff>52934</xdr:rowOff>
    </xdr:to>
    <xdr:sp macro="" textlink="">
      <xdr:nvSpPr>
        <xdr:cNvPr id="126" name="楕円 125">
          <a:extLst>
            <a:ext uri="{FF2B5EF4-FFF2-40B4-BE49-F238E27FC236}">
              <a16:creationId xmlns:a16="http://schemas.microsoft.com/office/drawing/2014/main" id="{00000000-0008-0000-0100-00007E000000}"/>
            </a:ext>
          </a:extLst>
        </xdr:cNvPr>
        <xdr:cNvSpPr/>
      </xdr:nvSpPr>
      <xdr:spPr>
        <a:xfrm>
          <a:off x="10426700" y="59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145661</xdr:rowOff>
    </xdr:from>
    <xdr:ext cx="534377" cy="259045"/>
    <xdr:sp macro="" textlink="">
      <xdr:nvSpPr>
        <xdr:cNvPr id="127" name="【道路】&#10;一人当たり延長該当値テキスト">
          <a:extLst>
            <a:ext uri="{FF2B5EF4-FFF2-40B4-BE49-F238E27FC236}">
              <a16:creationId xmlns:a16="http://schemas.microsoft.com/office/drawing/2014/main" id="{00000000-0008-0000-0100-00007F000000}"/>
            </a:ext>
          </a:extLst>
        </xdr:cNvPr>
        <xdr:cNvSpPr txBox="1"/>
      </xdr:nvSpPr>
      <xdr:spPr>
        <a:xfrm>
          <a:off x="10515600" y="580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137597</xdr:rowOff>
    </xdr:from>
    <xdr:to>
      <xdr:col>50</xdr:col>
      <xdr:colOff>165100</xdr:colOff>
      <xdr:row>35</xdr:row>
      <xdr:rowOff>67747</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9588500" y="596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2134</xdr:rowOff>
    </xdr:from>
    <xdr:to>
      <xdr:col>55</xdr:col>
      <xdr:colOff>0</xdr:colOff>
      <xdr:row>35</xdr:row>
      <xdr:rowOff>16947</xdr:rowOff>
    </xdr:to>
    <xdr:cxnSp macro="">
      <xdr:nvCxnSpPr>
        <xdr:cNvPr id="129" name="直線コネクタ 128">
          <a:extLst>
            <a:ext uri="{FF2B5EF4-FFF2-40B4-BE49-F238E27FC236}">
              <a16:creationId xmlns:a16="http://schemas.microsoft.com/office/drawing/2014/main" id="{00000000-0008-0000-0100-000081000000}"/>
            </a:ext>
          </a:extLst>
        </xdr:cNvPr>
        <xdr:cNvCxnSpPr/>
      </xdr:nvCxnSpPr>
      <xdr:spPr>
        <a:xfrm flipV="1">
          <a:off x="9639300" y="6002884"/>
          <a:ext cx="8382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149301</xdr:rowOff>
    </xdr:from>
    <xdr:to>
      <xdr:col>46</xdr:col>
      <xdr:colOff>38100</xdr:colOff>
      <xdr:row>35</xdr:row>
      <xdr:rowOff>79451</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8699500" y="59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16947</xdr:rowOff>
    </xdr:from>
    <xdr:to>
      <xdr:col>50</xdr:col>
      <xdr:colOff>114300</xdr:colOff>
      <xdr:row>35</xdr:row>
      <xdr:rowOff>28651</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8750300" y="6017697"/>
          <a:ext cx="889000" cy="11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159634</xdr:rowOff>
    </xdr:from>
    <xdr:to>
      <xdr:col>41</xdr:col>
      <xdr:colOff>101600</xdr:colOff>
      <xdr:row>35</xdr:row>
      <xdr:rowOff>89784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7810500" y="598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28651</xdr:rowOff>
    </xdr:from>
    <xdr:to>
      <xdr:col>45</xdr:col>
      <xdr:colOff>177800</xdr:colOff>
      <xdr:row>35</xdr:row>
      <xdr:rowOff>38984</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7861300" y="6029401"/>
          <a:ext cx="889000" cy="10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169418</xdr:rowOff>
    </xdr:from>
    <xdr:to>
      <xdr:col>36</xdr:col>
      <xdr:colOff>165100</xdr:colOff>
      <xdr:row>35</xdr:row>
      <xdr:rowOff>99568</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6921500" y="599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38984</xdr:rowOff>
    </xdr:from>
    <xdr:to>
      <xdr:col>41</xdr:col>
      <xdr:colOff>50800</xdr:colOff>
      <xdr:row>35</xdr:row>
      <xdr:rowOff>48768</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6972300" y="6039734"/>
          <a:ext cx="889000" cy="9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144919</xdr:rowOff>
    </xdr:from>
    <xdr:ext cx="469744" cy="259045"/>
    <xdr:sp macro="" textlink="">
      <xdr:nvSpPr>
        <xdr:cNvPr id="136" name="n_1aveValue【道路】&#10;一人当たり延長">
          <a:extLst>
            <a:ext uri="{FF2B5EF4-FFF2-40B4-BE49-F238E27FC236}">
              <a16:creationId xmlns:a16="http://schemas.microsoft.com/office/drawing/2014/main" id="{00000000-0008-0000-0100-000088000000}"/>
            </a:ext>
          </a:extLst>
        </xdr:cNvPr>
        <xdr:cNvSpPr txBox="1"/>
      </xdr:nvSpPr>
      <xdr:spPr>
        <a:xfrm>
          <a:off x="9391727" y="6660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158361</xdr:rowOff>
    </xdr:from>
    <xdr:ext cx="469744" cy="259045"/>
    <xdr:sp macro="" textlink="">
      <xdr:nvSpPr>
        <xdr:cNvPr id="137" name="n_2aveValue【道路】&#10;一人当たり延長">
          <a:extLst>
            <a:ext uri="{FF2B5EF4-FFF2-40B4-BE49-F238E27FC236}">
              <a16:creationId xmlns:a16="http://schemas.microsoft.com/office/drawing/2014/main" id="{00000000-0008-0000-0100-000089000000}"/>
            </a:ext>
          </a:extLst>
        </xdr:cNvPr>
        <xdr:cNvSpPr txBox="1"/>
      </xdr:nvSpPr>
      <xdr:spPr>
        <a:xfrm>
          <a:off x="8515427" y="66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161012</xdr:rowOff>
    </xdr:from>
    <xdr:ext cx="469744" cy="259045"/>
    <xdr:sp macro="" textlink="">
      <xdr:nvSpPr>
        <xdr:cNvPr id="138" name="n_3aveValue【道路】&#10;一人当たり延長">
          <a:extLst>
            <a:ext uri="{FF2B5EF4-FFF2-40B4-BE49-F238E27FC236}">
              <a16:creationId xmlns:a16="http://schemas.microsoft.com/office/drawing/2014/main" id="{00000000-0008-0000-0100-00008A000000}"/>
            </a:ext>
          </a:extLst>
        </xdr:cNvPr>
        <xdr:cNvSpPr txBox="1"/>
      </xdr:nvSpPr>
      <xdr:spPr>
        <a:xfrm>
          <a:off x="7626427" y="667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169059</xdr:rowOff>
    </xdr:from>
    <xdr:ext cx="469744" cy="259045"/>
    <xdr:sp macro="" textlink="">
      <xdr:nvSpPr>
        <xdr:cNvPr id="139" name="n_4aveValue【道路】&#10;一人当たり延長">
          <a:extLst>
            <a:ext uri="{FF2B5EF4-FFF2-40B4-BE49-F238E27FC236}">
              <a16:creationId xmlns:a16="http://schemas.microsoft.com/office/drawing/2014/main" id="{00000000-0008-0000-0100-00008B000000}"/>
            </a:ext>
          </a:extLst>
        </xdr:cNvPr>
        <xdr:cNvSpPr txBox="1"/>
      </xdr:nvSpPr>
      <xdr:spPr>
        <a:xfrm>
          <a:off x="6737427" y="6684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84274</xdr:rowOff>
    </xdr:from>
    <xdr:ext cx="534377" cy="259045"/>
    <xdr:sp macro="" textlink="">
      <xdr:nvSpPr>
        <xdr:cNvPr id="140" name="n_1mainValue【道路】&#10;一人当たり延長">
          <a:extLst>
            <a:ext uri="{FF2B5EF4-FFF2-40B4-BE49-F238E27FC236}">
              <a16:creationId xmlns:a16="http://schemas.microsoft.com/office/drawing/2014/main" id="{00000000-0008-0000-0100-00008C000000}"/>
            </a:ext>
          </a:extLst>
        </xdr:cNvPr>
        <xdr:cNvSpPr txBox="1"/>
      </xdr:nvSpPr>
      <xdr:spPr>
        <a:xfrm>
          <a:off x="9359411" y="574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95978</xdr:rowOff>
    </xdr:from>
    <xdr:ext cx="534377" cy="259045"/>
    <xdr:sp macro="" textlink="">
      <xdr:nvSpPr>
        <xdr:cNvPr id="141" name="n_2mainValue【道路】&#10;一人当たり延長">
          <a:extLst>
            <a:ext uri="{FF2B5EF4-FFF2-40B4-BE49-F238E27FC236}">
              <a16:creationId xmlns:a16="http://schemas.microsoft.com/office/drawing/2014/main" id="{00000000-0008-0000-0100-00008D000000}"/>
            </a:ext>
          </a:extLst>
        </xdr:cNvPr>
        <xdr:cNvSpPr txBox="1"/>
      </xdr:nvSpPr>
      <xdr:spPr>
        <a:xfrm>
          <a:off x="8483111" y="5753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106311</xdr:rowOff>
    </xdr:from>
    <xdr:ext cx="534377" cy="259045"/>
    <xdr:sp macro="" textlink="">
      <xdr:nvSpPr>
        <xdr:cNvPr id="142" name="n_3mainValue【道路】&#10;一人当たり延長">
          <a:extLst>
            <a:ext uri="{FF2B5EF4-FFF2-40B4-BE49-F238E27FC236}">
              <a16:creationId xmlns:a16="http://schemas.microsoft.com/office/drawing/2014/main" id="{00000000-0008-0000-0100-00008E000000}"/>
            </a:ext>
          </a:extLst>
        </xdr:cNvPr>
        <xdr:cNvSpPr txBox="1"/>
      </xdr:nvSpPr>
      <xdr:spPr>
        <a:xfrm>
          <a:off x="7594111" y="576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33</xdr:row>
      <xdr:rowOff>116095</xdr:rowOff>
    </xdr:from>
    <xdr:ext cx="534377" cy="259045"/>
    <xdr:sp macro="" textlink="">
      <xdr:nvSpPr>
        <xdr:cNvPr id="143" name="n_4mainValue【道路】&#10;一人当たり延長">
          <a:extLst>
            <a:ext uri="{FF2B5EF4-FFF2-40B4-BE49-F238E27FC236}">
              <a16:creationId xmlns:a16="http://schemas.microsoft.com/office/drawing/2014/main" id="{00000000-0008-0000-0100-00008F000000}"/>
            </a:ext>
          </a:extLst>
        </xdr:cNvPr>
        <xdr:cNvSpPr txBox="1"/>
      </xdr:nvSpPr>
      <xdr:spPr>
        <a:xfrm>
          <a:off x="6705111" y="577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00000000-0008-0000-0100-000090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00000000-0008-0000-0100-000091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00000000-0008-0000-0100-000098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00000000-0008-0000-0100-000099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0000000-0008-0000-0100-0000A7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00000000-0008-0000-0100-0000A8000000}"/>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00000000-0008-0000-0100-0000A9000000}"/>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00000000-0008-0000-0100-0000AA000000}"/>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00000000-0008-0000-0100-0000AB000000}"/>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00000000-0008-0000-0100-0000AC000000}"/>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17162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00000000-0008-0000-0100-0000AD000000}"/>
            </a:ext>
          </a:extLst>
        </xdr:cNvPr>
        <xdr:cNvSpPr txBox="1"/>
      </xdr:nvSpPr>
      <xdr:spPr>
        <a:xfrm>
          <a:off x="4673600" y="10304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00000000-0008-0000-0100-0000AE000000}"/>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00000000-0008-0000-0100-0000AF000000}"/>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00000000-0008-0000-0100-0000B0000000}"/>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000000-0008-0000-0100-0000B3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00000000-0008-0000-0100-0000B4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100-0000B5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149225</xdr:rowOff>
    </xdr:from>
    <xdr:to>
      <xdr:col>24</xdr:col>
      <xdr:colOff>114300</xdr:colOff>
      <xdr:row>60</xdr:row>
      <xdr:rowOff>79375</xdr:rowOff>
    </xdr:to>
    <xdr:sp macro="" textlink="">
      <xdr:nvSpPr>
        <xdr:cNvPr id="184" name="楕円 183">
          <a:extLst>
            <a:ext uri="{FF2B5EF4-FFF2-40B4-BE49-F238E27FC236}">
              <a16:creationId xmlns:a16="http://schemas.microsoft.com/office/drawing/2014/main" id="{00000000-0008-0000-0100-0000B8000000}"/>
            </a:ext>
          </a:extLst>
        </xdr:cNvPr>
        <xdr:cNvSpPr/>
      </xdr:nvSpPr>
      <xdr:spPr>
        <a:xfrm>
          <a:off x="4584700" y="1026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652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00000000-0008-0000-0100-0000B9000000}"/>
            </a:ext>
          </a:extLst>
        </xdr:cNvPr>
        <xdr:cNvSpPr txBox="1"/>
      </xdr:nvSpPr>
      <xdr:spPr>
        <a:xfrm>
          <a:off x="4673600" y="1011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118745</xdr:rowOff>
    </xdr:from>
    <xdr:to>
      <xdr:col>20</xdr:col>
      <xdr:colOff>38100</xdr:colOff>
      <xdr:row>60</xdr:row>
      <xdr:rowOff>48895</xdr:rowOff>
    </xdr:to>
    <xdr:sp macro="" textlink="">
      <xdr:nvSpPr>
        <xdr:cNvPr id="186" name="楕円 185">
          <a:extLst>
            <a:ext uri="{FF2B5EF4-FFF2-40B4-BE49-F238E27FC236}">
              <a16:creationId xmlns:a16="http://schemas.microsoft.com/office/drawing/2014/main" id="{00000000-0008-0000-0100-0000BA000000}"/>
            </a:ext>
          </a:extLst>
        </xdr:cNvPr>
        <xdr:cNvSpPr/>
      </xdr:nvSpPr>
      <xdr:spPr>
        <a:xfrm>
          <a:off x="37465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169545</xdr:rowOff>
    </xdr:from>
    <xdr:to>
      <xdr:col>24</xdr:col>
      <xdr:colOff>63500</xdr:colOff>
      <xdr:row>60</xdr:row>
      <xdr:rowOff>28575</xdr:rowOff>
    </xdr:to>
    <xdr:cxnSp macro="">
      <xdr:nvCxnSpPr>
        <xdr:cNvPr id="187" name="直線コネクタ 186">
          <a:extLst>
            <a:ext uri="{FF2B5EF4-FFF2-40B4-BE49-F238E27FC236}">
              <a16:creationId xmlns:a16="http://schemas.microsoft.com/office/drawing/2014/main" id="{00000000-0008-0000-0100-0000BB000000}"/>
            </a:ext>
          </a:extLst>
        </xdr:cNvPr>
        <xdr:cNvCxnSpPr/>
      </xdr:nvCxnSpPr>
      <xdr:spPr>
        <a:xfrm>
          <a:off x="3797300" y="1028509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97790</xdr:rowOff>
    </xdr:from>
    <xdr:to>
      <xdr:col>15</xdr:col>
      <xdr:colOff>101600</xdr:colOff>
      <xdr:row>60</xdr:row>
      <xdr:rowOff>27940</xdr:rowOff>
    </xdr:to>
    <xdr:sp macro="" textlink="">
      <xdr:nvSpPr>
        <xdr:cNvPr id="188" name="楕円 187">
          <a:extLst>
            <a:ext uri="{FF2B5EF4-FFF2-40B4-BE49-F238E27FC236}">
              <a16:creationId xmlns:a16="http://schemas.microsoft.com/office/drawing/2014/main" id="{00000000-0008-0000-0100-0000BC000000}"/>
            </a:ext>
          </a:extLst>
        </xdr:cNvPr>
        <xdr:cNvSpPr/>
      </xdr:nvSpPr>
      <xdr:spPr>
        <a:xfrm>
          <a:off x="2857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148590</xdr:rowOff>
    </xdr:from>
    <xdr:to>
      <xdr:col>19</xdr:col>
      <xdr:colOff>177800</xdr:colOff>
      <xdr:row>59</xdr:row>
      <xdr:rowOff>169545</xdr:rowOff>
    </xdr:to>
    <xdr:cxnSp macro="">
      <xdr:nvCxnSpPr>
        <xdr:cNvPr id="189" name="直線コネクタ 188">
          <a:extLst>
            <a:ext uri="{FF2B5EF4-FFF2-40B4-BE49-F238E27FC236}">
              <a16:creationId xmlns:a16="http://schemas.microsoft.com/office/drawing/2014/main" id="{00000000-0008-0000-0100-0000BD000000}"/>
            </a:ext>
          </a:extLst>
        </xdr:cNvPr>
        <xdr:cNvCxnSpPr/>
      </xdr:nvCxnSpPr>
      <xdr:spPr>
        <a:xfrm>
          <a:off x="2908300" y="1026414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92075</xdr:rowOff>
    </xdr:from>
    <xdr:to>
      <xdr:col>10</xdr:col>
      <xdr:colOff>165100</xdr:colOff>
      <xdr:row>60</xdr:row>
      <xdr:rowOff>22225</xdr:rowOff>
    </xdr:to>
    <xdr:sp macro="" textlink="">
      <xdr:nvSpPr>
        <xdr:cNvPr id="190" name="楕円 189">
          <a:extLst>
            <a:ext uri="{FF2B5EF4-FFF2-40B4-BE49-F238E27FC236}">
              <a16:creationId xmlns:a16="http://schemas.microsoft.com/office/drawing/2014/main" id="{00000000-0008-0000-0100-0000BE000000}"/>
            </a:ext>
          </a:extLst>
        </xdr:cNvPr>
        <xdr:cNvSpPr/>
      </xdr:nvSpPr>
      <xdr:spPr>
        <a:xfrm>
          <a:off x="1968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142875</xdr:rowOff>
    </xdr:from>
    <xdr:to>
      <xdr:col>15</xdr:col>
      <xdr:colOff>50800</xdr:colOff>
      <xdr:row>59</xdr:row>
      <xdr:rowOff>148590</xdr:rowOff>
    </xdr:to>
    <xdr:cxnSp macro="">
      <xdr:nvCxnSpPr>
        <xdr:cNvPr id="191" name="直線コネクタ 190">
          <a:extLst>
            <a:ext uri="{FF2B5EF4-FFF2-40B4-BE49-F238E27FC236}">
              <a16:creationId xmlns:a16="http://schemas.microsoft.com/office/drawing/2014/main" id="{00000000-0008-0000-0100-0000BF000000}"/>
            </a:ext>
          </a:extLst>
        </xdr:cNvPr>
        <xdr:cNvCxnSpPr/>
      </xdr:nvCxnSpPr>
      <xdr:spPr>
        <a:xfrm>
          <a:off x="2019300" y="102584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113030</xdr:rowOff>
    </xdr:from>
    <xdr:to>
      <xdr:col>6</xdr:col>
      <xdr:colOff>38100</xdr:colOff>
      <xdr:row>60</xdr:row>
      <xdr:rowOff>43180</xdr:rowOff>
    </xdr:to>
    <xdr:sp macro="" textlink="">
      <xdr:nvSpPr>
        <xdr:cNvPr id="192" name="楕円 191">
          <a:extLst>
            <a:ext uri="{FF2B5EF4-FFF2-40B4-BE49-F238E27FC236}">
              <a16:creationId xmlns:a16="http://schemas.microsoft.com/office/drawing/2014/main" id="{00000000-0008-0000-0100-0000C0000000}"/>
            </a:ext>
          </a:extLst>
        </xdr:cNvPr>
        <xdr:cNvSpPr/>
      </xdr:nvSpPr>
      <xdr:spPr>
        <a:xfrm>
          <a:off x="10795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142875</xdr:rowOff>
    </xdr:from>
    <xdr:to>
      <xdr:col>10</xdr:col>
      <xdr:colOff>114300</xdr:colOff>
      <xdr:row>59</xdr:row>
      <xdr:rowOff>163830</xdr:rowOff>
    </xdr:to>
    <xdr:cxnSp macro="">
      <xdr:nvCxnSpPr>
        <xdr:cNvPr id="193" name="直線コネクタ 192">
          <a:extLst>
            <a:ext uri="{FF2B5EF4-FFF2-40B4-BE49-F238E27FC236}">
              <a16:creationId xmlns:a16="http://schemas.microsoft.com/office/drawing/2014/main" id="{00000000-0008-0000-0100-0000C1000000}"/>
            </a:ext>
          </a:extLst>
        </xdr:cNvPr>
        <xdr:cNvCxnSpPr/>
      </xdr:nvCxnSpPr>
      <xdr:spPr>
        <a:xfrm flipV="1">
          <a:off x="1130300" y="102584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104792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00000000-0008-0000-0100-0000C2000000}"/>
            </a:ext>
          </a:extLst>
        </xdr:cNvPr>
        <xdr:cNvSpPr txBox="1"/>
      </xdr:nvSpPr>
      <xdr:spPr>
        <a:xfrm>
          <a:off x="35820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83837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00000000-0008-0000-0100-0000C3000000}"/>
            </a:ext>
          </a:extLst>
        </xdr:cNvPr>
        <xdr:cNvSpPr txBox="1"/>
      </xdr:nvSpPr>
      <xdr:spPr>
        <a:xfrm>
          <a:off x="2705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59072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00000000-0008-0000-0100-0000C4000000}"/>
            </a:ext>
          </a:extLst>
        </xdr:cNvPr>
        <xdr:cNvSpPr txBox="1"/>
      </xdr:nvSpPr>
      <xdr:spPr>
        <a:xfrm>
          <a:off x="1816744" y="103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47642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927744" y="1033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65422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35820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44467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2705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38752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1816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59707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927744" y="1000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00000000-0008-0000-0100-0000CA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00000000-0008-0000-0100-0000CB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00000000-0008-0000-0100-0000CC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00000000-0008-0000-0100-0000D2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00000000-0008-0000-0100-0000D3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00000000-0008-0000-0100-0000D4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00000000-0008-0000-0100-0000D7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00000000-0008-0000-0100-0000D8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00000000-0008-0000-0100-0000DB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00000000-0008-0000-0100-0000DC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00000000-0008-0000-0100-0000DD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1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00000000-0008-0000-0100-0000DF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000000-0008-0000-01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00000000-0008-0000-0100-0000E2000000}"/>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00000000-0008-0000-0100-0000E4000000}"/>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131294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00000000-0008-0000-0100-0000E6000000}"/>
            </a:ext>
          </a:extLst>
        </xdr:cNvPr>
        <xdr:cNvSpPr txBox="1"/>
      </xdr:nvSpPr>
      <xdr:spPr>
        <a:xfrm>
          <a:off x="10515600" y="10589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00000000-0008-0000-0100-0000E7000000}"/>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00000000-0008-0000-0100-0000E8000000}"/>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00000000-0008-0000-0100-0000E9000000}"/>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1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1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1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109921</xdr:rowOff>
    </xdr:from>
    <xdr:to>
      <xdr:col>55</xdr:col>
      <xdr:colOff>50800</xdr:colOff>
      <xdr:row>60</xdr:row>
      <xdr:rowOff>40071</xdr:rowOff>
    </xdr:to>
    <xdr:sp macro="" textlink="">
      <xdr:nvSpPr>
        <xdr:cNvPr id="241" name="楕円 240">
          <a:extLst>
            <a:ext uri="{FF2B5EF4-FFF2-40B4-BE49-F238E27FC236}">
              <a16:creationId xmlns:a16="http://schemas.microsoft.com/office/drawing/2014/main" id="{00000000-0008-0000-0100-0000F1000000}"/>
            </a:ext>
          </a:extLst>
        </xdr:cNvPr>
        <xdr:cNvSpPr/>
      </xdr:nvSpPr>
      <xdr:spPr>
        <a:xfrm>
          <a:off x="10426700" y="1022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132798</xdr:rowOff>
    </xdr:from>
    <xdr:ext cx="599010" cy="259045"/>
    <xdr:sp macro="" textlink="">
      <xdr:nvSpPr>
        <xdr:cNvPr id="242" name="【橋りょう・トンネル】&#10;一人当たり有形固定資産（償却資産）額該当値テキスト">
          <a:extLst>
            <a:ext uri="{FF2B5EF4-FFF2-40B4-BE49-F238E27FC236}">
              <a16:creationId xmlns:a16="http://schemas.microsoft.com/office/drawing/2014/main" id="{00000000-0008-0000-0100-0000F2000000}"/>
            </a:ext>
          </a:extLst>
        </xdr:cNvPr>
        <xdr:cNvSpPr txBox="1"/>
      </xdr:nvSpPr>
      <xdr:spPr>
        <a:xfrm>
          <a:off x="10515600" y="10076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119359</xdr:rowOff>
    </xdr:from>
    <xdr:to>
      <xdr:col>50</xdr:col>
      <xdr:colOff>165100</xdr:colOff>
      <xdr:row>60</xdr:row>
      <xdr:rowOff>49509</xdr:rowOff>
    </xdr:to>
    <xdr:sp macro="" textlink="">
      <xdr:nvSpPr>
        <xdr:cNvPr id="243" name="楕円 242">
          <a:extLst>
            <a:ext uri="{FF2B5EF4-FFF2-40B4-BE49-F238E27FC236}">
              <a16:creationId xmlns:a16="http://schemas.microsoft.com/office/drawing/2014/main" id="{00000000-0008-0000-0100-0000F3000000}"/>
            </a:ext>
          </a:extLst>
        </xdr:cNvPr>
        <xdr:cNvSpPr/>
      </xdr:nvSpPr>
      <xdr:spPr>
        <a:xfrm>
          <a:off x="9588500" y="1023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160721</xdr:rowOff>
    </xdr:from>
    <xdr:to>
      <xdr:col>55</xdr:col>
      <xdr:colOff>0</xdr:colOff>
      <xdr:row>59</xdr:row>
      <xdr:rowOff>170159</xdr:rowOff>
    </xdr:to>
    <xdr:cxnSp macro="">
      <xdr:nvCxnSpPr>
        <xdr:cNvPr id="244" name="直線コネクタ 243">
          <a:extLst>
            <a:ext uri="{FF2B5EF4-FFF2-40B4-BE49-F238E27FC236}">
              <a16:creationId xmlns:a16="http://schemas.microsoft.com/office/drawing/2014/main" id="{00000000-0008-0000-0100-0000F4000000}"/>
            </a:ext>
          </a:extLst>
        </xdr:cNvPr>
        <xdr:cNvCxnSpPr/>
      </xdr:nvCxnSpPr>
      <xdr:spPr>
        <a:xfrm flipV="1">
          <a:off x="9639300" y="10276271"/>
          <a:ext cx="838200" cy="9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135033</xdr:rowOff>
    </xdr:from>
    <xdr:to>
      <xdr:col>46</xdr:col>
      <xdr:colOff>38100</xdr:colOff>
      <xdr:row>60</xdr:row>
      <xdr:rowOff>65183</xdr:rowOff>
    </xdr:to>
    <xdr:sp macro="" textlink="">
      <xdr:nvSpPr>
        <xdr:cNvPr id="245" name="楕円 244">
          <a:extLst>
            <a:ext uri="{FF2B5EF4-FFF2-40B4-BE49-F238E27FC236}">
              <a16:creationId xmlns:a16="http://schemas.microsoft.com/office/drawing/2014/main" id="{00000000-0008-0000-0100-0000F5000000}"/>
            </a:ext>
          </a:extLst>
        </xdr:cNvPr>
        <xdr:cNvSpPr/>
      </xdr:nvSpPr>
      <xdr:spPr>
        <a:xfrm>
          <a:off x="8699500" y="10250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170159</xdr:rowOff>
    </xdr:from>
    <xdr:to>
      <xdr:col>50</xdr:col>
      <xdr:colOff>114300</xdr:colOff>
      <xdr:row>60</xdr:row>
      <xdr:rowOff>14383</xdr:rowOff>
    </xdr:to>
    <xdr:cxnSp macro="">
      <xdr:nvCxnSpPr>
        <xdr:cNvPr id="246" name="直線コネクタ 245">
          <a:extLst>
            <a:ext uri="{FF2B5EF4-FFF2-40B4-BE49-F238E27FC236}">
              <a16:creationId xmlns:a16="http://schemas.microsoft.com/office/drawing/2014/main" id="{00000000-0008-0000-0100-0000F6000000}"/>
            </a:ext>
          </a:extLst>
        </xdr:cNvPr>
        <xdr:cNvCxnSpPr/>
      </xdr:nvCxnSpPr>
      <xdr:spPr>
        <a:xfrm flipV="1">
          <a:off x="8750300" y="10285709"/>
          <a:ext cx="889000" cy="1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159920</xdr:rowOff>
    </xdr:from>
    <xdr:to>
      <xdr:col>41</xdr:col>
      <xdr:colOff>101600</xdr:colOff>
      <xdr:row>60</xdr:row>
      <xdr:rowOff>90070</xdr:rowOff>
    </xdr:to>
    <xdr:sp macro="" textlink="">
      <xdr:nvSpPr>
        <xdr:cNvPr id="247" name="楕円 246">
          <a:extLst>
            <a:ext uri="{FF2B5EF4-FFF2-40B4-BE49-F238E27FC236}">
              <a16:creationId xmlns:a16="http://schemas.microsoft.com/office/drawing/2014/main" id="{00000000-0008-0000-0100-0000F7000000}"/>
            </a:ext>
          </a:extLst>
        </xdr:cNvPr>
        <xdr:cNvSpPr/>
      </xdr:nvSpPr>
      <xdr:spPr>
        <a:xfrm>
          <a:off x="7810500" y="1027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14383</xdr:rowOff>
    </xdr:from>
    <xdr:to>
      <xdr:col>45</xdr:col>
      <xdr:colOff>177800</xdr:colOff>
      <xdr:row>60</xdr:row>
      <xdr:rowOff>39270</xdr:rowOff>
    </xdr:to>
    <xdr:cxnSp macro="">
      <xdr:nvCxnSpPr>
        <xdr:cNvPr id="248" name="直線コネクタ 247">
          <a:extLst>
            <a:ext uri="{FF2B5EF4-FFF2-40B4-BE49-F238E27FC236}">
              <a16:creationId xmlns:a16="http://schemas.microsoft.com/office/drawing/2014/main" id="{00000000-0008-0000-0100-0000F8000000}"/>
            </a:ext>
          </a:extLst>
        </xdr:cNvPr>
        <xdr:cNvCxnSpPr/>
      </xdr:nvCxnSpPr>
      <xdr:spPr>
        <a:xfrm flipV="1">
          <a:off x="7861300" y="10301383"/>
          <a:ext cx="889000" cy="2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30380</xdr:rowOff>
    </xdr:from>
    <xdr:to>
      <xdr:col>36</xdr:col>
      <xdr:colOff>165100</xdr:colOff>
      <xdr:row>60</xdr:row>
      <xdr:rowOff>131980</xdr:rowOff>
    </xdr:to>
    <xdr:sp macro="" textlink="">
      <xdr:nvSpPr>
        <xdr:cNvPr id="249" name="楕円 248">
          <a:extLst>
            <a:ext uri="{FF2B5EF4-FFF2-40B4-BE49-F238E27FC236}">
              <a16:creationId xmlns:a16="http://schemas.microsoft.com/office/drawing/2014/main" id="{00000000-0008-0000-0100-0000F9000000}"/>
            </a:ext>
          </a:extLst>
        </xdr:cNvPr>
        <xdr:cNvSpPr/>
      </xdr:nvSpPr>
      <xdr:spPr>
        <a:xfrm>
          <a:off x="6921500" y="103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39270</xdr:rowOff>
    </xdr:from>
    <xdr:to>
      <xdr:col>41</xdr:col>
      <xdr:colOff>50800</xdr:colOff>
      <xdr:row>60</xdr:row>
      <xdr:rowOff>81180</xdr:rowOff>
    </xdr:to>
    <xdr:cxnSp macro="">
      <xdr:nvCxnSpPr>
        <xdr:cNvPr id="250" name="直線コネクタ 249">
          <a:extLst>
            <a:ext uri="{FF2B5EF4-FFF2-40B4-BE49-F238E27FC236}">
              <a16:creationId xmlns:a16="http://schemas.microsoft.com/office/drawing/2014/main" id="{00000000-0008-0000-0100-0000FA000000}"/>
            </a:ext>
          </a:extLst>
        </xdr:cNvPr>
        <xdr:cNvCxnSpPr/>
      </xdr:nvCxnSpPr>
      <xdr:spPr>
        <a:xfrm flipV="1">
          <a:off x="6972300" y="103262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81612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00000000-0008-0000-0100-0000FB000000}"/>
            </a:ext>
          </a:extLst>
        </xdr:cNvPr>
        <xdr:cNvSpPr txBox="1"/>
      </xdr:nvSpPr>
      <xdr:spPr>
        <a:xfrm>
          <a:off x="9359411" y="10711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86930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00000000-0008-0000-0100-0000FC000000}"/>
            </a:ext>
          </a:extLst>
        </xdr:cNvPr>
        <xdr:cNvSpPr txBox="1"/>
      </xdr:nvSpPr>
      <xdr:spPr>
        <a:xfrm>
          <a:off x="8483111" y="1071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90706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00000000-0008-0000-0100-0000FD000000}"/>
            </a:ext>
          </a:extLst>
        </xdr:cNvPr>
        <xdr:cNvSpPr txBox="1"/>
      </xdr:nvSpPr>
      <xdr:spPr>
        <a:xfrm>
          <a:off x="7594111" y="1072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97557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6705111" y="10727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66036</xdr:rowOff>
    </xdr:from>
    <xdr:ext cx="599010" cy="259045"/>
    <xdr:sp macro="" textlink="">
      <xdr:nvSpPr>
        <xdr:cNvPr id="255" name="n_1main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9327095" y="10010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81710</xdr:rowOff>
    </xdr:from>
    <xdr:ext cx="599010" cy="259045"/>
    <xdr:sp macro="" textlink="">
      <xdr:nvSpPr>
        <xdr:cNvPr id="256" name="n_2main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8450795" y="10025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106597</xdr:rowOff>
    </xdr:from>
    <xdr:ext cx="599010" cy="259045"/>
    <xdr:sp macro="" textlink="">
      <xdr:nvSpPr>
        <xdr:cNvPr id="257" name="n_3main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7561795" y="10050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148507</xdr:rowOff>
    </xdr:from>
    <xdr:ext cx="599010" cy="259045"/>
    <xdr:sp macro="" textlink="">
      <xdr:nvSpPr>
        <xdr:cNvPr id="258" name="n_4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6672795" y="10092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1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1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1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1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1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1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00000000-0008-0000-0100-00000E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00000000-0008-0000-0100-00000F010000}"/>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00000000-0008-0000-0100-000010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00000000-0008-0000-0100-000011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00000000-0008-0000-0100-000012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00000000-0008-0000-0100-000013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00000000-0008-0000-0100-000014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00000000-0008-0000-0100-000015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00000000-0008-0000-0100-000016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00000000-0008-0000-0100-000017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000000-0008-0000-0100-000018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00000000-0008-0000-0100-00001901000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1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1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1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100-00001E010000}"/>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100-000020010000}"/>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00000000-0008-0000-0100-000021010000}"/>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11809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100-000022010000}"/>
            </a:ext>
          </a:extLst>
        </xdr:cNvPr>
        <xdr:cNvSpPr txBox="1"/>
      </xdr:nvSpPr>
      <xdr:spPr>
        <a:xfrm>
          <a:off x="4673600" y="14070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108131</xdr:rowOff>
    </xdr:from>
    <xdr:to>
      <xdr:col>24</xdr:col>
      <xdr:colOff>114300</xdr:colOff>
      <xdr:row>85</xdr:row>
      <xdr:rowOff>38281</xdr:rowOff>
    </xdr:to>
    <xdr:sp macro="" textlink="">
      <xdr:nvSpPr>
        <xdr:cNvPr id="301" name="楕円 300">
          <a:extLst>
            <a:ext uri="{FF2B5EF4-FFF2-40B4-BE49-F238E27FC236}">
              <a16:creationId xmlns:a16="http://schemas.microsoft.com/office/drawing/2014/main" id="{00000000-0008-0000-0100-00002D010000}"/>
            </a:ext>
          </a:extLst>
        </xdr:cNvPr>
        <xdr:cNvSpPr/>
      </xdr:nvSpPr>
      <xdr:spPr>
        <a:xfrm>
          <a:off x="4584700" y="1450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86558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100-00002E010000}"/>
            </a:ext>
          </a:extLst>
        </xdr:cNvPr>
        <xdr:cNvSpPr txBox="1"/>
      </xdr:nvSpPr>
      <xdr:spPr>
        <a:xfrm>
          <a:off x="4673600" y="1448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82006</xdr:rowOff>
    </xdr:from>
    <xdr:to>
      <xdr:col>20</xdr:col>
      <xdr:colOff>38100</xdr:colOff>
      <xdr:row>85</xdr:row>
      <xdr:rowOff>12156</xdr:rowOff>
    </xdr:to>
    <xdr:sp macro="" textlink="">
      <xdr:nvSpPr>
        <xdr:cNvPr id="303" name="楕円 302">
          <a:extLst>
            <a:ext uri="{FF2B5EF4-FFF2-40B4-BE49-F238E27FC236}">
              <a16:creationId xmlns:a16="http://schemas.microsoft.com/office/drawing/2014/main" id="{00000000-0008-0000-0100-00002F010000}"/>
            </a:ext>
          </a:extLst>
        </xdr:cNvPr>
        <xdr:cNvSpPr/>
      </xdr:nvSpPr>
      <xdr:spPr>
        <a:xfrm>
          <a:off x="3746500" y="1448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132806</xdr:rowOff>
    </xdr:from>
    <xdr:to>
      <xdr:col>24</xdr:col>
      <xdr:colOff>63500</xdr:colOff>
      <xdr:row>84</xdr:row>
      <xdr:rowOff>158931</xdr:rowOff>
    </xdr:to>
    <xdr:cxnSp macro="">
      <xdr:nvCxnSpPr>
        <xdr:cNvPr id="304" name="直線コネクタ 303">
          <a:extLst>
            <a:ext uri="{FF2B5EF4-FFF2-40B4-BE49-F238E27FC236}">
              <a16:creationId xmlns:a16="http://schemas.microsoft.com/office/drawing/2014/main" id="{00000000-0008-0000-0100-000030010000}"/>
            </a:ext>
          </a:extLst>
        </xdr:cNvPr>
        <xdr:cNvCxnSpPr/>
      </xdr:nvCxnSpPr>
      <xdr:spPr>
        <a:xfrm>
          <a:off x="3797300" y="14534606"/>
          <a:ext cx="8382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55880</xdr:rowOff>
    </xdr:from>
    <xdr:to>
      <xdr:col>15</xdr:col>
      <xdr:colOff>101600</xdr:colOff>
      <xdr:row>84</xdr:row>
      <xdr:rowOff>157480</xdr:rowOff>
    </xdr:to>
    <xdr:sp macro="" textlink="">
      <xdr:nvSpPr>
        <xdr:cNvPr id="305" name="楕円 304">
          <a:extLst>
            <a:ext uri="{FF2B5EF4-FFF2-40B4-BE49-F238E27FC236}">
              <a16:creationId xmlns:a16="http://schemas.microsoft.com/office/drawing/2014/main" id="{00000000-0008-0000-0100-000031010000}"/>
            </a:ext>
          </a:extLst>
        </xdr:cNvPr>
        <xdr:cNvSpPr/>
      </xdr:nvSpPr>
      <xdr:spPr>
        <a:xfrm>
          <a:off x="2857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106680</xdr:rowOff>
    </xdr:from>
    <xdr:to>
      <xdr:col>19</xdr:col>
      <xdr:colOff>177800</xdr:colOff>
      <xdr:row>84</xdr:row>
      <xdr:rowOff>132806</xdr:rowOff>
    </xdr:to>
    <xdr:cxnSp macro="">
      <xdr:nvCxnSpPr>
        <xdr:cNvPr id="306" name="直線コネクタ 305">
          <a:extLst>
            <a:ext uri="{FF2B5EF4-FFF2-40B4-BE49-F238E27FC236}">
              <a16:creationId xmlns:a16="http://schemas.microsoft.com/office/drawing/2014/main" id="{00000000-0008-0000-0100-000032010000}"/>
            </a:ext>
          </a:extLst>
        </xdr:cNvPr>
        <xdr:cNvCxnSpPr/>
      </xdr:nvCxnSpPr>
      <xdr:spPr>
        <a:xfrm>
          <a:off x="2908300" y="1450848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42818</xdr:rowOff>
    </xdr:from>
    <xdr:to>
      <xdr:col>10</xdr:col>
      <xdr:colOff>165100</xdr:colOff>
      <xdr:row>84</xdr:row>
      <xdr:rowOff>144418</xdr:rowOff>
    </xdr:to>
    <xdr:sp macro="" textlink="">
      <xdr:nvSpPr>
        <xdr:cNvPr id="307" name="楕円 306">
          <a:extLst>
            <a:ext uri="{FF2B5EF4-FFF2-40B4-BE49-F238E27FC236}">
              <a16:creationId xmlns:a16="http://schemas.microsoft.com/office/drawing/2014/main" id="{00000000-0008-0000-0100-000033010000}"/>
            </a:ext>
          </a:extLst>
        </xdr:cNvPr>
        <xdr:cNvSpPr/>
      </xdr:nvSpPr>
      <xdr:spPr>
        <a:xfrm>
          <a:off x="1968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93618</xdr:rowOff>
    </xdr:from>
    <xdr:to>
      <xdr:col>15</xdr:col>
      <xdr:colOff>50800</xdr:colOff>
      <xdr:row>84</xdr:row>
      <xdr:rowOff>106680</xdr:rowOff>
    </xdr:to>
    <xdr:cxnSp macro="">
      <xdr:nvCxnSpPr>
        <xdr:cNvPr id="308" name="直線コネクタ 307">
          <a:extLst>
            <a:ext uri="{FF2B5EF4-FFF2-40B4-BE49-F238E27FC236}">
              <a16:creationId xmlns:a16="http://schemas.microsoft.com/office/drawing/2014/main" id="{00000000-0008-0000-0100-000034010000}"/>
            </a:ext>
          </a:extLst>
        </xdr:cNvPr>
        <xdr:cNvCxnSpPr/>
      </xdr:nvCxnSpPr>
      <xdr:spPr>
        <a:xfrm>
          <a:off x="2019300" y="14495418"/>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42818</xdr:rowOff>
    </xdr:from>
    <xdr:to>
      <xdr:col>6</xdr:col>
      <xdr:colOff>38100</xdr:colOff>
      <xdr:row>84</xdr:row>
      <xdr:rowOff>144418</xdr:rowOff>
    </xdr:to>
    <xdr:sp macro="" textlink="">
      <xdr:nvSpPr>
        <xdr:cNvPr id="309" name="楕円 308">
          <a:extLst>
            <a:ext uri="{FF2B5EF4-FFF2-40B4-BE49-F238E27FC236}">
              <a16:creationId xmlns:a16="http://schemas.microsoft.com/office/drawing/2014/main" id="{00000000-0008-0000-0100-000035010000}"/>
            </a:ext>
          </a:extLst>
        </xdr:cNvPr>
        <xdr:cNvSpPr/>
      </xdr:nvSpPr>
      <xdr:spPr>
        <a:xfrm>
          <a:off x="1079500" y="144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93618</xdr:rowOff>
    </xdr:from>
    <xdr:to>
      <xdr:col>10</xdr:col>
      <xdr:colOff>114300</xdr:colOff>
      <xdr:row>84</xdr:row>
      <xdr:rowOff>93618</xdr:rowOff>
    </xdr:to>
    <xdr:cxnSp macro="">
      <xdr:nvCxnSpPr>
        <xdr:cNvPr id="310" name="直線コネクタ 309">
          <a:extLst>
            <a:ext uri="{FF2B5EF4-FFF2-40B4-BE49-F238E27FC236}">
              <a16:creationId xmlns:a16="http://schemas.microsoft.com/office/drawing/2014/main" id="{00000000-0008-0000-0100-000036010000}"/>
            </a:ext>
          </a:extLst>
        </xdr:cNvPr>
        <xdr:cNvCxnSpPr/>
      </xdr:nvCxnSpPr>
      <xdr:spPr>
        <a:xfrm>
          <a:off x="1130300" y="144954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58075</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100-000037010000}"/>
            </a:ext>
          </a:extLst>
        </xdr:cNvPr>
        <xdr:cNvSpPr txBox="1"/>
      </xdr:nvSpPr>
      <xdr:spPr>
        <a:xfrm>
          <a:off x="35820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22151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100-000038010000}"/>
            </a:ext>
          </a:extLst>
        </xdr:cNvPr>
        <xdr:cNvSpPr txBox="1"/>
      </xdr:nvSpPr>
      <xdr:spPr>
        <a:xfrm>
          <a:off x="2705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157678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100-000039010000}"/>
            </a:ext>
          </a:extLst>
        </xdr:cNvPr>
        <xdr:cNvSpPr txBox="1"/>
      </xdr:nvSpPr>
      <xdr:spPr>
        <a:xfrm>
          <a:off x="1816744" y="1387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125021</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100-00003A010000}"/>
            </a:ext>
          </a:extLst>
        </xdr:cNvPr>
        <xdr:cNvSpPr txBox="1"/>
      </xdr:nvSpPr>
      <xdr:spPr>
        <a:xfrm>
          <a:off x="927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3283</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100-00003B010000}"/>
            </a:ext>
          </a:extLst>
        </xdr:cNvPr>
        <xdr:cNvSpPr txBox="1"/>
      </xdr:nvSpPr>
      <xdr:spPr>
        <a:xfrm>
          <a:off x="3582044" y="1457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148607</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100-00003C010000}"/>
            </a:ext>
          </a:extLst>
        </xdr:cNvPr>
        <xdr:cNvSpPr txBox="1"/>
      </xdr:nvSpPr>
      <xdr:spPr>
        <a:xfrm>
          <a:off x="2705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135545</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100-00003D010000}"/>
            </a:ext>
          </a:extLst>
        </xdr:cNvPr>
        <xdr:cNvSpPr txBox="1"/>
      </xdr:nvSpPr>
      <xdr:spPr>
        <a:xfrm>
          <a:off x="18167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135545</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100-00003E010000}"/>
            </a:ext>
          </a:extLst>
        </xdr:cNvPr>
        <xdr:cNvSpPr txBox="1"/>
      </xdr:nvSpPr>
      <xdr:spPr>
        <a:xfrm>
          <a:off x="927744"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1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0000000-0008-0000-0100-00004A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00000000-0008-0000-0100-00004B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00000000-0008-0000-0100-00004E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00000000-0008-0000-0100-00004F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00000000-0008-0000-0100-000050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0000000-0008-0000-0100-000051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00000000-0008-0000-0100-000052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100-000053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100-000054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100-000055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100-000057010000}"/>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00000000-0008-0000-0100-000059010000}"/>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35069</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100-00005B010000}"/>
            </a:ext>
          </a:extLst>
        </xdr:cNvPr>
        <xdr:cNvSpPr txBox="1"/>
      </xdr:nvSpPr>
      <xdr:spPr>
        <a:xfrm>
          <a:off x="10515600" y="14265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00000000-0008-0000-0100-000060010000}"/>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100-000065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74168</xdr:rowOff>
    </xdr:from>
    <xdr:to>
      <xdr:col>55</xdr:col>
      <xdr:colOff>50800</xdr:colOff>
      <xdr:row>83</xdr:row>
      <xdr:rowOff>4318</xdr:rowOff>
    </xdr:to>
    <xdr:sp macro="" textlink="">
      <xdr:nvSpPr>
        <xdr:cNvPr id="358" name="楕円 357">
          <a:extLst>
            <a:ext uri="{FF2B5EF4-FFF2-40B4-BE49-F238E27FC236}">
              <a16:creationId xmlns:a16="http://schemas.microsoft.com/office/drawing/2014/main" id="{00000000-0008-0000-0100-000066010000}"/>
            </a:ext>
          </a:extLst>
        </xdr:cNvPr>
        <xdr:cNvSpPr/>
      </xdr:nvSpPr>
      <xdr:spPr>
        <a:xfrm>
          <a:off x="104267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97045</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100-000067010000}"/>
            </a:ext>
          </a:extLst>
        </xdr:cNvPr>
        <xdr:cNvSpPr txBox="1"/>
      </xdr:nvSpPr>
      <xdr:spPr>
        <a:xfrm>
          <a:off x="10515600" y="13984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63500</xdr:rowOff>
    </xdr:from>
    <xdr:to>
      <xdr:col>50</xdr:col>
      <xdr:colOff>165100</xdr:colOff>
      <xdr:row>82</xdr:row>
      <xdr:rowOff>165100</xdr:rowOff>
    </xdr:to>
    <xdr:sp macro="" textlink="">
      <xdr:nvSpPr>
        <xdr:cNvPr id="360" name="楕円 359">
          <a:extLst>
            <a:ext uri="{FF2B5EF4-FFF2-40B4-BE49-F238E27FC236}">
              <a16:creationId xmlns:a16="http://schemas.microsoft.com/office/drawing/2014/main" id="{00000000-0008-0000-0100-000068010000}"/>
            </a:ext>
          </a:extLst>
        </xdr:cNvPr>
        <xdr:cNvSpPr/>
      </xdr:nvSpPr>
      <xdr:spPr>
        <a:xfrm>
          <a:off x="9588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114300</xdr:rowOff>
    </xdr:from>
    <xdr:to>
      <xdr:col>55</xdr:col>
      <xdr:colOff>0</xdr:colOff>
      <xdr:row>82</xdr:row>
      <xdr:rowOff>124968</xdr:rowOff>
    </xdr:to>
    <xdr:cxnSp macro="">
      <xdr:nvCxnSpPr>
        <xdr:cNvPr id="361" name="直線コネクタ 360">
          <a:extLst>
            <a:ext uri="{FF2B5EF4-FFF2-40B4-BE49-F238E27FC236}">
              <a16:creationId xmlns:a16="http://schemas.microsoft.com/office/drawing/2014/main" id="{00000000-0008-0000-0100-000069010000}"/>
            </a:ext>
          </a:extLst>
        </xdr:cNvPr>
        <xdr:cNvCxnSpPr/>
      </xdr:nvCxnSpPr>
      <xdr:spPr>
        <a:xfrm>
          <a:off x="9639300" y="1417320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69596</xdr:rowOff>
    </xdr:from>
    <xdr:to>
      <xdr:col>46</xdr:col>
      <xdr:colOff>38100</xdr:colOff>
      <xdr:row>82</xdr:row>
      <xdr:rowOff>171196</xdr:rowOff>
    </xdr:to>
    <xdr:sp macro="" textlink="">
      <xdr:nvSpPr>
        <xdr:cNvPr id="362" name="楕円 361">
          <a:extLst>
            <a:ext uri="{FF2B5EF4-FFF2-40B4-BE49-F238E27FC236}">
              <a16:creationId xmlns:a16="http://schemas.microsoft.com/office/drawing/2014/main" id="{00000000-0008-0000-0100-00006A010000}"/>
            </a:ext>
          </a:extLst>
        </xdr:cNvPr>
        <xdr:cNvSpPr/>
      </xdr:nvSpPr>
      <xdr:spPr>
        <a:xfrm>
          <a:off x="8699500" y="1412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114300</xdr:rowOff>
    </xdr:from>
    <xdr:to>
      <xdr:col>50</xdr:col>
      <xdr:colOff>114300</xdr:colOff>
      <xdr:row>82</xdr:row>
      <xdr:rowOff>120396</xdr:rowOff>
    </xdr:to>
    <xdr:cxnSp macro="">
      <xdr:nvCxnSpPr>
        <xdr:cNvPr id="363" name="直線コネクタ 362">
          <a:extLst>
            <a:ext uri="{FF2B5EF4-FFF2-40B4-BE49-F238E27FC236}">
              <a16:creationId xmlns:a16="http://schemas.microsoft.com/office/drawing/2014/main" id="{00000000-0008-0000-0100-00006B010000}"/>
            </a:ext>
          </a:extLst>
        </xdr:cNvPr>
        <xdr:cNvCxnSpPr/>
      </xdr:nvCxnSpPr>
      <xdr:spPr>
        <a:xfrm flipV="1">
          <a:off x="8750300" y="14173200"/>
          <a:ext cx="8890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74168</xdr:rowOff>
    </xdr:from>
    <xdr:to>
      <xdr:col>41</xdr:col>
      <xdr:colOff>101600</xdr:colOff>
      <xdr:row>83</xdr:row>
      <xdr:rowOff>4318</xdr:rowOff>
    </xdr:to>
    <xdr:sp macro="" textlink="">
      <xdr:nvSpPr>
        <xdr:cNvPr id="364" name="楕円 363">
          <a:extLst>
            <a:ext uri="{FF2B5EF4-FFF2-40B4-BE49-F238E27FC236}">
              <a16:creationId xmlns:a16="http://schemas.microsoft.com/office/drawing/2014/main" id="{00000000-0008-0000-0100-00006C010000}"/>
            </a:ext>
          </a:extLst>
        </xdr:cNvPr>
        <xdr:cNvSpPr/>
      </xdr:nvSpPr>
      <xdr:spPr>
        <a:xfrm>
          <a:off x="781050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120396</xdr:rowOff>
    </xdr:from>
    <xdr:to>
      <xdr:col>45</xdr:col>
      <xdr:colOff>177800</xdr:colOff>
      <xdr:row>82</xdr:row>
      <xdr:rowOff>124968</xdr:rowOff>
    </xdr:to>
    <xdr:cxnSp macro="">
      <xdr:nvCxnSpPr>
        <xdr:cNvPr id="365" name="直線コネクタ 364">
          <a:extLst>
            <a:ext uri="{FF2B5EF4-FFF2-40B4-BE49-F238E27FC236}">
              <a16:creationId xmlns:a16="http://schemas.microsoft.com/office/drawing/2014/main" id="{00000000-0008-0000-0100-00006D010000}"/>
            </a:ext>
          </a:extLst>
        </xdr:cNvPr>
        <xdr:cNvCxnSpPr/>
      </xdr:nvCxnSpPr>
      <xdr:spPr>
        <a:xfrm flipV="1">
          <a:off x="7861300" y="14179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68835</xdr:rowOff>
    </xdr:from>
    <xdr:to>
      <xdr:col>36</xdr:col>
      <xdr:colOff>165100</xdr:colOff>
      <xdr:row>82</xdr:row>
      <xdr:rowOff>170435</xdr:rowOff>
    </xdr:to>
    <xdr:sp macro="" textlink="">
      <xdr:nvSpPr>
        <xdr:cNvPr id="366" name="楕円 365">
          <a:extLst>
            <a:ext uri="{FF2B5EF4-FFF2-40B4-BE49-F238E27FC236}">
              <a16:creationId xmlns:a16="http://schemas.microsoft.com/office/drawing/2014/main" id="{00000000-0008-0000-0100-00006E010000}"/>
            </a:ext>
          </a:extLst>
        </xdr:cNvPr>
        <xdr:cNvSpPr/>
      </xdr:nvSpPr>
      <xdr:spPr>
        <a:xfrm>
          <a:off x="6921500" y="1412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119635</xdr:rowOff>
    </xdr:from>
    <xdr:to>
      <xdr:col>41</xdr:col>
      <xdr:colOff>50800</xdr:colOff>
      <xdr:row>82</xdr:row>
      <xdr:rowOff>124968</xdr:rowOff>
    </xdr:to>
    <xdr:cxnSp macro="">
      <xdr:nvCxnSpPr>
        <xdr:cNvPr id="367" name="直線コネクタ 366">
          <a:extLst>
            <a:ext uri="{FF2B5EF4-FFF2-40B4-BE49-F238E27FC236}">
              <a16:creationId xmlns:a16="http://schemas.microsoft.com/office/drawing/2014/main" id="{00000000-0008-0000-0100-00006F010000}"/>
            </a:ext>
          </a:extLst>
        </xdr:cNvPr>
        <xdr:cNvCxnSpPr/>
      </xdr:nvCxnSpPr>
      <xdr:spPr>
        <a:xfrm>
          <a:off x="6972300" y="14178535"/>
          <a:ext cx="8890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151655</xdr:rowOff>
    </xdr:from>
    <xdr:ext cx="469744" cy="259045"/>
    <xdr:sp macro="" textlink="">
      <xdr:nvSpPr>
        <xdr:cNvPr id="368" name="n_1aveValue【公営住宅】&#10;一人当たり面積">
          <a:extLst>
            <a:ext uri="{FF2B5EF4-FFF2-40B4-BE49-F238E27FC236}">
              <a16:creationId xmlns:a16="http://schemas.microsoft.com/office/drawing/2014/main" id="{00000000-0008-0000-0100-000070010000}"/>
            </a:ext>
          </a:extLst>
        </xdr:cNvPr>
        <xdr:cNvSpPr txBox="1"/>
      </xdr:nvSpPr>
      <xdr:spPr>
        <a:xfrm>
          <a:off x="93917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152416</xdr:rowOff>
    </xdr:from>
    <xdr:ext cx="469744" cy="259045"/>
    <xdr:sp macro="" textlink="">
      <xdr:nvSpPr>
        <xdr:cNvPr id="369" name="n_2aveValue【公営住宅】&#10;一人当たり面積">
          <a:extLst>
            <a:ext uri="{FF2B5EF4-FFF2-40B4-BE49-F238E27FC236}">
              <a16:creationId xmlns:a16="http://schemas.microsoft.com/office/drawing/2014/main" id="{00000000-0008-0000-0100-000071010000}"/>
            </a:ext>
          </a:extLst>
        </xdr:cNvPr>
        <xdr:cNvSpPr txBox="1"/>
      </xdr:nvSpPr>
      <xdr:spPr>
        <a:xfrm>
          <a:off x="8515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155464</xdr:rowOff>
    </xdr:from>
    <xdr:ext cx="469744" cy="259045"/>
    <xdr:sp macro="" textlink="">
      <xdr:nvSpPr>
        <xdr:cNvPr id="370" name="n_3aveValue【公営住宅】&#10;一人当たり面積">
          <a:extLst>
            <a:ext uri="{FF2B5EF4-FFF2-40B4-BE49-F238E27FC236}">
              <a16:creationId xmlns:a16="http://schemas.microsoft.com/office/drawing/2014/main" id="{00000000-0008-0000-0100-000072010000}"/>
            </a:ext>
          </a:extLst>
        </xdr:cNvPr>
        <xdr:cNvSpPr txBox="1"/>
      </xdr:nvSpPr>
      <xdr:spPr>
        <a:xfrm>
          <a:off x="7626427" y="1438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152416</xdr:rowOff>
    </xdr:from>
    <xdr:ext cx="469744" cy="259045"/>
    <xdr:sp macro="" textlink="">
      <xdr:nvSpPr>
        <xdr:cNvPr id="371" name="n_4aveValue【公営住宅】&#10;一人当たり面積">
          <a:extLst>
            <a:ext uri="{FF2B5EF4-FFF2-40B4-BE49-F238E27FC236}">
              <a16:creationId xmlns:a16="http://schemas.microsoft.com/office/drawing/2014/main" id="{00000000-0008-0000-0100-000073010000}"/>
            </a:ext>
          </a:extLst>
        </xdr:cNvPr>
        <xdr:cNvSpPr txBox="1"/>
      </xdr:nvSpPr>
      <xdr:spPr>
        <a:xfrm>
          <a:off x="6737427" y="14382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10177</xdr:rowOff>
    </xdr:from>
    <xdr:ext cx="469744" cy="259045"/>
    <xdr:sp macro="" textlink="">
      <xdr:nvSpPr>
        <xdr:cNvPr id="372" name="n_1mainValue【公営住宅】&#10;一人当たり面積">
          <a:extLst>
            <a:ext uri="{FF2B5EF4-FFF2-40B4-BE49-F238E27FC236}">
              <a16:creationId xmlns:a16="http://schemas.microsoft.com/office/drawing/2014/main" id="{00000000-0008-0000-0100-000074010000}"/>
            </a:ext>
          </a:extLst>
        </xdr:cNvPr>
        <xdr:cNvSpPr txBox="1"/>
      </xdr:nvSpPr>
      <xdr:spPr>
        <a:xfrm>
          <a:off x="93917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16273</xdr:rowOff>
    </xdr:from>
    <xdr:ext cx="469744" cy="259045"/>
    <xdr:sp macro="" textlink="">
      <xdr:nvSpPr>
        <xdr:cNvPr id="373" name="n_2mainValue【公営住宅】&#10;一人当たり面積">
          <a:extLst>
            <a:ext uri="{FF2B5EF4-FFF2-40B4-BE49-F238E27FC236}">
              <a16:creationId xmlns:a16="http://schemas.microsoft.com/office/drawing/2014/main" id="{00000000-0008-0000-0100-000075010000}"/>
            </a:ext>
          </a:extLst>
        </xdr:cNvPr>
        <xdr:cNvSpPr txBox="1"/>
      </xdr:nvSpPr>
      <xdr:spPr>
        <a:xfrm>
          <a:off x="8515427" y="1390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20845</xdr:rowOff>
    </xdr:from>
    <xdr:ext cx="469744" cy="259045"/>
    <xdr:sp macro="" textlink="">
      <xdr:nvSpPr>
        <xdr:cNvPr id="374" name="n_3mainValue【公営住宅】&#10;一人当たり面積">
          <a:extLst>
            <a:ext uri="{FF2B5EF4-FFF2-40B4-BE49-F238E27FC236}">
              <a16:creationId xmlns:a16="http://schemas.microsoft.com/office/drawing/2014/main" id="{00000000-0008-0000-0100-000076010000}"/>
            </a:ext>
          </a:extLst>
        </xdr:cNvPr>
        <xdr:cNvSpPr txBox="1"/>
      </xdr:nvSpPr>
      <xdr:spPr>
        <a:xfrm>
          <a:off x="7626427" y="1390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15512</xdr:rowOff>
    </xdr:from>
    <xdr:ext cx="469744" cy="259045"/>
    <xdr:sp macro="" textlink="">
      <xdr:nvSpPr>
        <xdr:cNvPr id="375" name="n_4mainValue【公営住宅】&#10;一人当たり面積">
          <a:extLst>
            <a:ext uri="{FF2B5EF4-FFF2-40B4-BE49-F238E27FC236}">
              <a16:creationId xmlns:a16="http://schemas.microsoft.com/office/drawing/2014/main" id="{00000000-0008-0000-0100-000077010000}"/>
            </a:ext>
          </a:extLst>
        </xdr:cNvPr>
        <xdr:cNvSpPr txBox="1"/>
      </xdr:nvSpPr>
      <xdr:spPr>
        <a:xfrm>
          <a:off x="6737427" y="1390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100-000090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100-000091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100-000092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00000000-0008-0000-0100-000093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00000000-0008-0000-0100-000094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00000000-0008-0000-0100-000095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00000000-0008-0000-0100-000096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00000000-0008-0000-0100-000097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00000000-0008-0000-0100-000098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00000000-0008-0000-0100-000099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100-00009A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00000000-0008-0000-0100-00009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00000000-0008-0000-0100-00009C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1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100-00009F010000}"/>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100-0000A1010000}"/>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105427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100-0000A3010000}"/>
            </a:ext>
          </a:extLst>
        </xdr:cNvPr>
        <xdr:cNvSpPr txBox="1"/>
      </xdr:nvSpPr>
      <xdr:spPr>
        <a:xfrm>
          <a:off x="16357600" y="6106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98552</xdr:rowOff>
    </xdr:from>
    <xdr:to>
      <xdr:col>85</xdr:col>
      <xdr:colOff>177800</xdr:colOff>
      <xdr:row>40</xdr:row>
      <xdr:rowOff>28702</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6268700" y="678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76979</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100-0000AF010000}"/>
            </a:ext>
          </a:extLst>
        </xdr:cNvPr>
        <xdr:cNvSpPr txBox="1"/>
      </xdr:nvSpPr>
      <xdr:spPr>
        <a:xfrm>
          <a:off x="16357600" y="6763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80264</xdr:rowOff>
    </xdr:from>
    <xdr:to>
      <xdr:col>81</xdr:col>
      <xdr:colOff>101600</xdr:colOff>
      <xdr:row>40</xdr:row>
      <xdr:rowOff>10414</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5430500" y="676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131064</xdr:rowOff>
    </xdr:from>
    <xdr:to>
      <xdr:col>85</xdr:col>
      <xdr:colOff>127000</xdr:colOff>
      <xdr:row>39</xdr:row>
      <xdr:rowOff>149352</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5481300" y="681761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57404</xdr:rowOff>
    </xdr:from>
    <xdr:to>
      <xdr:col>76</xdr:col>
      <xdr:colOff>165100</xdr:colOff>
      <xdr:row>39</xdr:row>
      <xdr:rowOff>159004</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4541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108204</xdr:rowOff>
    </xdr:from>
    <xdr:to>
      <xdr:col>81</xdr:col>
      <xdr:colOff>50800</xdr:colOff>
      <xdr:row>39</xdr:row>
      <xdr:rowOff>131064</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4592300" y="679475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34544</xdr:rowOff>
    </xdr:from>
    <xdr:to>
      <xdr:col>72</xdr:col>
      <xdr:colOff>38100</xdr:colOff>
      <xdr:row>39</xdr:row>
      <xdr:rowOff>136144</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3652500" y="672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85344</xdr:rowOff>
    </xdr:from>
    <xdr:to>
      <xdr:col>76</xdr:col>
      <xdr:colOff>114300</xdr:colOff>
      <xdr:row>39</xdr:row>
      <xdr:rowOff>108204</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3703300" y="67718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18542</xdr:rowOff>
    </xdr:from>
    <xdr:to>
      <xdr:col>67</xdr:col>
      <xdr:colOff>101600</xdr:colOff>
      <xdr:row>39</xdr:row>
      <xdr:rowOff>120142</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70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69342</xdr:rowOff>
    </xdr:from>
    <xdr:to>
      <xdr:col>71</xdr:col>
      <xdr:colOff>177800</xdr:colOff>
      <xdr:row>39</xdr:row>
      <xdr:rowOff>85344</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814300" y="675589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24655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5266044" y="602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166387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43897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125239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3500744" y="5954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93235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1541</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85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150131</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836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127271</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81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111269</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00000000-0008-0000-0100-0000D6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00000000-0008-0000-0100-0000D8010000}"/>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00000000-0008-0000-0100-0000DA010000}"/>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00000000-0008-0000-0100-0000DB010000}"/>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00000000-0008-0000-0100-0000DC010000}"/>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45737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00000000-0008-0000-0100-0000E8010000}"/>
            </a:ext>
          </a:extLst>
        </xdr:cNvPr>
        <xdr:cNvSpPr txBox="1"/>
      </xdr:nvSpPr>
      <xdr:spPr>
        <a:xfrm>
          <a:off x="22199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74930</xdr:rowOff>
    </xdr:from>
    <xdr:to>
      <xdr:col>112</xdr:col>
      <xdr:colOff>38100</xdr:colOff>
      <xdr:row>40</xdr:row>
      <xdr:rowOff>5080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1272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39</xdr:row>
      <xdr:rowOff>125730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flipV="1">
          <a:off x="21323300" y="68046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74930</xdr:rowOff>
    </xdr:from>
    <xdr:to>
      <xdr:col>107</xdr:col>
      <xdr:colOff>101600</xdr:colOff>
      <xdr:row>40</xdr:row>
      <xdr:rowOff>5080</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20383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125730</xdr:rowOff>
    </xdr:from>
    <xdr:to>
      <xdr:col>111</xdr:col>
      <xdr:colOff>177800</xdr:colOff>
      <xdr:row>39</xdr:row>
      <xdr:rowOff>125730</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a:off x="20434300" y="6812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82550</xdr:rowOff>
    </xdr:from>
    <xdr:to>
      <xdr:col>102</xdr:col>
      <xdr:colOff>165100</xdr:colOff>
      <xdr:row>40</xdr:row>
      <xdr:rowOff>12700</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9494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125730</xdr:rowOff>
    </xdr:from>
    <xdr:to>
      <xdr:col>107</xdr:col>
      <xdr:colOff>50800</xdr:colOff>
      <xdr:row>39</xdr:row>
      <xdr:rowOff>133350</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flipV="1">
          <a:off x="19545300" y="6812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82550</xdr:rowOff>
    </xdr:from>
    <xdr:to>
      <xdr:col>98</xdr:col>
      <xdr:colOff>38100</xdr:colOff>
      <xdr:row>40</xdr:row>
      <xdr:rowOff>12700</xdr:rowOff>
    </xdr:to>
    <xdr:sp macro="" textlink="">
      <xdr:nvSpPr>
        <xdr:cNvPr id="495" name="楕円 494">
          <a:extLst>
            <a:ext uri="{FF2B5EF4-FFF2-40B4-BE49-F238E27FC236}">
              <a16:creationId xmlns:a16="http://schemas.microsoft.com/office/drawing/2014/main" id="{00000000-0008-0000-0100-0000EF010000}"/>
            </a:ext>
          </a:extLst>
        </xdr:cNvPr>
        <xdr:cNvSpPr/>
      </xdr:nvSpPr>
      <xdr:spPr>
        <a:xfrm>
          <a:off x="186055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133350</xdr:rowOff>
    </xdr:from>
    <xdr:to>
      <xdr:col>102</xdr:col>
      <xdr:colOff>114300</xdr:colOff>
      <xdr:row>39</xdr:row>
      <xdr:rowOff>133350</xdr:rowOff>
    </xdr:to>
    <xdr:cxnSp macro="">
      <xdr:nvCxnSpPr>
        <xdr:cNvPr id="496" name="直線コネクタ 495">
          <a:extLst>
            <a:ext uri="{FF2B5EF4-FFF2-40B4-BE49-F238E27FC236}">
              <a16:creationId xmlns:a16="http://schemas.microsoft.com/office/drawing/2014/main" id="{00000000-0008-0000-0100-0000F0010000}"/>
            </a:ext>
          </a:extLst>
        </xdr:cNvPr>
        <xdr:cNvCxnSpPr/>
      </xdr:nvCxnSpPr>
      <xdr:spPr>
        <a:xfrm>
          <a:off x="18656300" y="681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167657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210757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167657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01994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3827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19310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3827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842142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00000000-0008-0000-0100-00000C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132097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247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15875</xdr:rowOff>
    </xdr:from>
    <xdr:to>
      <xdr:col>81</xdr:col>
      <xdr:colOff>101600</xdr:colOff>
      <xdr:row>61</xdr:row>
      <xdr:rowOff>117475</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66675</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flipV="1">
          <a:off x="15481300" y="10515600"/>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27305</xdr:rowOff>
    </xdr:from>
    <xdr:to>
      <xdr:col>76</xdr:col>
      <xdr:colOff>165100</xdr:colOff>
      <xdr:row>61</xdr:row>
      <xdr:rowOff>128905</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48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66675</xdr:rowOff>
    </xdr:from>
    <xdr:to>
      <xdr:col>81</xdr:col>
      <xdr:colOff>50800</xdr:colOff>
      <xdr:row>61</xdr:row>
      <xdr:rowOff>78105</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flipV="1">
          <a:off x="14592300" y="1052512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xdr:rowOff>
    </xdr:from>
    <xdr:to>
      <xdr:col>72</xdr:col>
      <xdr:colOff>38100</xdr:colOff>
      <xdr:row>61</xdr:row>
      <xdr:rowOff>113665</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62865</xdr:rowOff>
    </xdr:from>
    <xdr:to>
      <xdr:col>76</xdr:col>
      <xdr:colOff>114300</xdr:colOff>
      <xdr:row>61</xdr:row>
      <xdr:rowOff>78105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5213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36830</xdr:rowOff>
    </xdr:from>
    <xdr:to>
      <xdr:col>67</xdr:col>
      <xdr:colOff>101600</xdr:colOff>
      <xdr:row>61</xdr:row>
      <xdr:rowOff>138430</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62865</xdr:rowOff>
    </xdr:from>
    <xdr:to>
      <xdr:col>71</xdr:col>
      <xdr:colOff>177800</xdr:colOff>
      <xdr:row>61</xdr:row>
      <xdr:rowOff>87630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flipV="1">
          <a:off x="12814300" y="1052131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48277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163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34942</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21607</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108602</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120032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57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104792</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129557</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100-00004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1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100-00004E020000}"/>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100-000050020000}"/>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56623</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100-000052020000}"/>
            </a:ext>
          </a:extLst>
        </xdr:cNvPr>
        <xdr:cNvSpPr txBox="1"/>
      </xdr:nvSpPr>
      <xdr:spPr>
        <a:xfrm>
          <a:off x="22199600" y="10515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00000000-0008-0000-0100-000056020000}"/>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00000000-0008-0000-0100-000057020000}"/>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1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1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36830</xdr:rowOff>
    </xdr:from>
    <xdr:to>
      <xdr:col>116</xdr:col>
      <xdr:colOff>114300</xdr:colOff>
      <xdr:row>61</xdr:row>
      <xdr:rowOff>138430</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2110700" y="1049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59707</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100-00005E020000}"/>
            </a:ext>
          </a:extLst>
        </xdr:cNvPr>
        <xdr:cNvSpPr txBox="1"/>
      </xdr:nvSpPr>
      <xdr:spPr>
        <a:xfrm>
          <a:off x="22199600" y="1034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83638</xdr:rowOff>
    </xdr:from>
    <xdr:to>
      <xdr:col>112</xdr:col>
      <xdr:colOff>38100</xdr:colOff>
      <xdr:row>62</xdr:row>
      <xdr:rowOff>13788</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1272500" y="1054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87630</xdr:rowOff>
    </xdr:from>
    <xdr:to>
      <xdr:col>116</xdr:col>
      <xdr:colOff>63500</xdr:colOff>
      <xdr:row>61</xdr:row>
      <xdr:rowOff>134438</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1323300" y="10546080"/>
          <a:ext cx="838200" cy="4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85816</xdr:rowOff>
    </xdr:from>
    <xdr:to>
      <xdr:col>107</xdr:col>
      <xdr:colOff>101600</xdr:colOff>
      <xdr:row>62</xdr:row>
      <xdr:rowOff>15966</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20383500" y="1054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134438</xdr:rowOff>
    </xdr:from>
    <xdr:to>
      <xdr:col>111</xdr:col>
      <xdr:colOff>177800</xdr:colOff>
      <xdr:row>61</xdr:row>
      <xdr:rowOff>136616</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20434300" y="10592888"/>
          <a:ext cx="8890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105410</xdr:rowOff>
    </xdr:from>
    <xdr:to>
      <xdr:col>102</xdr:col>
      <xdr:colOff>165100</xdr:colOff>
      <xdr:row>62</xdr:row>
      <xdr:rowOff>35560</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9494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136616</xdr:rowOff>
    </xdr:from>
    <xdr:to>
      <xdr:col>107</xdr:col>
      <xdr:colOff>50800</xdr:colOff>
      <xdr:row>61</xdr:row>
      <xdr:rowOff>156210</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9545300" y="105950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119562</xdr:rowOff>
    </xdr:from>
    <xdr:to>
      <xdr:col>98</xdr:col>
      <xdr:colOff>38100</xdr:colOff>
      <xdr:row>62</xdr:row>
      <xdr:rowOff>49712</xdr:rowOff>
    </xdr:to>
    <xdr:sp macro="" textlink="">
      <xdr:nvSpPr>
        <xdr:cNvPr id="613" name="楕円 612">
          <a:extLst>
            <a:ext uri="{FF2B5EF4-FFF2-40B4-BE49-F238E27FC236}">
              <a16:creationId xmlns:a16="http://schemas.microsoft.com/office/drawing/2014/main" id="{00000000-0008-0000-0100-000065020000}"/>
            </a:ext>
          </a:extLst>
        </xdr:cNvPr>
        <xdr:cNvSpPr/>
      </xdr:nvSpPr>
      <xdr:spPr>
        <a:xfrm>
          <a:off x="18605500" y="1057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156210</xdr:rowOff>
    </xdr:from>
    <xdr:to>
      <xdr:col>102</xdr:col>
      <xdr:colOff>114300</xdr:colOff>
      <xdr:row>61</xdr:row>
      <xdr:rowOff>170362</xdr:rowOff>
    </xdr:to>
    <xdr:cxnSp macro="">
      <xdr:nvCxnSpPr>
        <xdr:cNvPr id="614" name="直線コネクタ 613">
          <a:extLst>
            <a:ext uri="{FF2B5EF4-FFF2-40B4-BE49-F238E27FC236}">
              <a16:creationId xmlns:a16="http://schemas.microsoft.com/office/drawing/2014/main" id="{00000000-0008-0000-0100-000066020000}"/>
            </a:ext>
          </a:extLst>
        </xdr:cNvPr>
        <xdr:cNvCxnSpPr/>
      </xdr:nvCxnSpPr>
      <xdr:spPr>
        <a:xfrm flipV="1">
          <a:off x="18656300" y="10614660"/>
          <a:ext cx="889000" cy="14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27776</xdr:rowOff>
    </xdr:from>
    <xdr:ext cx="469744" cy="259045"/>
    <xdr:sp macro="" textlink="">
      <xdr:nvSpPr>
        <xdr:cNvPr id="615" name="n_1aveValue【学校施設】&#10;一人当たり面積">
          <a:extLst>
            <a:ext uri="{FF2B5EF4-FFF2-40B4-BE49-F238E27FC236}">
              <a16:creationId xmlns:a16="http://schemas.microsoft.com/office/drawing/2014/main" id="{00000000-0008-0000-0100-000067020000}"/>
            </a:ext>
          </a:extLst>
        </xdr:cNvPr>
        <xdr:cNvSpPr txBox="1"/>
      </xdr:nvSpPr>
      <xdr:spPr>
        <a:xfrm>
          <a:off x="21075727" y="1065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37573</xdr:rowOff>
    </xdr:from>
    <xdr:ext cx="469744" cy="259045"/>
    <xdr:sp macro="" textlink="">
      <xdr:nvSpPr>
        <xdr:cNvPr id="616" name="n_2aveValue【学校施設】&#10;一人当たり面積">
          <a:extLst>
            <a:ext uri="{FF2B5EF4-FFF2-40B4-BE49-F238E27FC236}">
              <a16:creationId xmlns:a16="http://schemas.microsoft.com/office/drawing/2014/main" id="{00000000-0008-0000-0100-000068020000}"/>
            </a:ext>
          </a:extLst>
        </xdr:cNvPr>
        <xdr:cNvSpPr txBox="1"/>
      </xdr:nvSpPr>
      <xdr:spPr>
        <a:xfrm>
          <a:off x="20199427" y="1066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51724</xdr:rowOff>
    </xdr:from>
    <xdr:ext cx="469744" cy="259045"/>
    <xdr:sp macro="" textlink="">
      <xdr:nvSpPr>
        <xdr:cNvPr id="617" name="n_3aveValue【学校施設】&#10;一人当たり面積">
          <a:extLst>
            <a:ext uri="{FF2B5EF4-FFF2-40B4-BE49-F238E27FC236}">
              <a16:creationId xmlns:a16="http://schemas.microsoft.com/office/drawing/2014/main" id="{00000000-0008-0000-0100-000069020000}"/>
            </a:ext>
          </a:extLst>
        </xdr:cNvPr>
        <xdr:cNvSpPr txBox="1"/>
      </xdr:nvSpPr>
      <xdr:spPr>
        <a:xfrm>
          <a:off x="19310427" y="1068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61521</xdr:rowOff>
    </xdr:from>
    <xdr:ext cx="469744" cy="259045"/>
    <xdr:sp macro="" textlink="">
      <xdr:nvSpPr>
        <xdr:cNvPr id="618" name="n_4aveValue【学校施設】&#10;一人当たり面積">
          <a:extLst>
            <a:ext uri="{FF2B5EF4-FFF2-40B4-BE49-F238E27FC236}">
              <a16:creationId xmlns:a16="http://schemas.microsoft.com/office/drawing/2014/main" id="{00000000-0008-0000-0100-00006A020000}"/>
            </a:ext>
          </a:extLst>
        </xdr:cNvPr>
        <xdr:cNvSpPr txBox="1"/>
      </xdr:nvSpPr>
      <xdr:spPr>
        <a:xfrm>
          <a:off x="18421427" y="1069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30315</xdr:rowOff>
    </xdr:from>
    <xdr:ext cx="469744" cy="259045"/>
    <xdr:sp macro="" textlink="">
      <xdr:nvSpPr>
        <xdr:cNvPr id="619" name="n_1mainValue【学校施設】&#10;一人当たり面積">
          <a:extLst>
            <a:ext uri="{FF2B5EF4-FFF2-40B4-BE49-F238E27FC236}">
              <a16:creationId xmlns:a16="http://schemas.microsoft.com/office/drawing/2014/main" id="{00000000-0008-0000-0100-00006B020000}"/>
            </a:ext>
          </a:extLst>
        </xdr:cNvPr>
        <xdr:cNvSpPr txBox="1"/>
      </xdr:nvSpPr>
      <xdr:spPr>
        <a:xfrm>
          <a:off x="21075727" y="10317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32493</xdr:rowOff>
    </xdr:from>
    <xdr:ext cx="469744" cy="259045"/>
    <xdr:sp macro="" textlink="">
      <xdr:nvSpPr>
        <xdr:cNvPr id="620" name="n_2mainValue【学校施設】&#10;一人当たり面積">
          <a:extLst>
            <a:ext uri="{FF2B5EF4-FFF2-40B4-BE49-F238E27FC236}">
              <a16:creationId xmlns:a16="http://schemas.microsoft.com/office/drawing/2014/main" id="{00000000-0008-0000-0100-00006C020000}"/>
            </a:ext>
          </a:extLst>
        </xdr:cNvPr>
        <xdr:cNvSpPr txBox="1"/>
      </xdr:nvSpPr>
      <xdr:spPr>
        <a:xfrm>
          <a:off x="20199427" y="1031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52087</xdr:rowOff>
    </xdr:from>
    <xdr:ext cx="469744" cy="259045"/>
    <xdr:sp macro="" textlink="">
      <xdr:nvSpPr>
        <xdr:cNvPr id="621" name="n_3mainValue【学校施設】&#10;一人当たり面積">
          <a:extLst>
            <a:ext uri="{FF2B5EF4-FFF2-40B4-BE49-F238E27FC236}">
              <a16:creationId xmlns:a16="http://schemas.microsoft.com/office/drawing/2014/main" id="{00000000-0008-0000-0100-00006D020000}"/>
            </a:ext>
          </a:extLst>
        </xdr:cNvPr>
        <xdr:cNvSpPr txBox="1"/>
      </xdr:nvSpPr>
      <xdr:spPr>
        <a:xfrm>
          <a:off x="19310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66239</xdr:rowOff>
    </xdr:from>
    <xdr:ext cx="469744" cy="259045"/>
    <xdr:sp macro="" textlink="">
      <xdr:nvSpPr>
        <xdr:cNvPr id="622" name="n_4mainValue【学校施設】&#10;一人当たり面積">
          <a:extLst>
            <a:ext uri="{FF2B5EF4-FFF2-40B4-BE49-F238E27FC236}">
              <a16:creationId xmlns:a16="http://schemas.microsoft.com/office/drawing/2014/main" id="{00000000-0008-0000-0100-00006E020000}"/>
            </a:ext>
          </a:extLst>
        </xdr:cNvPr>
        <xdr:cNvSpPr txBox="1"/>
      </xdr:nvSpPr>
      <xdr:spPr>
        <a:xfrm>
          <a:off x="18421427" y="10353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1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1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1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00000000-0008-0000-0100-00008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1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100-000088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100-00008A020000}"/>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00000000-0008-0000-0100-00008B020000}"/>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100-00008C020000}"/>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00000000-0008-0000-0100-000090020000}"/>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00000000-0008-0000-0100-000091020000}"/>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1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1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57786</xdr:rowOff>
    </xdr:from>
    <xdr:to>
      <xdr:col>85</xdr:col>
      <xdr:colOff>177800</xdr:colOff>
      <xdr:row>83</xdr:row>
      <xdr:rowOff>159386</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6268700" y="1428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36213</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100-000098020000}"/>
            </a:ext>
          </a:extLst>
        </xdr:cNvPr>
        <xdr:cNvSpPr txBox="1"/>
      </xdr:nvSpPr>
      <xdr:spPr>
        <a:xfrm>
          <a:off x="16357600"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15875</xdr:rowOff>
    </xdr:from>
    <xdr:to>
      <xdr:col>81</xdr:col>
      <xdr:colOff>101600</xdr:colOff>
      <xdr:row>83</xdr:row>
      <xdr:rowOff>117475</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54305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66675</xdr:rowOff>
    </xdr:from>
    <xdr:to>
      <xdr:col>85</xdr:col>
      <xdr:colOff>127000</xdr:colOff>
      <xdr:row>83</xdr:row>
      <xdr:rowOff>108586</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5481300" y="142970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145414</xdr:rowOff>
    </xdr:from>
    <xdr:to>
      <xdr:col>76</xdr:col>
      <xdr:colOff>165100</xdr:colOff>
      <xdr:row>83</xdr:row>
      <xdr:rowOff>75564</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4541500" y="1420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24764</xdr:rowOff>
    </xdr:from>
    <xdr:to>
      <xdr:col>81</xdr:col>
      <xdr:colOff>50800</xdr:colOff>
      <xdr:row>83</xdr:row>
      <xdr:rowOff>66675</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4592300" y="1425511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109220</xdr:rowOff>
    </xdr:from>
    <xdr:to>
      <xdr:col>72</xdr:col>
      <xdr:colOff>38100</xdr:colOff>
      <xdr:row>83</xdr:row>
      <xdr:rowOff>39370</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3652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160020</xdr:rowOff>
    </xdr:from>
    <xdr:to>
      <xdr:col>76</xdr:col>
      <xdr:colOff>114300</xdr:colOff>
      <xdr:row>83</xdr:row>
      <xdr:rowOff>24764</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3703300" y="1421892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63500</xdr:rowOff>
    </xdr:from>
    <xdr:to>
      <xdr:col>67</xdr:col>
      <xdr:colOff>101600</xdr:colOff>
      <xdr:row>82</xdr:row>
      <xdr:rowOff>165100</xdr:rowOff>
    </xdr:to>
    <xdr:sp macro="" textlink="">
      <xdr:nvSpPr>
        <xdr:cNvPr id="671" name="楕円 670">
          <a:extLst>
            <a:ext uri="{FF2B5EF4-FFF2-40B4-BE49-F238E27FC236}">
              <a16:creationId xmlns:a16="http://schemas.microsoft.com/office/drawing/2014/main" id="{00000000-0008-0000-0100-00009F020000}"/>
            </a:ext>
          </a:extLst>
        </xdr:cNvPr>
        <xdr:cNvSpPr/>
      </xdr:nvSpPr>
      <xdr:spPr>
        <a:xfrm>
          <a:off x="12763500" y="141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114300</xdr:rowOff>
    </xdr:from>
    <xdr:to>
      <xdr:col>71</xdr:col>
      <xdr:colOff>177800</xdr:colOff>
      <xdr:row>82</xdr:row>
      <xdr:rowOff>160020</xdr:rowOff>
    </xdr:to>
    <xdr:cxnSp macro="">
      <xdr:nvCxnSpPr>
        <xdr:cNvPr id="672" name="直線コネクタ 671">
          <a:extLst>
            <a:ext uri="{FF2B5EF4-FFF2-40B4-BE49-F238E27FC236}">
              <a16:creationId xmlns:a16="http://schemas.microsoft.com/office/drawing/2014/main" id="{00000000-0008-0000-0100-0000A0020000}"/>
            </a:ext>
          </a:extLst>
        </xdr:cNvPr>
        <xdr:cNvCxnSpPr/>
      </xdr:nvCxnSpPr>
      <xdr:spPr>
        <a:xfrm>
          <a:off x="12814300" y="14173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108602</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100-0000A5020000}"/>
            </a:ext>
          </a:extLst>
        </xdr:cNvPr>
        <xdr:cNvSpPr txBox="1"/>
      </xdr:nvSpPr>
      <xdr:spPr>
        <a:xfrm>
          <a:off x="15266044" y="1433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66691</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100-0000A6020000}"/>
            </a:ext>
          </a:extLst>
        </xdr:cNvPr>
        <xdr:cNvSpPr txBox="1"/>
      </xdr:nvSpPr>
      <xdr:spPr>
        <a:xfrm>
          <a:off x="14389744" y="14297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30497</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100-0000A7020000}"/>
            </a:ext>
          </a:extLst>
        </xdr:cNvPr>
        <xdr:cNvSpPr txBox="1"/>
      </xdr:nvSpPr>
      <xdr:spPr>
        <a:xfrm>
          <a:off x="13500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156227</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100-0000A8020000}"/>
            </a:ext>
          </a:extLst>
        </xdr:cNvPr>
        <xdr:cNvSpPr txBox="1"/>
      </xdr:nvSpPr>
      <xdr:spPr>
        <a:xfrm>
          <a:off x="126117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1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1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1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1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00000000-0008-0000-0100-0000F5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00000000-0008-0000-0100-0000F6020000}"/>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00000000-0008-0000-0100-0000F7020000}"/>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00000000-0008-0000-0100-0000F9020000}"/>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00000000-0008-0000-0100-0000FB020000}"/>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00000000-0008-0000-0100-0000FC020000}"/>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00000000-0008-0000-0100-0000FD020000}"/>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100-000001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100-000002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29972</xdr:rowOff>
    </xdr:from>
    <xdr:to>
      <xdr:col>85</xdr:col>
      <xdr:colOff>177800</xdr:colOff>
      <xdr:row>101</xdr:row>
      <xdr:rowOff>131572</xdr:rowOff>
    </xdr:to>
    <xdr:sp macro="" textlink="">
      <xdr:nvSpPr>
        <xdr:cNvPr id="774" name="楕円 773">
          <a:extLst>
            <a:ext uri="{FF2B5EF4-FFF2-40B4-BE49-F238E27FC236}">
              <a16:creationId xmlns:a16="http://schemas.microsoft.com/office/drawing/2014/main" id="{00000000-0008-0000-0100-000006030000}"/>
            </a:ext>
          </a:extLst>
        </xdr:cNvPr>
        <xdr:cNvSpPr/>
      </xdr:nvSpPr>
      <xdr:spPr>
        <a:xfrm>
          <a:off x="16268700" y="17346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52849</xdr:rowOff>
    </xdr:from>
    <xdr:ext cx="405111" cy="259045"/>
    <xdr:sp macro="" textlink="">
      <xdr:nvSpPr>
        <xdr:cNvPr id="775" name="【公民館】&#10;有形固定資産減価償却率該当値テキスト">
          <a:extLst>
            <a:ext uri="{FF2B5EF4-FFF2-40B4-BE49-F238E27FC236}">
              <a16:creationId xmlns:a16="http://schemas.microsoft.com/office/drawing/2014/main" id="{00000000-0008-0000-0100-000007030000}"/>
            </a:ext>
          </a:extLst>
        </xdr:cNvPr>
        <xdr:cNvSpPr txBox="1"/>
      </xdr:nvSpPr>
      <xdr:spPr>
        <a:xfrm>
          <a:off x="16357600" y="1719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27687</xdr:rowOff>
    </xdr:from>
    <xdr:to>
      <xdr:col>81</xdr:col>
      <xdr:colOff>101600</xdr:colOff>
      <xdr:row>101</xdr:row>
      <xdr:rowOff>129287</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5430500" y="1734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78487</xdr:rowOff>
    </xdr:from>
    <xdr:to>
      <xdr:col>85</xdr:col>
      <xdr:colOff>127000</xdr:colOff>
      <xdr:row>101</xdr:row>
      <xdr:rowOff>80772</xdr:rowOff>
    </xdr:to>
    <xdr:cxnSp macro="">
      <xdr:nvCxnSpPr>
        <xdr:cNvPr id="777" name="直線コネクタ 776">
          <a:extLst>
            <a:ext uri="{FF2B5EF4-FFF2-40B4-BE49-F238E27FC236}">
              <a16:creationId xmlns:a16="http://schemas.microsoft.com/office/drawing/2014/main" id="{00000000-0008-0000-0100-000009030000}"/>
            </a:ext>
          </a:extLst>
        </xdr:cNvPr>
        <xdr:cNvCxnSpPr/>
      </xdr:nvCxnSpPr>
      <xdr:spPr>
        <a:xfrm>
          <a:off x="15481300" y="1739493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155702</xdr:rowOff>
    </xdr:from>
    <xdr:to>
      <xdr:col>76</xdr:col>
      <xdr:colOff>165100</xdr:colOff>
      <xdr:row>101</xdr:row>
      <xdr:rowOff>85852</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4541500" y="1730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35052</xdr:rowOff>
    </xdr:from>
    <xdr:to>
      <xdr:col>81</xdr:col>
      <xdr:colOff>50800</xdr:colOff>
      <xdr:row>101</xdr:row>
      <xdr:rowOff>78487</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4592300" y="17351502"/>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103124</xdr:rowOff>
    </xdr:from>
    <xdr:to>
      <xdr:col>72</xdr:col>
      <xdr:colOff>38100</xdr:colOff>
      <xdr:row>102</xdr:row>
      <xdr:rowOff>33274</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3652500" y="1741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35052</xdr:rowOff>
    </xdr:from>
    <xdr:to>
      <xdr:col>76</xdr:col>
      <xdr:colOff>114300</xdr:colOff>
      <xdr:row>101</xdr:row>
      <xdr:rowOff>153924</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flipV="1">
          <a:off x="13703300" y="17351502"/>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57404</xdr:rowOff>
    </xdr:from>
    <xdr:to>
      <xdr:col>67</xdr:col>
      <xdr:colOff>101600</xdr:colOff>
      <xdr:row>101</xdr:row>
      <xdr:rowOff>159004</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2763500" y="1737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108204</xdr:rowOff>
    </xdr:from>
    <xdr:to>
      <xdr:col>71</xdr:col>
      <xdr:colOff>177800</xdr:colOff>
      <xdr:row>101</xdr:row>
      <xdr:rowOff>153924</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2814300" y="1742465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00000000-0008-0000-0100-000010030000}"/>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00000000-0008-0000-0100-000011030000}"/>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00000000-0008-0000-0100-000012030000}"/>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00000000-0008-0000-0100-00001303000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145814</xdr:rowOff>
    </xdr:from>
    <xdr:ext cx="405111" cy="259045"/>
    <xdr:sp macro="" textlink="">
      <xdr:nvSpPr>
        <xdr:cNvPr id="788" name="n_1main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7119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102379</xdr:rowOff>
    </xdr:from>
    <xdr:ext cx="405111" cy="259045"/>
    <xdr:sp macro="" textlink="">
      <xdr:nvSpPr>
        <xdr:cNvPr id="789" name="n_2main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07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49801</xdr:rowOff>
    </xdr:from>
    <xdr:ext cx="405111" cy="259045"/>
    <xdr:sp macro="" textlink="">
      <xdr:nvSpPr>
        <xdr:cNvPr id="790" name="n_3main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194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4081</xdr:rowOff>
    </xdr:from>
    <xdr:ext cx="405111" cy="259045"/>
    <xdr:sp macro="" textlink="">
      <xdr:nvSpPr>
        <xdr:cNvPr id="791" name="n_4main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14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00000000-0008-0000-0100-000018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00000000-0008-0000-0100-000019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00000000-0008-0000-0100-000020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00000000-0008-0000-0100-000021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00000000-0008-0000-0100-000022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00000000-0008-0000-0100-000023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00000000-0008-0000-0100-00002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00000000-0008-0000-0100-00002F030000}"/>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00000000-0008-0000-0100-000030030000}"/>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00000000-0008-0000-0100-000032030000}"/>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00000000-0008-0000-0100-000034030000}"/>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00000000-0008-0000-0100-000035030000}"/>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00000000-0008-0000-0100-000036030000}"/>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100-00003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100-00003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831" name="楕円 830">
          <a:extLst>
            <a:ext uri="{FF2B5EF4-FFF2-40B4-BE49-F238E27FC236}">
              <a16:creationId xmlns:a16="http://schemas.microsoft.com/office/drawing/2014/main" id="{00000000-0008-0000-0100-00003F030000}"/>
            </a:ext>
          </a:extLst>
        </xdr:cNvPr>
        <xdr:cNvSpPr/>
      </xdr:nvSpPr>
      <xdr:spPr>
        <a:xfrm>
          <a:off x="221107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2557</xdr:rowOff>
    </xdr:from>
    <xdr:ext cx="469744" cy="259045"/>
    <xdr:sp macro="" textlink="">
      <xdr:nvSpPr>
        <xdr:cNvPr id="832" name="【公民館】&#10;一人当たり面積該当値テキスト">
          <a:extLst>
            <a:ext uri="{FF2B5EF4-FFF2-40B4-BE49-F238E27FC236}">
              <a16:creationId xmlns:a16="http://schemas.microsoft.com/office/drawing/2014/main" id="{00000000-0008-0000-0100-000040030000}"/>
            </a:ext>
          </a:extLst>
        </xdr:cNvPr>
        <xdr:cNvSpPr txBox="1"/>
      </xdr:nvSpPr>
      <xdr:spPr>
        <a:xfrm>
          <a:off x="22199600"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135889</xdr:rowOff>
    </xdr:from>
    <xdr:to>
      <xdr:col>112</xdr:col>
      <xdr:colOff>38100</xdr:colOff>
      <xdr:row>104</xdr:row>
      <xdr:rowOff>66039</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1272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15239</xdr:rowOff>
    </xdr:from>
    <xdr:to>
      <xdr:col>116</xdr:col>
      <xdr:colOff>63500</xdr:colOff>
      <xdr:row>104</xdr:row>
      <xdr:rowOff>30480</xdr:rowOff>
    </xdr:to>
    <xdr:cxnSp macro="">
      <xdr:nvCxnSpPr>
        <xdr:cNvPr id="834" name="直線コネクタ 833">
          <a:extLst>
            <a:ext uri="{FF2B5EF4-FFF2-40B4-BE49-F238E27FC236}">
              <a16:creationId xmlns:a16="http://schemas.microsoft.com/office/drawing/2014/main" id="{00000000-0008-0000-0100-000042030000}"/>
            </a:ext>
          </a:extLst>
        </xdr:cNvPr>
        <xdr:cNvCxnSpPr/>
      </xdr:nvCxnSpPr>
      <xdr:spPr>
        <a:xfrm>
          <a:off x="21323300" y="1784603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2539</xdr:rowOff>
    </xdr:from>
    <xdr:to>
      <xdr:col>107</xdr:col>
      <xdr:colOff>101600</xdr:colOff>
      <xdr:row>104</xdr:row>
      <xdr:rowOff>104139</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0383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15239</xdr:rowOff>
    </xdr:from>
    <xdr:to>
      <xdr:col>111</xdr:col>
      <xdr:colOff>177800</xdr:colOff>
      <xdr:row>104</xdr:row>
      <xdr:rowOff>53339</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0434300" y="178460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48261</xdr:rowOff>
    </xdr:from>
    <xdr:to>
      <xdr:col>102</xdr:col>
      <xdr:colOff>165100</xdr:colOff>
      <xdr:row>104</xdr:row>
      <xdr:rowOff>149861</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194945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53339</xdr:rowOff>
    </xdr:from>
    <xdr:to>
      <xdr:col>107</xdr:col>
      <xdr:colOff>50800</xdr:colOff>
      <xdr:row>104</xdr:row>
      <xdr:rowOff>99061</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flipV="1">
          <a:off x="19545300" y="178841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55880</xdr:rowOff>
    </xdr:from>
    <xdr:to>
      <xdr:col>98</xdr:col>
      <xdr:colOff>38100</xdr:colOff>
      <xdr:row>104</xdr:row>
      <xdr:rowOff>157480</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86055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99061</xdr:rowOff>
    </xdr:from>
    <xdr:to>
      <xdr:col>102</xdr:col>
      <xdr:colOff>114300</xdr:colOff>
      <xdr:row>104</xdr:row>
      <xdr:rowOff>106680</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18656300" y="179298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00000000-0008-0000-0100-000049030000}"/>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00000000-0008-0000-0100-00004A030000}"/>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00000000-0008-0000-0100-00004B030000}"/>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00000000-0008-0000-0100-00004C030000}"/>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82566</xdr:rowOff>
    </xdr:from>
    <xdr:ext cx="469744" cy="259045"/>
    <xdr:sp macro="" textlink="">
      <xdr:nvSpPr>
        <xdr:cNvPr id="845" name="n_1mainValue【公民館】&#10;一人当たり面積">
          <a:extLst>
            <a:ext uri="{FF2B5EF4-FFF2-40B4-BE49-F238E27FC236}">
              <a16:creationId xmlns:a16="http://schemas.microsoft.com/office/drawing/2014/main" id="{00000000-0008-0000-0100-00004D030000}"/>
            </a:ext>
          </a:extLst>
        </xdr:cNvPr>
        <xdr:cNvSpPr txBox="1"/>
      </xdr:nvSpPr>
      <xdr:spPr>
        <a:xfrm>
          <a:off x="210757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120666</xdr:rowOff>
    </xdr:from>
    <xdr:ext cx="469744" cy="259045"/>
    <xdr:sp macro="" textlink="">
      <xdr:nvSpPr>
        <xdr:cNvPr id="846" name="n_2mainValue【公民館】&#10;一人当たり面積">
          <a:extLst>
            <a:ext uri="{FF2B5EF4-FFF2-40B4-BE49-F238E27FC236}">
              <a16:creationId xmlns:a16="http://schemas.microsoft.com/office/drawing/2014/main" id="{00000000-0008-0000-0100-00004E030000}"/>
            </a:ext>
          </a:extLst>
        </xdr:cNvPr>
        <xdr:cNvSpPr txBox="1"/>
      </xdr:nvSpPr>
      <xdr:spPr>
        <a:xfrm>
          <a:off x="20199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166388</xdr:rowOff>
    </xdr:from>
    <xdr:ext cx="469744" cy="259045"/>
    <xdr:sp macro="" textlink="">
      <xdr:nvSpPr>
        <xdr:cNvPr id="847" name="n_3mainValue【公民館】&#10;一人当たり面積">
          <a:extLst>
            <a:ext uri="{FF2B5EF4-FFF2-40B4-BE49-F238E27FC236}">
              <a16:creationId xmlns:a16="http://schemas.microsoft.com/office/drawing/2014/main" id="{00000000-0008-0000-0100-00004F030000}"/>
            </a:ext>
          </a:extLst>
        </xdr:cNvPr>
        <xdr:cNvSpPr txBox="1"/>
      </xdr:nvSpPr>
      <xdr:spPr>
        <a:xfrm>
          <a:off x="19310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2557</xdr:rowOff>
    </xdr:from>
    <xdr:ext cx="469744" cy="259045"/>
    <xdr:sp macro="" textlink="">
      <xdr:nvSpPr>
        <xdr:cNvPr id="848" name="n_4mainValue【公民館】&#10;一人当たり面積">
          <a:extLst>
            <a:ext uri="{FF2B5EF4-FFF2-40B4-BE49-F238E27FC236}">
              <a16:creationId xmlns:a16="http://schemas.microsoft.com/office/drawing/2014/main" id="{00000000-0008-0000-0100-000050030000}"/>
            </a:ext>
          </a:extLst>
        </xdr:cNvPr>
        <xdr:cNvSpPr txBox="1"/>
      </xdr:nvSpPr>
      <xdr:spPr>
        <a:xfrm>
          <a:off x="18421427" y="1766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00000000-0008-0000-0100-00005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00000000-0008-0000-0100-00005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00000000-0008-0000-0100-00005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有形固定資産減価償却率</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学校施設」では、義務教育学校の整備等により減価償却率はやや低下したものの、その他の類型では前年度より上昇した。特に、「認定こども園・幼稚園・保育所」、「公営住宅」及び「児童館」については、全国平均と比較しても高い水準にあり、老朽化が進んでいることがうかがえ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一人当たり面積</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全体として、類似団体と比較して一人当たりの施設面積は概ね確保されている。一方で、「認定こども園・幼稚園・保育所」及び「児童館」は、類似団体平均を下回っており、一人当たりの施設面積が相対的に小さい状況にある。今後の整備にあたっては、利用者数や施設の利用状況等を踏まえ、必要な施設規模を確保するとともに、施設全体の総量が適正な規模となるよう十分に留意する必要が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福島県福島市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264,652
262,278
767.72
137,853,252
131,573,365
4,716,489
62,672,755
100,667,693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2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00000000-0008-0000-0200-000039000000}"/>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200-00003A000000}"/>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200-00003C000000}"/>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0000000-0008-0000-0200-00003D000000}"/>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116857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200-00003E000000}"/>
            </a:ext>
          </a:extLst>
        </xdr:cNvPr>
        <xdr:cNvSpPr txBox="1"/>
      </xdr:nvSpPr>
      <xdr:spPr>
        <a:xfrm>
          <a:off x="4673600" y="6117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00000000-0008-0000-0200-00003F000000}"/>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2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143510</xdr:rowOff>
    </xdr:from>
    <xdr:to>
      <xdr:col>24</xdr:col>
      <xdr:colOff>114300</xdr:colOff>
      <xdr:row>42</xdr:row>
      <xdr:rowOff>73660</xdr:rowOff>
    </xdr:to>
    <xdr:sp macro="" textlink="">
      <xdr:nvSpPr>
        <xdr:cNvPr id="73" name="楕円 72">
          <a:extLst>
            <a:ext uri="{FF2B5EF4-FFF2-40B4-BE49-F238E27FC236}">
              <a16:creationId xmlns:a16="http://schemas.microsoft.com/office/drawing/2014/main" id="{00000000-0008-0000-0200-000049000000}"/>
            </a:ext>
          </a:extLst>
        </xdr:cNvPr>
        <xdr:cNvSpPr/>
      </xdr:nvSpPr>
      <xdr:spPr>
        <a:xfrm>
          <a:off x="4584700" y="717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58437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200-00004A000000}"/>
            </a:ext>
          </a:extLst>
        </xdr:cNvPr>
        <xdr:cNvSpPr txBox="1"/>
      </xdr:nvSpPr>
      <xdr:spPr>
        <a:xfrm>
          <a:off x="4673600" y="7087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141605</xdr:rowOff>
    </xdr:from>
    <xdr:to>
      <xdr:col>20</xdr:col>
      <xdr:colOff>38100</xdr:colOff>
      <xdr:row>42</xdr:row>
      <xdr:rowOff>71755</xdr:rowOff>
    </xdr:to>
    <xdr:sp macro="" textlink="">
      <xdr:nvSpPr>
        <xdr:cNvPr id="75" name="楕円 74">
          <a:extLst>
            <a:ext uri="{FF2B5EF4-FFF2-40B4-BE49-F238E27FC236}">
              <a16:creationId xmlns:a16="http://schemas.microsoft.com/office/drawing/2014/main" id="{00000000-0008-0000-0200-00004B000000}"/>
            </a:ext>
          </a:extLst>
        </xdr:cNvPr>
        <xdr:cNvSpPr/>
      </xdr:nvSpPr>
      <xdr:spPr>
        <a:xfrm>
          <a:off x="37465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20955</xdr:rowOff>
    </xdr:from>
    <xdr:to>
      <xdr:col>24</xdr:col>
      <xdr:colOff>63500</xdr:colOff>
      <xdr:row>42</xdr:row>
      <xdr:rowOff>22860</xdr:rowOff>
    </xdr:to>
    <xdr:cxnSp macro="">
      <xdr:nvCxnSpPr>
        <xdr:cNvPr id="76" name="直線コネクタ 75">
          <a:extLst>
            <a:ext uri="{FF2B5EF4-FFF2-40B4-BE49-F238E27FC236}">
              <a16:creationId xmlns:a16="http://schemas.microsoft.com/office/drawing/2014/main" id="{00000000-0008-0000-0200-00004C000000}"/>
            </a:ext>
          </a:extLst>
        </xdr:cNvPr>
        <xdr:cNvCxnSpPr/>
      </xdr:nvCxnSpPr>
      <xdr:spPr>
        <a:xfrm>
          <a:off x="3797300" y="722185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141605</xdr:rowOff>
    </xdr:from>
    <xdr:to>
      <xdr:col>15</xdr:col>
      <xdr:colOff>101600</xdr:colOff>
      <xdr:row>42</xdr:row>
      <xdr:rowOff>71755</xdr:rowOff>
    </xdr:to>
    <xdr:sp macro="" textlink="">
      <xdr:nvSpPr>
        <xdr:cNvPr id="77" name="楕円 76">
          <a:extLst>
            <a:ext uri="{FF2B5EF4-FFF2-40B4-BE49-F238E27FC236}">
              <a16:creationId xmlns:a16="http://schemas.microsoft.com/office/drawing/2014/main" id="{00000000-0008-0000-0200-00004D000000}"/>
            </a:ext>
          </a:extLst>
        </xdr:cNvPr>
        <xdr:cNvSpPr/>
      </xdr:nvSpPr>
      <xdr:spPr>
        <a:xfrm>
          <a:off x="2857500" y="7171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20955</xdr:rowOff>
    </xdr:from>
    <xdr:to>
      <xdr:col>19</xdr:col>
      <xdr:colOff>177800</xdr:colOff>
      <xdr:row>42</xdr:row>
      <xdr:rowOff>20955</xdr:rowOff>
    </xdr:to>
    <xdr:cxnSp macro="">
      <xdr:nvCxnSpPr>
        <xdr:cNvPr id="78" name="直線コネクタ 77">
          <a:extLst>
            <a:ext uri="{FF2B5EF4-FFF2-40B4-BE49-F238E27FC236}">
              <a16:creationId xmlns:a16="http://schemas.microsoft.com/office/drawing/2014/main" id="{00000000-0008-0000-0200-00004E000000}"/>
            </a:ext>
          </a:extLst>
        </xdr:cNvPr>
        <xdr:cNvCxnSpPr/>
      </xdr:nvCxnSpPr>
      <xdr:spPr>
        <a:xfrm>
          <a:off x="2908300" y="72218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149225</xdr:rowOff>
    </xdr:from>
    <xdr:to>
      <xdr:col>10</xdr:col>
      <xdr:colOff>165100</xdr:colOff>
      <xdr:row>42</xdr:row>
      <xdr:rowOff>79375</xdr:rowOff>
    </xdr:to>
    <xdr:sp macro="" textlink="">
      <xdr:nvSpPr>
        <xdr:cNvPr id="79" name="楕円 78">
          <a:extLst>
            <a:ext uri="{FF2B5EF4-FFF2-40B4-BE49-F238E27FC236}">
              <a16:creationId xmlns:a16="http://schemas.microsoft.com/office/drawing/2014/main" id="{00000000-0008-0000-0200-00004F000000}"/>
            </a:ext>
          </a:extLst>
        </xdr:cNvPr>
        <xdr:cNvSpPr/>
      </xdr:nvSpPr>
      <xdr:spPr>
        <a:xfrm>
          <a:off x="1968500" y="71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20955</xdr:rowOff>
    </xdr:from>
    <xdr:to>
      <xdr:col>15</xdr:col>
      <xdr:colOff>50800</xdr:colOff>
      <xdr:row>42</xdr:row>
      <xdr:rowOff>28575</xdr:rowOff>
    </xdr:to>
    <xdr:cxnSp macro="">
      <xdr:nvCxnSpPr>
        <xdr:cNvPr id="80" name="直線コネクタ 79">
          <a:extLst>
            <a:ext uri="{FF2B5EF4-FFF2-40B4-BE49-F238E27FC236}">
              <a16:creationId xmlns:a16="http://schemas.microsoft.com/office/drawing/2014/main" id="{00000000-0008-0000-0200-000050000000}"/>
            </a:ext>
          </a:extLst>
        </xdr:cNvPr>
        <xdr:cNvCxnSpPr/>
      </xdr:nvCxnSpPr>
      <xdr:spPr>
        <a:xfrm flipV="1">
          <a:off x="2019300" y="722185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154940</xdr:rowOff>
    </xdr:from>
    <xdr:to>
      <xdr:col>6</xdr:col>
      <xdr:colOff>38100</xdr:colOff>
      <xdr:row>42</xdr:row>
      <xdr:rowOff>85090</xdr:rowOff>
    </xdr:to>
    <xdr:sp macro="" textlink="">
      <xdr:nvSpPr>
        <xdr:cNvPr id="81" name="楕円 80">
          <a:extLst>
            <a:ext uri="{FF2B5EF4-FFF2-40B4-BE49-F238E27FC236}">
              <a16:creationId xmlns:a16="http://schemas.microsoft.com/office/drawing/2014/main" id="{00000000-0008-0000-0200-000051000000}"/>
            </a:ext>
          </a:extLst>
        </xdr:cNvPr>
        <xdr:cNvSpPr/>
      </xdr:nvSpPr>
      <xdr:spPr>
        <a:xfrm>
          <a:off x="1079500" y="71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28575</xdr:rowOff>
    </xdr:from>
    <xdr:to>
      <xdr:col>10</xdr:col>
      <xdr:colOff>114300</xdr:colOff>
      <xdr:row>42</xdr:row>
      <xdr:rowOff>34290</xdr:rowOff>
    </xdr:to>
    <xdr:cxnSp macro="">
      <xdr:nvCxnSpPr>
        <xdr:cNvPr id="82" name="直線コネクタ 81">
          <a:extLst>
            <a:ext uri="{FF2B5EF4-FFF2-40B4-BE49-F238E27FC236}">
              <a16:creationId xmlns:a16="http://schemas.microsoft.com/office/drawing/2014/main" id="{00000000-0008-0000-0200-000052000000}"/>
            </a:ext>
          </a:extLst>
        </xdr:cNvPr>
        <xdr:cNvCxnSpPr/>
      </xdr:nvCxnSpPr>
      <xdr:spPr>
        <a:xfrm flipV="1">
          <a:off x="1130300" y="722947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8272</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200-000053000000}"/>
            </a:ext>
          </a:extLst>
        </xdr:cNvPr>
        <xdr:cNvSpPr txBox="1"/>
      </xdr:nvSpPr>
      <xdr:spPr>
        <a:xfrm>
          <a:off x="3582044" y="600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200-000054000000}"/>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120667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200-000055000000}"/>
            </a:ext>
          </a:extLst>
        </xdr:cNvPr>
        <xdr:cNvSpPr txBox="1"/>
      </xdr:nvSpPr>
      <xdr:spPr>
        <a:xfrm>
          <a:off x="1816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116857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200-000056000000}"/>
            </a:ext>
          </a:extLst>
        </xdr:cNvPr>
        <xdr:cNvSpPr txBox="1"/>
      </xdr:nvSpPr>
      <xdr:spPr>
        <a:xfrm>
          <a:off x="927744" y="59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62882</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200-000057000000}"/>
            </a:ext>
          </a:extLst>
        </xdr:cNvPr>
        <xdr:cNvSpPr txBox="1"/>
      </xdr:nvSpPr>
      <xdr:spPr>
        <a:xfrm>
          <a:off x="3582044" y="726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62882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200-000058000000}"/>
            </a:ext>
          </a:extLst>
        </xdr:cNvPr>
        <xdr:cNvSpPr txBox="1"/>
      </xdr:nvSpPr>
      <xdr:spPr>
        <a:xfrm>
          <a:off x="2705744" y="726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70502</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200-000059000000}"/>
            </a:ext>
          </a:extLst>
        </xdr:cNvPr>
        <xdr:cNvSpPr txBox="1"/>
      </xdr:nvSpPr>
      <xdr:spPr>
        <a:xfrm>
          <a:off x="1816744" y="727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76217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200-00005A000000}"/>
            </a:ext>
          </a:extLst>
        </xdr:cNvPr>
        <xdr:cNvSpPr txBox="1"/>
      </xdr:nvSpPr>
      <xdr:spPr>
        <a:xfrm>
          <a:off x="927744" y="727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2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2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2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2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2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00000000-0008-0000-0200-000068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2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00000000-0008-0000-0200-00006A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2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00000000-0008-0000-0200-00006C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2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0000000-0008-0000-0200-00006E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00000000-0008-0000-02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00000000-0008-0000-0200-000071000000}"/>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00000000-0008-0000-0200-000072000000}"/>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00000000-0008-0000-0200-000073000000}"/>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00000000-0008-0000-0200-000074000000}"/>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00000000-0008-0000-0200-000075000000}"/>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00000000-0008-0000-0200-00007600000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2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25400</xdr:rowOff>
    </xdr:from>
    <xdr:to>
      <xdr:col>55</xdr:col>
      <xdr:colOff>50800</xdr:colOff>
      <xdr:row>40</xdr:row>
      <xdr:rowOff>127000</xdr:rowOff>
    </xdr:to>
    <xdr:sp macro="" textlink="">
      <xdr:nvSpPr>
        <xdr:cNvPr id="128" name="楕円 127">
          <a:extLst>
            <a:ext uri="{FF2B5EF4-FFF2-40B4-BE49-F238E27FC236}">
              <a16:creationId xmlns:a16="http://schemas.microsoft.com/office/drawing/2014/main" id="{00000000-0008-0000-0200-000080000000}"/>
            </a:ext>
          </a:extLst>
        </xdr:cNvPr>
        <xdr:cNvSpPr/>
      </xdr:nvSpPr>
      <xdr:spPr>
        <a:xfrm>
          <a:off x="10426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111777</xdr:rowOff>
    </xdr:from>
    <xdr:ext cx="469744" cy="259045"/>
    <xdr:sp macro="" textlink="">
      <xdr:nvSpPr>
        <xdr:cNvPr id="129" name="【図書館】&#10;一人当たり面積該当値テキスト">
          <a:extLst>
            <a:ext uri="{FF2B5EF4-FFF2-40B4-BE49-F238E27FC236}">
              <a16:creationId xmlns:a16="http://schemas.microsoft.com/office/drawing/2014/main" id="{00000000-0008-0000-0200-000081000000}"/>
            </a:ext>
          </a:extLst>
        </xdr:cNvPr>
        <xdr:cNvSpPr txBox="1"/>
      </xdr:nvSpPr>
      <xdr:spPr>
        <a:xfrm>
          <a:off x="10515600" y="67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25400</xdr:rowOff>
    </xdr:from>
    <xdr:to>
      <xdr:col>50</xdr:col>
      <xdr:colOff>165100</xdr:colOff>
      <xdr:row>40</xdr:row>
      <xdr:rowOff>127000</xdr:rowOff>
    </xdr:to>
    <xdr:sp macro="" textlink="">
      <xdr:nvSpPr>
        <xdr:cNvPr id="130" name="楕円 129">
          <a:extLst>
            <a:ext uri="{FF2B5EF4-FFF2-40B4-BE49-F238E27FC236}">
              <a16:creationId xmlns:a16="http://schemas.microsoft.com/office/drawing/2014/main" id="{00000000-0008-0000-0200-000082000000}"/>
            </a:ext>
          </a:extLst>
        </xdr:cNvPr>
        <xdr:cNvSpPr/>
      </xdr:nvSpPr>
      <xdr:spPr>
        <a:xfrm>
          <a:off x="958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76200</xdr:rowOff>
    </xdr:from>
    <xdr:to>
      <xdr:col>55</xdr:col>
      <xdr:colOff>0</xdr:colOff>
      <xdr:row>40</xdr:row>
      <xdr:rowOff>76200</xdr:rowOff>
    </xdr:to>
    <xdr:cxnSp macro="">
      <xdr:nvCxnSpPr>
        <xdr:cNvPr id="131" name="直線コネクタ 130">
          <a:extLst>
            <a:ext uri="{FF2B5EF4-FFF2-40B4-BE49-F238E27FC236}">
              <a16:creationId xmlns:a16="http://schemas.microsoft.com/office/drawing/2014/main" id="{00000000-0008-0000-0200-000083000000}"/>
            </a:ext>
          </a:extLst>
        </xdr:cNvPr>
        <xdr:cNvCxnSpPr/>
      </xdr:nvCxnSpPr>
      <xdr:spPr>
        <a:xfrm>
          <a:off x="9639300" y="693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25400</xdr:rowOff>
    </xdr:from>
    <xdr:to>
      <xdr:col>46</xdr:col>
      <xdr:colOff>38100</xdr:colOff>
      <xdr:row>40</xdr:row>
      <xdr:rowOff>127000</xdr:rowOff>
    </xdr:to>
    <xdr:sp macro="" textlink="">
      <xdr:nvSpPr>
        <xdr:cNvPr id="132" name="楕円 131">
          <a:extLst>
            <a:ext uri="{FF2B5EF4-FFF2-40B4-BE49-F238E27FC236}">
              <a16:creationId xmlns:a16="http://schemas.microsoft.com/office/drawing/2014/main" id="{00000000-0008-0000-0200-000084000000}"/>
            </a:ext>
          </a:extLst>
        </xdr:cNvPr>
        <xdr:cNvSpPr/>
      </xdr:nvSpPr>
      <xdr:spPr>
        <a:xfrm>
          <a:off x="8699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76200</xdr:rowOff>
    </xdr:from>
    <xdr:to>
      <xdr:col>50</xdr:col>
      <xdr:colOff>114300</xdr:colOff>
      <xdr:row>40</xdr:row>
      <xdr:rowOff>76200</xdr:rowOff>
    </xdr:to>
    <xdr:cxnSp macro="">
      <xdr:nvCxnSpPr>
        <xdr:cNvPr id="133" name="直線コネクタ 132">
          <a:extLst>
            <a:ext uri="{FF2B5EF4-FFF2-40B4-BE49-F238E27FC236}">
              <a16:creationId xmlns:a16="http://schemas.microsoft.com/office/drawing/2014/main" id="{00000000-0008-0000-0200-000085000000}"/>
            </a:ext>
          </a:extLst>
        </xdr:cNvPr>
        <xdr:cNvCxnSpPr/>
      </xdr:nvCxnSpPr>
      <xdr:spPr>
        <a:xfrm>
          <a:off x="8750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25400</xdr:rowOff>
    </xdr:from>
    <xdr:to>
      <xdr:col>41</xdr:col>
      <xdr:colOff>101600</xdr:colOff>
      <xdr:row>40</xdr:row>
      <xdr:rowOff>127000</xdr:rowOff>
    </xdr:to>
    <xdr:sp macro="" textlink="">
      <xdr:nvSpPr>
        <xdr:cNvPr id="134" name="楕円 133">
          <a:extLst>
            <a:ext uri="{FF2B5EF4-FFF2-40B4-BE49-F238E27FC236}">
              <a16:creationId xmlns:a16="http://schemas.microsoft.com/office/drawing/2014/main" id="{00000000-0008-0000-0200-000086000000}"/>
            </a:ext>
          </a:extLst>
        </xdr:cNvPr>
        <xdr:cNvSpPr/>
      </xdr:nvSpPr>
      <xdr:spPr>
        <a:xfrm>
          <a:off x="7810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76200</xdr:rowOff>
    </xdr:from>
    <xdr:to>
      <xdr:col>45</xdr:col>
      <xdr:colOff>177800</xdr:colOff>
      <xdr:row>40</xdr:row>
      <xdr:rowOff>76200</xdr:rowOff>
    </xdr:to>
    <xdr:cxnSp macro="">
      <xdr:nvCxnSpPr>
        <xdr:cNvPr id="135" name="直線コネクタ 134">
          <a:extLst>
            <a:ext uri="{FF2B5EF4-FFF2-40B4-BE49-F238E27FC236}">
              <a16:creationId xmlns:a16="http://schemas.microsoft.com/office/drawing/2014/main" id="{00000000-0008-0000-0200-000087000000}"/>
            </a:ext>
          </a:extLst>
        </xdr:cNvPr>
        <xdr:cNvCxnSpPr/>
      </xdr:nvCxnSpPr>
      <xdr:spPr>
        <a:xfrm>
          <a:off x="7861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25400</xdr:rowOff>
    </xdr:from>
    <xdr:to>
      <xdr:col>36</xdr:col>
      <xdr:colOff>165100</xdr:colOff>
      <xdr:row>40</xdr:row>
      <xdr:rowOff>127000</xdr:rowOff>
    </xdr:to>
    <xdr:sp macro="" textlink="">
      <xdr:nvSpPr>
        <xdr:cNvPr id="136" name="楕円 135">
          <a:extLst>
            <a:ext uri="{FF2B5EF4-FFF2-40B4-BE49-F238E27FC236}">
              <a16:creationId xmlns:a16="http://schemas.microsoft.com/office/drawing/2014/main" id="{00000000-0008-0000-0200-000088000000}"/>
            </a:ext>
          </a:extLst>
        </xdr:cNvPr>
        <xdr:cNvSpPr/>
      </xdr:nvSpPr>
      <xdr:spPr>
        <a:xfrm>
          <a:off x="6921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76200</xdr:rowOff>
    </xdr:from>
    <xdr:to>
      <xdr:col>41</xdr:col>
      <xdr:colOff>50800</xdr:colOff>
      <xdr:row>40</xdr:row>
      <xdr:rowOff>76200</xdr:rowOff>
    </xdr:to>
    <xdr:cxnSp macro="">
      <xdr:nvCxnSpPr>
        <xdr:cNvPr id="137" name="直線コネクタ 136">
          <a:extLst>
            <a:ext uri="{FF2B5EF4-FFF2-40B4-BE49-F238E27FC236}">
              <a16:creationId xmlns:a16="http://schemas.microsoft.com/office/drawing/2014/main" id="{00000000-0008-0000-0200-000089000000}"/>
            </a:ext>
          </a:extLst>
        </xdr:cNvPr>
        <xdr:cNvCxnSpPr/>
      </xdr:nvCxnSpPr>
      <xdr:spPr>
        <a:xfrm>
          <a:off x="6972300" y="693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97807</xdr:rowOff>
    </xdr:from>
    <xdr:ext cx="469744" cy="259045"/>
    <xdr:sp macro="" textlink="">
      <xdr:nvSpPr>
        <xdr:cNvPr id="138" name="n_1aveValue【図書館】&#10;一人当たり面積">
          <a:extLst>
            <a:ext uri="{FF2B5EF4-FFF2-40B4-BE49-F238E27FC236}">
              <a16:creationId xmlns:a16="http://schemas.microsoft.com/office/drawing/2014/main" id="{00000000-0008-0000-0200-00008A000000}"/>
            </a:ext>
          </a:extLst>
        </xdr:cNvPr>
        <xdr:cNvSpPr txBox="1"/>
      </xdr:nvSpPr>
      <xdr:spPr>
        <a:xfrm>
          <a:off x="9391727" y="6270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120667</xdr:rowOff>
    </xdr:from>
    <xdr:ext cx="469744" cy="259045"/>
    <xdr:sp macro="" textlink="">
      <xdr:nvSpPr>
        <xdr:cNvPr id="139" name="n_2aveValue【図書館】&#10;一人当たり面積">
          <a:extLst>
            <a:ext uri="{FF2B5EF4-FFF2-40B4-BE49-F238E27FC236}">
              <a16:creationId xmlns:a16="http://schemas.microsoft.com/office/drawing/2014/main" id="{00000000-0008-0000-0200-00008B000000}"/>
            </a:ext>
          </a:extLst>
        </xdr:cNvPr>
        <xdr:cNvSpPr txBox="1"/>
      </xdr:nvSpPr>
      <xdr:spPr>
        <a:xfrm>
          <a:off x="8515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120667</xdr:rowOff>
    </xdr:from>
    <xdr:ext cx="469744" cy="259045"/>
    <xdr:sp macro="" textlink="">
      <xdr:nvSpPr>
        <xdr:cNvPr id="140" name="n_3aveValue【図書館】&#10;一人当たり面積">
          <a:extLst>
            <a:ext uri="{FF2B5EF4-FFF2-40B4-BE49-F238E27FC236}">
              <a16:creationId xmlns:a16="http://schemas.microsoft.com/office/drawing/2014/main" id="{00000000-0008-0000-0200-00008C000000}"/>
            </a:ext>
          </a:extLst>
        </xdr:cNvPr>
        <xdr:cNvSpPr txBox="1"/>
      </xdr:nvSpPr>
      <xdr:spPr>
        <a:xfrm>
          <a:off x="7626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120667</xdr:rowOff>
    </xdr:from>
    <xdr:ext cx="469744" cy="259045"/>
    <xdr:sp macro="" textlink="">
      <xdr:nvSpPr>
        <xdr:cNvPr id="141" name="n_4aveValue【図書館】&#10;一人当たり面積">
          <a:extLst>
            <a:ext uri="{FF2B5EF4-FFF2-40B4-BE49-F238E27FC236}">
              <a16:creationId xmlns:a16="http://schemas.microsoft.com/office/drawing/2014/main" id="{00000000-0008-0000-0200-00008D000000}"/>
            </a:ext>
          </a:extLst>
        </xdr:cNvPr>
        <xdr:cNvSpPr txBox="1"/>
      </xdr:nvSpPr>
      <xdr:spPr>
        <a:xfrm>
          <a:off x="6737427" y="6292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118127</xdr:rowOff>
    </xdr:from>
    <xdr:ext cx="469744" cy="259045"/>
    <xdr:sp macro="" textlink="">
      <xdr:nvSpPr>
        <xdr:cNvPr id="142" name="n_1mainValue【図書館】&#10;一人当たり面積">
          <a:extLst>
            <a:ext uri="{FF2B5EF4-FFF2-40B4-BE49-F238E27FC236}">
              <a16:creationId xmlns:a16="http://schemas.microsoft.com/office/drawing/2014/main" id="{00000000-0008-0000-0200-00008E000000}"/>
            </a:ext>
          </a:extLst>
        </xdr:cNvPr>
        <xdr:cNvSpPr txBox="1"/>
      </xdr:nvSpPr>
      <xdr:spPr>
        <a:xfrm>
          <a:off x="93917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118127</xdr:rowOff>
    </xdr:from>
    <xdr:ext cx="469744" cy="259045"/>
    <xdr:sp macro="" textlink="">
      <xdr:nvSpPr>
        <xdr:cNvPr id="143" name="n_2mainValue【図書館】&#10;一人当たり面積">
          <a:extLst>
            <a:ext uri="{FF2B5EF4-FFF2-40B4-BE49-F238E27FC236}">
              <a16:creationId xmlns:a16="http://schemas.microsoft.com/office/drawing/2014/main" id="{00000000-0008-0000-0200-00008F000000}"/>
            </a:ext>
          </a:extLst>
        </xdr:cNvPr>
        <xdr:cNvSpPr txBox="1"/>
      </xdr:nvSpPr>
      <xdr:spPr>
        <a:xfrm>
          <a:off x="8515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118127</xdr:rowOff>
    </xdr:from>
    <xdr:ext cx="469744" cy="259045"/>
    <xdr:sp macro="" textlink="">
      <xdr:nvSpPr>
        <xdr:cNvPr id="144" name="n_3mainValue【図書館】&#10;一人当たり面積">
          <a:extLst>
            <a:ext uri="{FF2B5EF4-FFF2-40B4-BE49-F238E27FC236}">
              <a16:creationId xmlns:a16="http://schemas.microsoft.com/office/drawing/2014/main" id="{00000000-0008-0000-0200-000090000000}"/>
            </a:ext>
          </a:extLst>
        </xdr:cNvPr>
        <xdr:cNvSpPr txBox="1"/>
      </xdr:nvSpPr>
      <xdr:spPr>
        <a:xfrm>
          <a:off x="7626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118127</xdr:rowOff>
    </xdr:from>
    <xdr:ext cx="469744" cy="259045"/>
    <xdr:sp macro="" textlink="">
      <xdr:nvSpPr>
        <xdr:cNvPr id="145" name="n_4mainValue【図書館】&#10;一人当たり面積">
          <a:extLst>
            <a:ext uri="{FF2B5EF4-FFF2-40B4-BE49-F238E27FC236}">
              <a16:creationId xmlns:a16="http://schemas.microsoft.com/office/drawing/2014/main" id="{00000000-0008-0000-0200-000091000000}"/>
            </a:ext>
          </a:extLst>
        </xdr:cNvPr>
        <xdr:cNvSpPr txBox="1"/>
      </xdr:nvSpPr>
      <xdr:spPr>
        <a:xfrm>
          <a:off x="6737427" y="697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2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2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2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2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00000000-0008-0000-0200-00009D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00000000-0008-0000-0200-00009E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00000000-0008-0000-0200-00009F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00000000-0008-0000-0200-0000A0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0000000-0008-0000-0200-0000A1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0000000-0008-0000-0200-0000A2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0000000-0008-0000-0200-0000A3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0000000-0008-0000-0200-0000A4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00000000-0008-0000-0200-0000A5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0000000-0008-0000-0200-0000A6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0000000-0008-0000-0200-0000A7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00000000-0008-0000-0200-0000A8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113030</xdr:rowOff>
    </xdr:from>
    <xdr:to>
      <xdr:col>24</xdr:col>
      <xdr:colOff>114300</xdr:colOff>
      <xdr:row>60</xdr:row>
      <xdr:rowOff>43180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22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91457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78740</xdr:rowOff>
    </xdr:from>
    <xdr:to>
      <xdr:col>20</xdr:col>
      <xdr:colOff>38100</xdr:colOff>
      <xdr:row>60</xdr:row>
      <xdr:rowOff>8890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59</xdr:row>
      <xdr:rowOff>163830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24509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21590</xdr:rowOff>
    </xdr:from>
    <xdr:to>
      <xdr:col>15</xdr:col>
      <xdr:colOff>101600</xdr:colOff>
      <xdr:row>59</xdr:row>
      <xdr:rowOff>123190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72390</xdr:rowOff>
    </xdr:from>
    <xdr:to>
      <xdr:col>19</xdr:col>
      <xdr:colOff>177800</xdr:colOff>
      <xdr:row>59</xdr:row>
      <xdr:rowOff>129540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18794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168275</xdr:rowOff>
    </xdr:from>
    <xdr:to>
      <xdr:col>10</xdr:col>
      <xdr:colOff>165100</xdr:colOff>
      <xdr:row>59</xdr:row>
      <xdr:rowOff>98425</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47625</xdr:rowOff>
    </xdr:from>
    <xdr:to>
      <xdr:col>15</xdr:col>
      <xdr:colOff>50800</xdr:colOff>
      <xdr:row>59</xdr:row>
      <xdr:rowOff>72390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16317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158750</xdr:rowOff>
    </xdr:from>
    <xdr:to>
      <xdr:col>6</xdr:col>
      <xdr:colOff>38100</xdr:colOff>
      <xdr:row>59</xdr:row>
      <xdr:rowOff>88900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10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38100</xdr:rowOff>
    </xdr:from>
    <xdr:to>
      <xdr:col>10</xdr:col>
      <xdr:colOff>114300</xdr:colOff>
      <xdr:row>59</xdr:row>
      <xdr:rowOff>47625</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15365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121937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103522</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987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139717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114952</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80027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19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169943</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628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150368</xdr:rowOff>
    </xdr:from>
    <xdr:to>
      <xdr:col>55</xdr:col>
      <xdr:colOff>50800</xdr:colOff>
      <xdr:row>62</xdr:row>
      <xdr:rowOff>80518</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60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1795</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460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154940</xdr:rowOff>
    </xdr:from>
    <xdr:to>
      <xdr:col>50</xdr:col>
      <xdr:colOff>165100</xdr:colOff>
      <xdr:row>62</xdr:row>
      <xdr:rowOff>85090</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29718</xdr:rowOff>
    </xdr:from>
    <xdr:to>
      <xdr:col>55</xdr:col>
      <xdr:colOff>0</xdr:colOff>
      <xdr:row>62</xdr:row>
      <xdr:rowOff>34290</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65961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157226</xdr:rowOff>
    </xdr:from>
    <xdr:to>
      <xdr:col>46</xdr:col>
      <xdr:colOff>38100</xdr:colOff>
      <xdr:row>62</xdr:row>
      <xdr:rowOff>87376</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61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34290</xdr:rowOff>
    </xdr:from>
    <xdr:to>
      <xdr:col>50</xdr:col>
      <xdr:colOff>114300</xdr:colOff>
      <xdr:row>62</xdr:row>
      <xdr:rowOff>36576</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8750300" y="1066419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152654</xdr:rowOff>
    </xdr:from>
    <xdr:to>
      <xdr:col>41</xdr:col>
      <xdr:colOff>101600</xdr:colOff>
      <xdr:row>62</xdr:row>
      <xdr:rowOff>82804</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61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32004</xdr:rowOff>
    </xdr:from>
    <xdr:to>
      <xdr:col>45</xdr:col>
      <xdr:colOff>177800</xdr:colOff>
      <xdr:row>62</xdr:row>
      <xdr:rowOff>36576</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a:off x="7861300" y="1066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154940</xdr:rowOff>
    </xdr:from>
    <xdr:to>
      <xdr:col>36</xdr:col>
      <xdr:colOff>165100</xdr:colOff>
      <xdr:row>62</xdr:row>
      <xdr:rowOff>85090</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61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32004</xdr:rowOff>
    </xdr:from>
    <xdr:to>
      <xdr:col>41</xdr:col>
      <xdr:colOff>50800</xdr:colOff>
      <xdr:row>62</xdr:row>
      <xdr:rowOff>34290</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66190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117365</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119651</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749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121937</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751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126509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75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101617</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103903</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39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99331</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38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101617</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00000000-0008-0000-0200-000018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00000000-0008-0000-0200-00001A01000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00000000-0008-0000-0200-00001C010000}"/>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131335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00000000-0008-0000-0200-00001E010000}"/>
            </a:ext>
          </a:extLst>
        </xdr:cNvPr>
        <xdr:cNvSpPr txBox="1"/>
      </xdr:nvSpPr>
      <xdr:spPr>
        <a:xfrm>
          <a:off x="4673600" y="13675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00000000-0008-0000-0200-00001F01000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00000000-0008-0000-0200-000020010000}"/>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00000000-0008-0000-0200-00002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154178</xdr:rowOff>
    </xdr:from>
    <xdr:to>
      <xdr:col>24</xdr:col>
      <xdr:colOff>114300</xdr:colOff>
      <xdr:row>81</xdr:row>
      <xdr:rowOff>84328</xdr:rowOff>
    </xdr:to>
    <xdr:sp macro="" textlink="">
      <xdr:nvSpPr>
        <xdr:cNvPr id="297" name="楕円 296">
          <a:extLst>
            <a:ext uri="{FF2B5EF4-FFF2-40B4-BE49-F238E27FC236}">
              <a16:creationId xmlns:a16="http://schemas.microsoft.com/office/drawing/2014/main" id="{00000000-0008-0000-0200-000029010000}"/>
            </a:ext>
          </a:extLst>
        </xdr:cNvPr>
        <xdr:cNvSpPr/>
      </xdr:nvSpPr>
      <xdr:spPr>
        <a:xfrm>
          <a:off x="4584700" y="1387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132605</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00000000-0008-0000-0200-00002A010000}"/>
            </a:ext>
          </a:extLst>
        </xdr:cNvPr>
        <xdr:cNvSpPr txBox="1"/>
      </xdr:nvSpPr>
      <xdr:spPr>
        <a:xfrm>
          <a:off x="4673600"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94742</xdr:rowOff>
    </xdr:from>
    <xdr:to>
      <xdr:col>20</xdr:col>
      <xdr:colOff>38100</xdr:colOff>
      <xdr:row>81</xdr:row>
      <xdr:rowOff>24892</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3746500" y="1381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145542</xdr:rowOff>
    </xdr:from>
    <xdr:to>
      <xdr:col>24</xdr:col>
      <xdr:colOff>63500</xdr:colOff>
      <xdr:row>81</xdr:row>
      <xdr:rowOff>33528</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3797300" y="13861542"/>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156463</xdr:rowOff>
    </xdr:from>
    <xdr:to>
      <xdr:col>15</xdr:col>
      <xdr:colOff>101600</xdr:colOff>
      <xdr:row>80</xdr:row>
      <xdr:rowOff>86613</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2857500" y="1370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35813</xdr:rowOff>
    </xdr:from>
    <xdr:to>
      <xdr:col>19</xdr:col>
      <xdr:colOff>177800</xdr:colOff>
      <xdr:row>80</xdr:row>
      <xdr:rowOff>145542</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2908300" y="13751813"/>
          <a:ext cx="889000" cy="109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133604</xdr:rowOff>
    </xdr:from>
    <xdr:to>
      <xdr:col>10</xdr:col>
      <xdr:colOff>165100</xdr:colOff>
      <xdr:row>80</xdr:row>
      <xdr:rowOff>63754</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1968500" y="13678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12954</xdr:rowOff>
    </xdr:from>
    <xdr:to>
      <xdr:col>15</xdr:col>
      <xdr:colOff>50800</xdr:colOff>
      <xdr:row>80</xdr:row>
      <xdr:rowOff>35813</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019300" y="1372895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44450</xdr:rowOff>
    </xdr:from>
    <xdr:to>
      <xdr:col>6</xdr:col>
      <xdr:colOff>38100</xdr:colOff>
      <xdr:row>80</xdr:row>
      <xdr:rowOff>146050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079500" y="1376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12954</xdr:rowOff>
    </xdr:from>
    <xdr:to>
      <xdr:col>10</xdr:col>
      <xdr:colOff>114300</xdr:colOff>
      <xdr:row>80</xdr:row>
      <xdr:rowOff>95250</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1130300" y="13728954"/>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20845</xdr:rowOff>
    </xdr:from>
    <xdr:ext cx="405111" cy="259045"/>
    <xdr:sp macro="" textlink="">
      <xdr:nvSpPr>
        <xdr:cNvPr id="307" name="n_1aveValue【福祉施設】&#10;有形固定資産減価償却率">
          <a:extLst>
            <a:ext uri="{FF2B5EF4-FFF2-40B4-BE49-F238E27FC236}">
              <a16:creationId xmlns:a16="http://schemas.microsoft.com/office/drawing/2014/main" id="{00000000-0008-0000-0200-000033010000}"/>
            </a:ext>
          </a:extLst>
        </xdr:cNvPr>
        <xdr:cNvSpPr txBox="1"/>
      </xdr:nvSpPr>
      <xdr:spPr>
        <a:xfrm>
          <a:off x="3582044" y="13565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00000000-0008-0000-0200-000034010000}"/>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00000000-0008-0000-0200-000035010000}"/>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93997</xdr:rowOff>
    </xdr:from>
    <xdr:ext cx="405111" cy="259045"/>
    <xdr:sp macro="" textlink="">
      <xdr:nvSpPr>
        <xdr:cNvPr id="310" name="n_4aveValue【福祉施設】&#10;有形固定資産減価償却率">
          <a:extLst>
            <a:ext uri="{FF2B5EF4-FFF2-40B4-BE49-F238E27FC236}">
              <a16:creationId xmlns:a16="http://schemas.microsoft.com/office/drawing/2014/main" id="{00000000-0008-0000-0200-000036010000}"/>
            </a:ext>
          </a:extLst>
        </xdr:cNvPr>
        <xdr:cNvSpPr txBox="1"/>
      </xdr:nvSpPr>
      <xdr:spPr>
        <a:xfrm>
          <a:off x="927744" y="1346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16019</xdr:rowOff>
    </xdr:from>
    <xdr:ext cx="405111" cy="259045"/>
    <xdr:sp macro="" textlink="">
      <xdr:nvSpPr>
        <xdr:cNvPr id="311" name="n_1mainValue【福祉施設】&#10;有形固定資産減価償却率">
          <a:extLst>
            <a:ext uri="{FF2B5EF4-FFF2-40B4-BE49-F238E27FC236}">
              <a16:creationId xmlns:a16="http://schemas.microsoft.com/office/drawing/2014/main" id="{00000000-0008-0000-0200-000037010000}"/>
            </a:ext>
          </a:extLst>
        </xdr:cNvPr>
        <xdr:cNvSpPr txBox="1"/>
      </xdr:nvSpPr>
      <xdr:spPr>
        <a:xfrm>
          <a:off x="3582044" y="13903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103140</xdr:rowOff>
    </xdr:from>
    <xdr:ext cx="405111" cy="259045"/>
    <xdr:sp macro="" textlink="">
      <xdr:nvSpPr>
        <xdr:cNvPr id="312" name="n_2mainValue【福祉施設】&#10;有形固定資産減価償却率">
          <a:extLst>
            <a:ext uri="{FF2B5EF4-FFF2-40B4-BE49-F238E27FC236}">
              <a16:creationId xmlns:a16="http://schemas.microsoft.com/office/drawing/2014/main" id="{00000000-0008-0000-0200-000038010000}"/>
            </a:ext>
          </a:extLst>
        </xdr:cNvPr>
        <xdr:cNvSpPr txBox="1"/>
      </xdr:nvSpPr>
      <xdr:spPr>
        <a:xfrm>
          <a:off x="2705744" y="13476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80281</xdr:rowOff>
    </xdr:from>
    <xdr:ext cx="405111" cy="259045"/>
    <xdr:sp macro="" textlink="">
      <xdr:nvSpPr>
        <xdr:cNvPr id="313" name="n_3mainValue【福祉施設】&#10;有形固定資産減価償却率">
          <a:extLst>
            <a:ext uri="{FF2B5EF4-FFF2-40B4-BE49-F238E27FC236}">
              <a16:creationId xmlns:a16="http://schemas.microsoft.com/office/drawing/2014/main" id="{00000000-0008-0000-0200-000039010000}"/>
            </a:ext>
          </a:extLst>
        </xdr:cNvPr>
        <xdr:cNvSpPr txBox="1"/>
      </xdr:nvSpPr>
      <xdr:spPr>
        <a:xfrm>
          <a:off x="1816744" y="1345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137177</xdr:rowOff>
    </xdr:from>
    <xdr:ext cx="405111" cy="259045"/>
    <xdr:sp macro="" textlink="">
      <xdr:nvSpPr>
        <xdr:cNvPr id="314" name="n_4mainValue【福祉施設】&#10;有形固定資産減価償却率">
          <a:extLst>
            <a:ext uri="{FF2B5EF4-FFF2-40B4-BE49-F238E27FC236}">
              <a16:creationId xmlns:a16="http://schemas.microsoft.com/office/drawing/2014/main" id="{00000000-0008-0000-0200-00003A010000}"/>
            </a:ext>
          </a:extLst>
        </xdr:cNvPr>
        <xdr:cNvSpPr txBox="1"/>
      </xdr:nvSpPr>
      <xdr:spPr>
        <a:xfrm>
          <a:off x="927744" y="1385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00000000-0008-0000-0200-00003B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00000000-0008-0000-0200-00003C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00000000-0008-0000-0200-000043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00000000-0008-0000-0200-000044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00000000-0008-0000-0200-000046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00000000-0008-0000-0200-00004F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00000000-0008-0000-0200-000050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2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2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2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200-000055010000}"/>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200-000057010000}"/>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00000000-0008-0000-0200-000058010000}"/>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200-000059010000}"/>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00000000-0008-0000-0200-00005B010000}"/>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00000000-0008-0000-0200-00005C010000}"/>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0000000-0008-0000-0200-00005D010000}"/>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00000000-0008-0000-0200-00005E010000}"/>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2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2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49893</xdr:rowOff>
    </xdr:from>
    <xdr:to>
      <xdr:col>55</xdr:col>
      <xdr:colOff>50800</xdr:colOff>
      <xdr:row>85</xdr:row>
      <xdr:rowOff>151493</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104267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28320</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200-000065010000}"/>
            </a:ext>
          </a:extLst>
        </xdr:cNvPr>
        <xdr:cNvSpPr txBox="1"/>
      </xdr:nvSpPr>
      <xdr:spPr>
        <a:xfrm>
          <a:off x="10515600" y="1460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60779</xdr:rowOff>
    </xdr:from>
    <xdr:to>
      <xdr:col>50</xdr:col>
      <xdr:colOff>165100</xdr:colOff>
      <xdr:row>85</xdr:row>
      <xdr:rowOff>162379</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9588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100693</xdr:rowOff>
    </xdr:from>
    <xdr:to>
      <xdr:col>55</xdr:col>
      <xdr:colOff>0</xdr:colOff>
      <xdr:row>85</xdr:row>
      <xdr:rowOff>111579</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9639300" y="14673943"/>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49893</xdr:rowOff>
    </xdr:from>
    <xdr:to>
      <xdr:col>46</xdr:col>
      <xdr:colOff>38100</xdr:colOff>
      <xdr:row>85</xdr:row>
      <xdr:rowOff>151493</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8699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100693</xdr:rowOff>
    </xdr:from>
    <xdr:to>
      <xdr:col>50</xdr:col>
      <xdr:colOff>114300</xdr:colOff>
      <xdr:row>85</xdr:row>
      <xdr:rowOff>111579</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a:off x="8750300" y="146739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49893</xdr:rowOff>
    </xdr:from>
    <xdr:to>
      <xdr:col>41</xdr:col>
      <xdr:colOff>101600</xdr:colOff>
      <xdr:row>85</xdr:row>
      <xdr:rowOff>151493</xdr:rowOff>
    </xdr:to>
    <xdr:sp macro="" textlink="">
      <xdr:nvSpPr>
        <xdr:cNvPr id="362" name="楕円 361">
          <a:extLst>
            <a:ext uri="{FF2B5EF4-FFF2-40B4-BE49-F238E27FC236}">
              <a16:creationId xmlns:a16="http://schemas.microsoft.com/office/drawing/2014/main" id="{00000000-0008-0000-0200-00006A010000}"/>
            </a:ext>
          </a:extLst>
        </xdr:cNvPr>
        <xdr:cNvSpPr/>
      </xdr:nvSpPr>
      <xdr:spPr>
        <a:xfrm>
          <a:off x="7810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100693</xdr:rowOff>
    </xdr:from>
    <xdr:to>
      <xdr:col>45</xdr:col>
      <xdr:colOff>177800</xdr:colOff>
      <xdr:row>85</xdr:row>
      <xdr:rowOff>100693</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a:off x="78613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49893</xdr:rowOff>
    </xdr:from>
    <xdr:to>
      <xdr:col>36</xdr:col>
      <xdr:colOff>165100</xdr:colOff>
      <xdr:row>85</xdr:row>
      <xdr:rowOff>151493</xdr:rowOff>
    </xdr:to>
    <xdr:sp macro="" textlink="">
      <xdr:nvSpPr>
        <xdr:cNvPr id="364" name="楕円 363">
          <a:extLst>
            <a:ext uri="{FF2B5EF4-FFF2-40B4-BE49-F238E27FC236}">
              <a16:creationId xmlns:a16="http://schemas.microsoft.com/office/drawing/2014/main" id="{00000000-0008-0000-0200-00006C010000}"/>
            </a:ext>
          </a:extLst>
        </xdr:cNvPr>
        <xdr:cNvSpPr/>
      </xdr:nvSpPr>
      <xdr:spPr>
        <a:xfrm>
          <a:off x="69215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100693</xdr:rowOff>
    </xdr:from>
    <xdr:to>
      <xdr:col>41</xdr:col>
      <xdr:colOff>50800</xdr:colOff>
      <xdr:row>85</xdr:row>
      <xdr:rowOff>100693</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6972300" y="1467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00000000-0008-0000-0200-00006E010000}"/>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00000000-0008-0000-0200-00006F010000}"/>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00000000-0008-0000-0200-000070010000}"/>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00000000-0008-0000-0200-000071010000}"/>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153506</xdr:rowOff>
    </xdr:from>
    <xdr:ext cx="469744" cy="259045"/>
    <xdr:sp macro="" textlink="">
      <xdr:nvSpPr>
        <xdr:cNvPr id="370" name="n_1mainValue【福祉施設】&#10;一人当たり面積">
          <a:extLst>
            <a:ext uri="{FF2B5EF4-FFF2-40B4-BE49-F238E27FC236}">
              <a16:creationId xmlns:a16="http://schemas.microsoft.com/office/drawing/2014/main" id="{00000000-0008-0000-0200-000072010000}"/>
            </a:ext>
          </a:extLst>
        </xdr:cNvPr>
        <xdr:cNvSpPr txBox="1"/>
      </xdr:nvSpPr>
      <xdr:spPr>
        <a:xfrm>
          <a:off x="93917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142620</xdr:rowOff>
    </xdr:from>
    <xdr:ext cx="469744" cy="259045"/>
    <xdr:sp macro="" textlink="">
      <xdr:nvSpPr>
        <xdr:cNvPr id="371" name="n_2mainValue【福祉施設】&#10;一人当たり面積">
          <a:extLst>
            <a:ext uri="{FF2B5EF4-FFF2-40B4-BE49-F238E27FC236}">
              <a16:creationId xmlns:a16="http://schemas.microsoft.com/office/drawing/2014/main" id="{00000000-0008-0000-0200-000073010000}"/>
            </a:ext>
          </a:extLst>
        </xdr:cNvPr>
        <xdr:cNvSpPr txBox="1"/>
      </xdr:nvSpPr>
      <xdr:spPr>
        <a:xfrm>
          <a:off x="8515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142620</xdr:rowOff>
    </xdr:from>
    <xdr:ext cx="469744" cy="259045"/>
    <xdr:sp macro="" textlink="">
      <xdr:nvSpPr>
        <xdr:cNvPr id="372" name="n_3mainValue【福祉施設】&#10;一人当たり面積">
          <a:extLst>
            <a:ext uri="{FF2B5EF4-FFF2-40B4-BE49-F238E27FC236}">
              <a16:creationId xmlns:a16="http://schemas.microsoft.com/office/drawing/2014/main" id="{00000000-0008-0000-0200-000074010000}"/>
            </a:ext>
          </a:extLst>
        </xdr:cNvPr>
        <xdr:cNvSpPr txBox="1"/>
      </xdr:nvSpPr>
      <xdr:spPr>
        <a:xfrm>
          <a:off x="7626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142620</xdr:rowOff>
    </xdr:from>
    <xdr:ext cx="469744" cy="259045"/>
    <xdr:sp macro="" textlink="">
      <xdr:nvSpPr>
        <xdr:cNvPr id="373" name="n_4mainValue【福祉施設】&#10;一人当たり面積">
          <a:extLst>
            <a:ext uri="{FF2B5EF4-FFF2-40B4-BE49-F238E27FC236}">
              <a16:creationId xmlns:a16="http://schemas.microsoft.com/office/drawing/2014/main" id="{00000000-0008-0000-0200-000075010000}"/>
            </a:ext>
          </a:extLst>
        </xdr:cNvPr>
        <xdr:cNvSpPr txBox="1"/>
      </xdr:nvSpPr>
      <xdr:spPr>
        <a:xfrm>
          <a:off x="6737427" y="1471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2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2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2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2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2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200-000091010000}"/>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00000000-0008-0000-0200-000092010000}"/>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200-000093010000}"/>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00000000-0008-0000-0200-000096010000}"/>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00000000-0008-0000-0200-00009701000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00000000-0008-0000-0200-000098010000}"/>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2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48261</xdr:rowOff>
    </xdr:from>
    <xdr:to>
      <xdr:col>24</xdr:col>
      <xdr:colOff>114300</xdr:colOff>
      <xdr:row>104</xdr:row>
      <xdr:rowOff>149861</xdr:rowOff>
    </xdr:to>
    <xdr:sp macro="" textlink="">
      <xdr:nvSpPr>
        <xdr:cNvPr id="414" name="楕円 413">
          <a:extLst>
            <a:ext uri="{FF2B5EF4-FFF2-40B4-BE49-F238E27FC236}">
              <a16:creationId xmlns:a16="http://schemas.microsoft.com/office/drawing/2014/main" id="{00000000-0008-0000-0200-00009E010000}"/>
            </a:ext>
          </a:extLst>
        </xdr:cNvPr>
        <xdr:cNvSpPr/>
      </xdr:nvSpPr>
      <xdr:spPr>
        <a:xfrm>
          <a:off x="4584700" y="1787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26688</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200-00009F010000}"/>
            </a:ext>
          </a:extLst>
        </xdr:cNvPr>
        <xdr:cNvSpPr txBox="1"/>
      </xdr:nvSpPr>
      <xdr:spPr>
        <a:xfrm>
          <a:off x="4673600"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90170</xdr:rowOff>
    </xdr:from>
    <xdr:to>
      <xdr:col>20</xdr:col>
      <xdr:colOff>38100</xdr:colOff>
      <xdr:row>109</xdr:row>
      <xdr:rowOff>20320</xdr:rowOff>
    </xdr:to>
    <xdr:sp macro="" textlink="">
      <xdr:nvSpPr>
        <xdr:cNvPr id="416" name="楕円 415">
          <a:extLst>
            <a:ext uri="{FF2B5EF4-FFF2-40B4-BE49-F238E27FC236}">
              <a16:creationId xmlns:a16="http://schemas.microsoft.com/office/drawing/2014/main" id="{00000000-0008-0000-0200-0000A0010000}"/>
            </a:ext>
          </a:extLst>
        </xdr:cNvPr>
        <xdr:cNvSpPr/>
      </xdr:nvSpPr>
      <xdr:spPr>
        <a:xfrm>
          <a:off x="3746500" y="186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99061</xdr:rowOff>
    </xdr:from>
    <xdr:to>
      <xdr:col>24</xdr:col>
      <xdr:colOff>63500</xdr:colOff>
      <xdr:row>108</xdr:row>
      <xdr:rowOff>140970</xdr:rowOff>
    </xdr:to>
    <xdr:cxnSp macro="">
      <xdr:nvCxnSpPr>
        <xdr:cNvPr id="417" name="直線コネクタ 416">
          <a:extLst>
            <a:ext uri="{FF2B5EF4-FFF2-40B4-BE49-F238E27FC236}">
              <a16:creationId xmlns:a16="http://schemas.microsoft.com/office/drawing/2014/main" id="{00000000-0008-0000-0200-0000A1010000}"/>
            </a:ext>
          </a:extLst>
        </xdr:cNvPr>
        <xdr:cNvCxnSpPr/>
      </xdr:nvCxnSpPr>
      <xdr:spPr>
        <a:xfrm flipV="1">
          <a:off x="3797300" y="17929861"/>
          <a:ext cx="838200" cy="72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90170</xdr:rowOff>
    </xdr:from>
    <xdr:to>
      <xdr:col>15</xdr:col>
      <xdr:colOff>101600</xdr:colOff>
      <xdr:row>109</xdr:row>
      <xdr:rowOff>20320</xdr:rowOff>
    </xdr:to>
    <xdr:sp macro="" textlink="">
      <xdr:nvSpPr>
        <xdr:cNvPr id="418" name="楕円 417">
          <a:extLst>
            <a:ext uri="{FF2B5EF4-FFF2-40B4-BE49-F238E27FC236}">
              <a16:creationId xmlns:a16="http://schemas.microsoft.com/office/drawing/2014/main" id="{00000000-0008-0000-0200-0000A2010000}"/>
            </a:ext>
          </a:extLst>
        </xdr:cNvPr>
        <xdr:cNvSpPr/>
      </xdr:nvSpPr>
      <xdr:spPr>
        <a:xfrm>
          <a:off x="2857500" y="186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140970</xdr:rowOff>
    </xdr:from>
    <xdr:to>
      <xdr:col>19</xdr:col>
      <xdr:colOff>177800</xdr:colOff>
      <xdr:row>108</xdr:row>
      <xdr:rowOff>140970</xdr:rowOff>
    </xdr:to>
    <xdr:cxnSp macro="">
      <xdr:nvCxnSpPr>
        <xdr:cNvPr id="419" name="直線コネクタ 418">
          <a:extLst>
            <a:ext uri="{FF2B5EF4-FFF2-40B4-BE49-F238E27FC236}">
              <a16:creationId xmlns:a16="http://schemas.microsoft.com/office/drawing/2014/main" id="{00000000-0008-0000-0200-0000A3010000}"/>
            </a:ext>
          </a:extLst>
        </xdr:cNvPr>
        <xdr:cNvCxnSpPr/>
      </xdr:nvCxnSpPr>
      <xdr:spPr>
        <a:xfrm>
          <a:off x="2908300" y="1865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92075</xdr:rowOff>
    </xdr:from>
    <xdr:to>
      <xdr:col>10</xdr:col>
      <xdr:colOff>165100</xdr:colOff>
      <xdr:row>109</xdr:row>
      <xdr:rowOff>22225</xdr:rowOff>
    </xdr:to>
    <xdr:sp macro="" textlink="">
      <xdr:nvSpPr>
        <xdr:cNvPr id="420" name="楕円 419">
          <a:extLst>
            <a:ext uri="{FF2B5EF4-FFF2-40B4-BE49-F238E27FC236}">
              <a16:creationId xmlns:a16="http://schemas.microsoft.com/office/drawing/2014/main" id="{00000000-0008-0000-0200-0000A4010000}"/>
            </a:ext>
          </a:extLst>
        </xdr:cNvPr>
        <xdr:cNvSpPr/>
      </xdr:nvSpPr>
      <xdr:spPr>
        <a:xfrm>
          <a:off x="19685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140970</xdr:rowOff>
    </xdr:from>
    <xdr:to>
      <xdr:col>15</xdr:col>
      <xdr:colOff>50800</xdr:colOff>
      <xdr:row>108</xdr:row>
      <xdr:rowOff>142875</xdr:rowOff>
    </xdr:to>
    <xdr:cxnSp macro="">
      <xdr:nvCxnSpPr>
        <xdr:cNvPr id="421" name="直線コネクタ 420">
          <a:extLst>
            <a:ext uri="{FF2B5EF4-FFF2-40B4-BE49-F238E27FC236}">
              <a16:creationId xmlns:a16="http://schemas.microsoft.com/office/drawing/2014/main" id="{00000000-0008-0000-0200-0000A5010000}"/>
            </a:ext>
          </a:extLst>
        </xdr:cNvPr>
        <xdr:cNvCxnSpPr/>
      </xdr:nvCxnSpPr>
      <xdr:spPr>
        <a:xfrm flipV="1">
          <a:off x="2019300" y="186575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65405</xdr:rowOff>
    </xdr:from>
    <xdr:to>
      <xdr:col>6</xdr:col>
      <xdr:colOff>38100</xdr:colOff>
      <xdr:row>108</xdr:row>
      <xdr:rowOff>167005</xdr:rowOff>
    </xdr:to>
    <xdr:sp macro="" textlink="">
      <xdr:nvSpPr>
        <xdr:cNvPr id="422" name="楕円 421">
          <a:extLst>
            <a:ext uri="{FF2B5EF4-FFF2-40B4-BE49-F238E27FC236}">
              <a16:creationId xmlns:a16="http://schemas.microsoft.com/office/drawing/2014/main" id="{00000000-0008-0000-0200-0000A6010000}"/>
            </a:ext>
          </a:extLst>
        </xdr:cNvPr>
        <xdr:cNvSpPr/>
      </xdr:nvSpPr>
      <xdr:spPr>
        <a:xfrm>
          <a:off x="1079500" y="18582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116205</xdr:rowOff>
    </xdr:from>
    <xdr:to>
      <xdr:col>10</xdr:col>
      <xdr:colOff>114300</xdr:colOff>
      <xdr:row>108</xdr:row>
      <xdr:rowOff>142875</xdr:rowOff>
    </xdr:to>
    <xdr:cxnSp macro="">
      <xdr:nvCxnSpPr>
        <xdr:cNvPr id="423" name="直線コネクタ 422">
          <a:extLst>
            <a:ext uri="{FF2B5EF4-FFF2-40B4-BE49-F238E27FC236}">
              <a16:creationId xmlns:a16="http://schemas.microsoft.com/office/drawing/2014/main" id="{00000000-0008-0000-0200-0000A7010000}"/>
            </a:ext>
          </a:extLst>
        </xdr:cNvPr>
        <xdr:cNvCxnSpPr/>
      </xdr:nvCxnSpPr>
      <xdr:spPr>
        <a:xfrm>
          <a:off x="1130300" y="1863280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200-0000A8010000}"/>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200-0000A9010000}"/>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200-0000AA010000}"/>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200-0000AB010000}"/>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11447</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200-0000AC010000}"/>
            </a:ext>
          </a:extLst>
        </xdr:cNvPr>
        <xdr:cNvSpPr txBox="1"/>
      </xdr:nvSpPr>
      <xdr:spPr>
        <a:xfrm>
          <a:off x="3582044"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11447</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200-0000AD010000}"/>
            </a:ext>
          </a:extLst>
        </xdr:cNvPr>
        <xdr:cNvSpPr txBox="1"/>
      </xdr:nvSpPr>
      <xdr:spPr>
        <a:xfrm>
          <a:off x="2705744"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13352</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200-0000AE010000}"/>
            </a:ext>
          </a:extLst>
        </xdr:cNvPr>
        <xdr:cNvSpPr txBox="1"/>
      </xdr:nvSpPr>
      <xdr:spPr>
        <a:xfrm>
          <a:off x="1816744" y="1870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158132</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200-0000AF010000}"/>
            </a:ext>
          </a:extLst>
        </xdr:cNvPr>
        <xdr:cNvSpPr txBox="1"/>
      </xdr:nvSpPr>
      <xdr:spPr>
        <a:xfrm>
          <a:off x="927744" y="186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00000000-0008-0000-0200-0000BA01000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00000000-0008-0000-0200-0000BB0100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00000000-0008-0000-0200-0000BC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00000000-0008-0000-0200-0000BF010000}"/>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00000000-0008-0000-0200-0000C0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00000000-0008-0000-0200-0000C1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00000000-0008-0000-0200-0000C2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00000000-0008-0000-0200-0000C4010000}"/>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00000000-0008-0000-0200-0000C6010000}"/>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00000000-0008-0000-0200-0000C8010000}"/>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00000000-0008-0000-0200-0000C9010000}"/>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00000000-0008-0000-0200-0000CE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145414</xdr:rowOff>
    </xdr:from>
    <xdr:to>
      <xdr:col>55</xdr:col>
      <xdr:colOff>50800</xdr:colOff>
      <xdr:row>106</xdr:row>
      <xdr:rowOff>75564</xdr:rowOff>
    </xdr:to>
    <xdr:sp macro="" textlink="">
      <xdr:nvSpPr>
        <xdr:cNvPr id="467" name="楕円 466">
          <a:extLst>
            <a:ext uri="{FF2B5EF4-FFF2-40B4-BE49-F238E27FC236}">
              <a16:creationId xmlns:a16="http://schemas.microsoft.com/office/drawing/2014/main" id="{00000000-0008-0000-0200-0000D3010000}"/>
            </a:ext>
          </a:extLst>
        </xdr:cNvPr>
        <xdr:cNvSpPr/>
      </xdr:nvSpPr>
      <xdr:spPr>
        <a:xfrm>
          <a:off x="104267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123841</xdr:rowOff>
    </xdr:from>
    <xdr:ext cx="469744" cy="259045"/>
    <xdr:sp macro="" textlink="">
      <xdr:nvSpPr>
        <xdr:cNvPr id="468" name="【市民会館】&#10;一人当たり面積該当値テキスト">
          <a:extLst>
            <a:ext uri="{FF2B5EF4-FFF2-40B4-BE49-F238E27FC236}">
              <a16:creationId xmlns:a16="http://schemas.microsoft.com/office/drawing/2014/main" id="{00000000-0008-0000-0200-0000D4010000}"/>
            </a:ext>
          </a:extLst>
        </xdr:cNvPr>
        <xdr:cNvSpPr txBox="1"/>
      </xdr:nvSpPr>
      <xdr:spPr>
        <a:xfrm>
          <a:off x="10515600" y="1812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25400</xdr:rowOff>
    </xdr:from>
    <xdr:to>
      <xdr:col>50</xdr:col>
      <xdr:colOff>165100</xdr:colOff>
      <xdr:row>106</xdr:row>
      <xdr:rowOff>127000</xdr:rowOff>
    </xdr:to>
    <xdr:sp macro="" textlink="">
      <xdr:nvSpPr>
        <xdr:cNvPr id="469" name="楕円 468">
          <a:extLst>
            <a:ext uri="{FF2B5EF4-FFF2-40B4-BE49-F238E27FC236}">
              <a16:creationId xmlns:a16="http://schemas.microsoft.com/office/drawing/2014/main" id="{00000000-0008-0000-0200-0000D5010000}"/>
            </a:ext>
          </a:extLst>
        </xdr:cNvPr>
        <xdr:cNvSpPr/>
      </xdr:nvSpPr>
      <xdr:spPr>
        <a:xfrm>
          <a:off x="9588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24764</xdr:rowOff>
    </xdr:from>
    <xdr:to>
      <xdr:col>55</xdr:col>
      <xdr:colOff>0</xdr:colOff>
      <xdr:row>106</xdr:row>
      <xdr:rowOff>76200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flipV="1">
          <a:off x="9639300" y="18198464"/>
          <a:ext cx="8382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25400</xdr:rowOff>
    </xdr:from>
    <xdr:to>
      <xdr:col>46</xdr:col>
      <xdr:colOff>38100</xdr:colOff>
      <xdr:row>106</xdr:row>
      <xdr:rowOff>127000</xdr:rowOff>
    </xdr:to>
    <xdr:sp macro="" textlink="">
      <xdr:nvSpPr>
        <xdr:cNvPr id="471" name="楕円 470">
          <a:extLst>
            <a:ext uri="{FF2B5EF4-FFF2-40B4-BE49-F238E27FC236}">
              <a16:creationId xmlns:a16="http://schemas.microsoft.com/office/drawing/2014/main" id="{00000000-0008-0000-0200-0000D7010000}"/>
            </a:ext>
          </a:extLst>
        </xdr:cNvPr>
        <xdr:cNvSpPr/>
      </xdr:nvSpPr>
      <xdr:spPr>
        <a:xfrm>
          <a:off x="8699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76200</xdr:rowOff>
    </xdr:from>
    <xdr:to>
      <xdr:col>50</xdr:col>
      <xdr:colOff>114300</xdr:colOff>
      <xdr:row>106</xdr:row>
      <xdr:rowOff>76200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8750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25400</xdr:rowOff>
    </xdr:from>
    <xdr:to>
      <xdr:col>41</xdr:col>
      <xdr:colOff>101600</xdr:colOff>
      <xdr:row>106</xdr:row>
      <xdr:rowOff>127000</xdr:rowOff>
    </xdr:to>
    <xdr:sp macro="" textlink="">
      <xdr:nvSpPr>
        <xdr:cNvPr id="473" name="楕円 472">
          <a:extLst>
            <a:ext uri="{FF2B5EF4-FFF2-40B4-BE49-F238E27FC236}">
              <a16:creationId xmlns:a16="http://schemas.microsoft.com/office/drawing/2014/main" id="{00000000-0008-0000-0200-0000D9010000}"/>
            </a:ext>
          </a:extLst>
        </xdr:cNvPr>
        <xdr:cNvSpPr/>
      </xdr:nvSpPr>
      <xdr:spPr>
        <a:xfrm>
          <a:off x="7810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76200</xdr:rowOff>
    </xdr:from>
    <xdr:to>
      <xdr:col>45</xdr:col>
      <xdr:colOff>177800</xdr:colOff>
      <xdr:row>106</xdr:row>
      <xdr:rowOff>76200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7861300" y="1824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31114</xdr:rowOff>
    </xdr:from>
    <xdr:to>
      <xdr:col>36</xdr:col>
      <xdr:colOff>165100</xdr:colOff>
      <xdr:row>106</xdr:row>
      <xdr:rowOff>132714</xdr:rowOff>
    </xdr:to>
    <xdr:sp macro="" textlink="">
      <xdr:nvSpPr>
        <xdr:cNvPr id="475" name="楕円 474">
          <a:extLst>
            <a:ext uri="{FF2B5EF4-FFF2-40B4-BE49-F238E27FC236}">
              <a16:creationId xmlns:a16="http://schemas.microsoft.com/office/drawing/2014/main" id="{00000000-0008-0000-0200-0000DB010000}"/>
            </a:ext>
          </a:extLst>
        </xdr:cNvPr>
        <xdr:cNvSpPr/>
      </xdr:nvSpPr>
      <xdr:spPr>
        <a:xfrm>
          <a:off x="6921500" y="1820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76200</xdr:rowOff>
    </xdr:from>
    <xdr:to>
      <xdr:col>41</xdr:col>
      <xdr:colOff>50800</xdr:colOff>
      <xdr:row>106</xdr:row>
      <xdr:rowOff>81914</xdr:rowOff>
    </xdr:to>
    <xdr:cxnSp macro="">
      <xdr:nvCxnSpPr>
        <xdr:cNvPr id="476" name="直線コネクタ 475">
          <a:extLst>
            <a:ext uri="{FF2B5EF4-FFF2-40B4-BE49-F238E27FC236}">
              <a16:creationId xmlns:a16="http://schemas.microsoft.com/office/drawing/2014/main" id="{00000000-0008-0000-0200-0000DC010000}"/>
            </a:ext>
          </a:extLst>
        </xdr:cNvPr>
        <xdr:cNvCxnSpPr/>
      </xdr:nvCxnSpPr>
      <xdr:spPr>
        <a:xfrm flipV="1">
          <a:off x="6972300" y="18249900"/>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00000000-0008-0000-0200-0000DD010000}"/>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00000000-0008-0000-0200-0000DE010000}"/>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00000000-0008-0000-0200-0000DF010000}"/>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132097</xdr:rowOff>
    </xdr:from>
    <xdr:ext cx="469744" cy="259045"/>
    <xdr:sp macro="" textlink="">
      <xdr:nvSpPr>
        <xdr:cNvPr id="480" name="n_4aveValue【市民会館】&#10;一人当たり面積">
          <a:extLst>
            <a:ext uri="{FF2B5EF4-FFF2-40B4-BE49-F238E27FC236}">
              <a16:creationId xmlns:a16="http://schemas.microsoft.com/office/drawing/2014/main" id="{00000000-0008-0000-0200-0000E0010000}"/>
            </a:ext>
          </a:extLst>
        </xdr:cNvPr>
        <xdr:cNvSpPr txBox="1"/>
      </xdr:nvSpPr>
      <xdr:spPr>
        <a:xfrm>
          <a:off x="6737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118127</xdr:rowOff>
    </xdr:from>
    <xdr:ext cx="469744" cy="259045"/>
    <xdr:sp macro="" textlink="">
      <xdr:nvSpPr>
        <xdr:cNvPr id="481" name="n_1mainValue【市民会館】&#10;一人当たり面積">
          <a:extLst>
            <a:ext uri="{FF2B5EF4-FFF2-40B4-BE49-F238E27FC236}">
              <a16:creationId xmlns:a16="http://schemas.microsoft.com/office/drawing/2014/main" id="{00000000-0008-0000-0200-0000E1010000}"/>
            </a:ext>
          </a:extLst>
        </xdr:cNvPr>
        <xdr:cNvSpPr txBox="1"/>
      </xdr:nvSpPr>
      <xdr:spPr>
        <a:xfrm>
          <a:off x="93917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118127</xdr:rowOff>
    </xdr:from>
    <xdr:ext cx="469744" cy="259045"/>
    <xdr:sp macro="" textlink="">
      <xdr:nvSpPr>
        <xdr:cNvPr id="482" name="n_2mainValue【市民会館】&#10;一人当たり面積">
          <a:extLst>
            <a:ext uri="{FF2B5EF4-FFF2-40B4-BE49-F238E27FC236}">
              <a16:creationId xmlns:a16="http://schemas.microsoft.com/office/drawing/2014/main" id="{00000000-0008-0000-0200-0000E2010000}"/>
            </a:ext>
          </a:extLst>
        </xdr:cNvPr>
        <xdr:cNvSpPr txBox="1"/>
      </xdr:nvSpPr>
      <xdr:spPr>
        <a:xfrm>
          <a:off x="8515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118127</xdr:rowOff>
    </xdr:from>
    <xdr:ext cx="469744" cy="259045"/>
    <xdr:sp macro="" textlink="">
      <xdr:nvSpPr>
        <xdr:cNvPr id="483" name="n_3mainValue【市民会館】&#10;一人当たり面積">
          <a:extLst>
            <a:ext uri="{FF2B5EF4-FFF2-40B4-BE49-F238E27FC236}">
              <a16:creationId xmlns:a16="http://schemas.microsoft.com/office/drawing/2014/main" id="{00000000-0008-0000-0200-0000E3010000}"/>
            </a:ext>
          </a:extLst>
        </xdr:cNvPr>
        <xdr:cNvSpPr txBox="1"/>
      </xdr:nvSpPr>
      <xdr:spPr>
        <a:xfrm>
          <a:off x="7626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123841</xdr:rowOff>
    </xdr:from>
    <xdr:ext cx="469744" cy="259045"/>
    <xdr:sp macro="" textlink="">
      <xdr:nvSpPr>
        <xdr:cNvPr id="484" name="n_4mainValue【市民会館】&#10;一人当たり面積">
          <a:extLst>
            <a:ext uri="{FF2B5EF4-FFF2-40B4-BE49-F238E27FC236}">
              <a16:creationId xmlns:a16="http://schemas.microsoft.com/office/drawing/2014/main" id="{00000000-0008-0000-0200-0000E4010000}"/>
            </a:ext>
          </a:extLst>
        </xdr:cNvPr>
        <xdr:cNvSpPr txBox="1"/>
      </xdr:nvSpPr>
      <xdr:spPr>
        <a:xfrm>
          <a:off x="6737427" y="1829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00000000-0008-0000-0200-0000E5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00000000-0008-0000-0200-0000ED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00000000-0008-0000-0200-0000EE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00000000-0008-0000-0200-0000EF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00000000-0008-0000-0200-0000F1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00000000-0008-0000-0200-0000F3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00000000-0008-0000-0200-0000F5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00000000-0008-0000-0200-0000F7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00000000-0008-0000-0200-0000F8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00000000-0008-0000-0200-0000F9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00000000-0008-0000-0200-0000FA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00000000-0008-0000-0200-0000FB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00000000-0008-0000-0200-0000F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00000000-0008-0000-0200-0000F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00000000-0008-0000-0200-0000FE010000}"/>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00000000-0008-0000-0200-0000FF010000}"/>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00000000-0008-0000-0200-000000020000}"/>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00000000-0008-0000-0200-000001020000}"/>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00000000-0008-0000-0200-000002020000}"/>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00000000-0008-0000-0200-000003020000}"/>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00000000-0008-0000-0200-000008020000}"/>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85816</xdr:rowOff>
    </xdr:from>
    <xdr:to>
      <xdr:col>85</xdr:col>
      <xdr:colOff>177800</xdr:colOff>
      <xdr:row>40</xdr:row>
      <xdr:rowOff>15966</xdr:rowOff>
    </xdr:to>
    <xdr:sp macro="" textlink="">
      <xdr:nvSpPr>
        <xdr:cNvPr id="526" name="楕円 525">
          <a:extLst>
            <a:ext uri="{FF2B5EF4-FFF2-40B4-BE49-F238E27FC236}">
              <a16:creationId xmlns:a16="http://schemas.microsoft.com/office/drawing/2014/main" id="{00000000-0008-0000-0200-00000E020000}"/>
            </a:ext>
          </a:extLst>
        </xdr:cNvPr>
        <xdr:cNvSpPr/>
      </xdr:nvSpPr>
      <xdr:spPr>
        <a:xfrm>
          <a:off x="16268700" y="677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64243</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00000000-0008-0000-0200-00000F020000}"/>
            </a:ext>
          </a:extLst>
        </xdr:cNvPr>
        <xdr:cNvSpPr txBox="1"/>
      </xdr:nvSpPr>
      <xdr:spPr>
        <a:xfrm>
          <a:off x="16357600" y="675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28666</xdr:rowOff>
    </xdr:from>
    <xdr:to>
      <xdr:col>81</xdr:col>
      <xdr:colOff>101600</xdr:colOff>
      <xdr:row>39</xdr:row>
      <xdr:rowOff>130266</xdr:rowOff>
    </xdr:to>
    <xdr:sp macro="" textlink="">
      <xdr:nvSpPr>
        <xdr:cNvPr id="528" name="楕円 527">
          <a:extLst>
            <a:ext uri="{FF2B5EF4-FFF2-40B4-BE49-F238E27FC236}">
              <a16:creationId xmlns:a16="http://schemas.microsoft.com/office/drawing/2014/main" id="{00000000-0008-0000-0200-000010020000}"/>
            </a:ext>
          </a:extLst>
        </xdr:cNvPr>
        <xdr:cNvSpPr/>
      </xdr:nvSpPr>
      <xdr:spPr>
        <a:xfrm>
          <a:off x="15430500" y="67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79466</xdr:rowOff>
    </xdr:from>
    <xdr:to>
      <xdr:col>85</xdr:col>
      <xdr:colOff>127000</xdr:colOff>
      <xdr:row>39</xdr:row>
      <xdr:rowOff>136616</xdr:rowOff>
    </xdr:to>
    <xdr:cxnSp macro="">
      <xdr:nvCxnSpPr>
        <xdr:cNvPr id="529" name="直線コネクタ 528">
          <a:extLst>
            <a:ext uri="{FF2B5EF4-FFF2-40B4-BE49-F238E27FC236}">
              <a16:creationId xmlns:a16="http://schemas.microsoft.com/office/drawing/2014/main" id="{00000000-0008-0000-0200-000011020000}"/>
            </a:ext>
          </a:extLst>
        </xdr:cNvPr>
        <xdr:cNvCxnSpPr/>
      </xdr:nvCxnSpPr>
      <xdr:spPr>
        <a:xfrm>
          <a:off x="15481300" y="676601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18869</xdr:rowOff>
    </xdr:from>
    <xdr:to>
      <xdr:col>76</xdr:col>
      <xdr:colOff>165100</xdr:colOff>
      <xdr:row>39</xdr:row>
      <xdr:rowOff>120469</xdr:rowOff>
    </xdr:to>
    <xdr:sp macro="" textlink="">
      <xdr:nvSpPr>
        <xdr:cNvPr id="530" name="楕円 529">
          <a:extLst>
            <a:ext uri="{FF2B5EF4-FFF2-40B4-BE49-F238E27FC236}">
              <a16:creationId xmlns:a16="http://schemas.microsoft.com/office/drawing/2014/main" id="{00000000-0008-0000-0200-000012020000}"/>
            </a:ext>
          </a:extLst>
        </xdr:cNvPr>
        <xdr:cNvSpPr/>
      </xdr:nvSpPr>
      <xdr:spPr>
        <a:xfrm>
          <a:off x="14541500" y="6705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69669</xdr:rowOff>
    </xdr:from>
    <xdr:to>
      <xdr:col>81</xdr:col>
      <xdr:colOff>50800</xdr:colOff>
      <xdr:row>39</xdr:row>
      <xdr:rowOff>79466</xdr:rowOff>
    </xdr:to>
    <xdr:cxnSp macro="">
      <xdr:nvCxnSpPr>
        <xdr:cNvPr id="531" name="直線コネクタ 530">
          <a:extLst>
            <a:ext uri="{FF2B5EF4-FFF2-40B4-BE49-F238E27FC236}">
              <a16:creationId xmlns:a16="http://schemas.microsoft.com/office/drawing/2014/main" id="{00000000-0008-0000-0200-000013020000}"/>
            </a:ext>
          </a:extLst>
        </xdr:cNvPr>
        <xdr:cNvCxnSpPr/>
      </xdr:nvCxnSpPr>
      <xdr:spPr>
        <a:xfrm>
          <a:off x="14592300" y="675621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128270</xdr:rowOff>
    </xdr:from>
    <xdr:to>
      <xdr:col>72</xdr:col>
      <xdr:colOff>38100</xdr:colOff>
      <xdr:row>39</xdr:row>
      <xdr:rowOff>58420</xdr:rowOff>
    </xdr:to>
    <xdr:sp macro="" textlink="">
      <xdr:nvSpPr>
        <xdr:cNvPr id="532" name="楕円 531">
          <a:extLst>
            <a:ext uri="{FF2B5EF4-FFF2-40B4-BE49-F238E27FC236}">
              <a16:creationId xmlns:a16="http://schemas.microsoft.com/office/drawing/2014/main" id="{00000000-0008-0000-0200-000014020000}"/>
            </a:ext>
          </a:extLst>
        </xdr:cNvPr>
        <xdr:cNvSpPr/>
      </xdr:nvSpPr>
      <xdr:spPr>
        <a:xfrm>
          <a:off x="1365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7620</xdr:rowOff>
    </xdr:from>
    <xdr:to>
      <xdr:col>76</xdr:col>
      <xdr:colOff>114300</xdr:colOff>
      <xdr:row>39</xdr:row>
      <xdr:rowOff>69669</xdr:rowOff>
    </xdr:to>
    <xdr:cxnSp macro="">
      <xdr:nvCxnSpPr>
        <xdr:cNvPr id="533" name="直線コネクタ 532">
          <a:extLst>
            <a:ext uri="{FF2B5EF4-FFF2-40B4-BE49-F238E27FC236}">
              <a16:creationId xmlns:a16="http://schemas.microsoft.com/office/drawing/2014/main" id="{00000000-0008-0000-0200-000015020000}"/>
            </a:ext>
          </a:extLst>
        </xdr:cNvPr>
        <xdr:cNvCxnSpPr/>
      </xdr:nvCxnSpPr>
      <xdr:spPr>
        <a:xfrm>
          <a:off x="13703300" y="669417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98878</xdr:rowOff>
    </xdr:from>
    <xdr:to>
      <xdr:col>67</xdr:col>
      <xdr:colOff>101600</xdr:colOff>
      <xdr:row>40</xdr:row>
      <xdr:rowOff>29028</xdr:rowOff>
    </xdr:to>
    <xdr:sp macro="" textlink="">
      <xdr:nvSpPr>
        <xdr:cNvPr id="534" name="楕円 533">
          <a:extLst>
            <a:ext uri="{FF2B5EF4-FFF2-40B4-BE49-F238E27FC236}">
              <a16:creationId xmlns:a16="http://schemas.microsoft.com/office/drawing/2014/main" id="{00000000-0008-0000-0200-000016020000}"/>
            </a:ext>
          </a:extLst>
        </xdr:cNvPr>
        <xdr:cNvSpPr/>
      </xdr:nvSpPr>
      <xdr:spPr>
        <a:xfrm>
          <a:off x="12763500" y="678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7620</xdr:rowOff>
    </xdr:from>
    <xdr:to>
      <xdr:col>71</xdr:col>
      <xdr:colOff>177800</xdr:colOff>
      <xdr:row>39</xdr:row>
      <xdr:rowOff>149678</xdr:rowOff>
    </xdr:to>
    <xdr:cxnSp macro="">
      <xdr:nvCxnSpPr>
        <xdr:cNvPr id="535" name="直線コネクタ 534">
          <a:extLst>
            <a:ext uri="{FF2B5EF4-FFF2-40B4-BE49-F238E27FC236}">
              <a16:creationId xmlns:a16="http://schemas.microsoft.com/office/drawing/2014/main" id="{00000000-0008-0000-0200-000017020000}"/>
            </a:ext>
          </a:extLst>
        </xdr:cNvPr>
        <xdr:cNvCxnSpPr/>
      </xdr:nvCxnSpPr>
      <xdr:spPr>
        <a:xfrm flipV="1">
          <a:off x="12814300" y="6694170"/>
          <a:ext cx="889000" cy="14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121393</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5266044" y="680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111596</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4389744"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49547</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35007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20155</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000000-0008-0000-0200-00001F020000}"/>
            </a:ext>
          </a:extLst>
        </xdr:cNvPr>
        <xdr:cNvSpPr txBox="1"/>
      </xdr:nvSpPr>
      <xdr:spPr>
        <a:xfrm>
          <a:off x="12611744" y="6878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00000000-0008-0000-0200-000027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00000000-0008-0000-0200-000028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0000000-0008-0000-0200-00002A020000}"/>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00000000-0008-0000-0200-00002B020000}"/>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00000000-0008-0000-0200-00002C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00000000-0008-0000-0200-00002D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00000000-0008-0000-0200-00002E020000}"/>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00000000-0008-0000-0200-00002F020000}"/>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00000000-0008-0000-0200-000030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00000000-0008-0000-0200-000032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00000000-0008-0000-0200-000034020000}"/>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00000000-0008-0000-0200-000036020000}"/>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154663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0000000-0008-0000-0200-000038020000}"/>
            </a:ext>
          </a:extLst>
        </xdr:cNvPr>
        <xdr:cNvSpPr txBox="1"/>
      </xdr:nvSpPr>
      <xdr:spPr>
        <a:xfrm>
          <a:off x="22199600" y="6498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00000000-0008-0000-0200-000039020000}"/>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00000000-0008-0000-0200-00003A020000}"/>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00000000-0008-0000-0200-00003B020000}"/>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00000000-0008-0000-0200-00003C020000}"/>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00000000-0008-0000-0200-00003D020000}"/>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00000000-0008-0000-0200-00003F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00000000-0008-0000-0200-000040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000000-0008-0000-0200-000041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128670</xdr:rowOff>
    </xdr:from>
    <xdr:to>
      <xdr:col>116</xdr:col>
      <xdr:colOff>114300</xdr:colOff>
      <xdr:row>38</xdr:row>
      <xdr:rowOff>58820</xdr:rowOff>
    </xdr:to>
    <xdr:sp macro="" textlink="">
      <xdr:nvSpPr>
        <xdr:cNvPr id="579" name="楕円 578">
          <a:extLst>
            <a:ext uri="{FF2B5EF4-FFF2-40B4-BE49-F238E27FC236}">
              <a16:creationId xmlns:a16="http://schemas.microsoft.com/office/drawing/2014/main" id="{00000000-0008-0000-0200-000043020000}"/>
            </a:ext>
          </a:extLst>
        </xdr:cNvPr>
        <xdr:cNvSpPr/>
      </xdr:nvSpPr>
      <xdr:spPr>
        <a:xfrm>
          <a:off x="22110700" y="64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151547</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00000000-0008-0000-0200-000044020000}"/>
            </a:ext>
          </a:extLst>
        </xdr:cNvPr>
        <xdr:cNvSpPr txBox="1"/>
      </xdr:nvSpPr>
      <xdr:spPr>
        <a:xfrm>
          <a:off x="22199600" y="632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133310</xdr:rowOff>
    </xdr:from>
    <xdr:to>
      <xdr:col>112</xdr:col>
      <xdr:colOff>38100</xdr:colOff>
      <xdr:row>38</xdr:row>
      <xdr:rowOff>63460</xdr:rowOff>
    </xdr:to>
    <xdr:sp macro="" textlink="">
      <xdr:nvSpPr>
        <xdr:cNvPr id="581" name="楕円 580">
          <a:extLst>
            <a:ext uri="{FF2B5EF4-FFF2-40B4-BE49-F238E27FC236}">
              <a16:creationId xmlns:a16="http://schemas.microsoft.com/office/drawing/2014/main" id="{00000000-0008-0000-0200-000045020000}"/>
            </a:ext>
          </a:extLst>
        </xdr:cNvPr>
        <xdr:cNvSpPr/>
      </xdr:nvSpPr>
      <xdr:spPr>
        <a:xfrm>
          <a:off x="21272500" y="647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8020</xdr:rowOff>
    </xdr:from>
    <xdr:to>
      <xdr:col>116</xdr:col>
      <xdr:colOff>63500</xdr:colOff>
      <xdr:row>38</xdr:row>
      <xdr:rowOff>12660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flipV="1">
          <a:off x="21323300" y="6523120"/>
          <a:ext cx="8382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163251</xdr:rowOff>
    </xdr:from>
    <xdr:to>
      <xdr:col>107</xdr:col>
      <xdr:colOff>101600</xdr:colOff>
      <xdr:row>38</xdr:row>
      <xdr:rowOff>93401</xdr:rowOff>
    </xdr:to>
    <xdr:sp macro="" textlink="">
      <xdr:nvSpPr>
        <xdr:cNvPr id="583" name="楕円 582">
          <a:extLst>
            <a:ext uri="{FF2B5EF4-FFF2-40B4-BE49-F238E27FC236}">
              <a16:creationId xmlns:a16="http://schemas.microsoft.com/office/drawing/2014/main" id="{00000000-0008-0000-0200-000047020000}"/>
            </a:ext>
          </a:extLst>
        </xdr:cNvPr>
        <xdr:cNvSpPr/>
      </xdr:nvSpPr>
      <xdr:spPr>
        <a:xfrm>
          <a:off x="20383500" y="650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12660</xdr:rowOff>
    </xdr:from>
    <xdr:to>
      <xdr:col>111</xdr:col>
      <xdr:colOff>177800</xdr:colOff>
      <xdr:row>38</xdr:row>
      <xdr:rowOff>42601</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flipV="1">
          <a:off x="20434300" y="6527760"/>
          <a:ext cx="889000" cy="2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169452</xdr:rowOff>
    </xdr:from>
    <xdr:to>
      <xdr:col>102</xdr:col>
      <xdr:colOff>165100</xdr:colOff>
      <xdr:row>38</xdr:row>
      <xdr:rowOff>99602</xdr:rowOff>
    </xdr:to>
    <xdr:sp macro="" textlink="">
      <xdr:nvSpPr>
        <xdr:cNvPr id="585" name="楕円 584">
          <a:extLst>
            <a:ext uri="{FF2B5EF4-FFF2-40B4-BE49-F238E27FC236}">
              <a16:creationId xmlns:a16="http://schemas.microsoft.com/office/drawing/2014/main" id="{00000000-0008-0000-0200-000049020000}"/>
            </a:ext>
          </a:extLst>
        </xdr:cNvPr>
        <xdr:cNvSpPr/>
      </xdr:nvSpPr>
      <xdr:spPr>
        <a:xfrm>
          <a:off x="19494500" y="651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42601</xdr:rowOff>
    </xdr:from>
    <xdr:to>
      <xdr:col>107</xdr:col>
      <xdr:colOff>50800</xdr:colOff>
      <xdr:row>38</xdr:row>
      <xdr:rowOff>48802</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flipV="1">
          <a:off x="19545300" y="6557701"/>
          <a:ext cx="889000" cy="6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82367</xdr:rowOff>
    </xdr:from>
    <xdr:to>
      <xdr:col>98</xdr:col>
      <xdr:colOff>38100</xdr:colOff>
      <xdr:row>39</xdr:row>
      <xdr:rowOff>12517</xdr:rowOff>
    </xdr:to>
    <xdr:sp macro="" textlink="">
      <xdr:nvSpPr>
        <xdr:cNvPr id="587" name="楕円 586">
          <a:extLst>
            <a:ext uri="{FF2B5EF4-FFF2-40B4-BE49-F238E27FC236}">
              <a16:creationId xmlns:a16="http://schemas.microsoft.com/office/drawing/2014/main" id="{00000000-0008-0000-0200-00004B020000}"/>
            </a:ext>
          </a:extLst>
        </xdr:cNvPr>
        <xdr:cNvSpPr/>
      </xdr:nvSpPr>
      <xdr:spPr>
        <a:xfrm>
          <a:off x="18605500" y="659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48802</xdr:rowOff>
    </xdr:from>
    <xdr:to>
      <xdr:col>102</xdr:col>
      <xdr:colOff>114300</xdr:colOff>
      <xdr:row>38</xdr:row>
      <xdr:rowOff>133167</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flipV="1">
          <a:off x="18656300" y="6563902"/>
          <a:ext cx="889000" cy="84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135066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00000000-0008-0000-0200-00004D020000}"/>
            </a:ext>
          </a:extLst>
        </xdr:cNvPr>
        <xdr:cNvSpPr txBox="1"/>
      </xdr:nvSpPr>
      <xdr:spPr>
        <a:xfrm>
          <a:off x="21043411" y="665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143027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00000000-0008-0000-0200-00004E020000}"/>
            </a:ext>
          </a:extLst>
        </xdr:cNvPr>
        <xdr:cNvSpPr txBox="1"/>
      </xdr:nvSpPr>
      <xdr:spPr>
        <a:xfrm>
          <a:off x="20167111" y="665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151702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00000000-0008-0000-0200-00004F020000}"/>
            </a:ext>
          </a:extLst>
        </xdr:cNvPr>
        <xdr:cNvSpPr txBox="1"/>
      </xdr:nvSpPr>
      <xdr:spPr>
        <a:xfrm>
          <a:off x="19278111" y="666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00000000-0008-0000-0200-000050020000}"/>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79987</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00000000-0008-0000-0200-000051020000}"/>
            </a:ext>
          </a:extLst>
        </xdr:cNvPr>
        <xdr:cNvSpPr txBox="1"/>
      </xdr:nvSpPr>
      <xdr:spPr>
        <a:xfrm>
          <a:off x="21043411" y="6252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109929</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0167111" y="628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36</xdr:row>
      <xdr:rowOff>116129</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19278111" y="628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3644</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8389111" y="6690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0000000-0008-0000-0200-00005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0000000-0008-0000-0200-00005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00000000-0008-0000-0200-00005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00000000-0008-0000-0200-00005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00000000-0008-0000-0200-00005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00000000-0008-0000-0200-00005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00000000-0008-0000-0200-000060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00000000-0008-0000-0200-000061020000}"/>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00000000-0008-0000-0200-000062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00000000-0008-0000-0200-000063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00000000-0008-0000-0200-000065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0000000-0008-0000-0200-000067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00000000-0008-0000-0200-000069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00000000-0008-0000-0200-00006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00000000-0008-0000-0200-00006C020000}"/>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00000000-0008-0000-0200-00006E020000}"/>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100093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00000000-0008-0000-0200-000070020000}"/>
            </a:ext>
          </a:extLst>
        </xdr:cNvPr>
        <xdr:cNvSpPr txBox="1"/>
      </xdr:nvSpPr>
      <xdr:spPr>
        <a:xfrm>
          <a:off x="16357600" y="10044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00000000-0008-0000-0200-000071020000}"/>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00000000-0008-0000-0200-000072020000}"/>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00000000-0008-0000-0200-000073020000}"/>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00000000-0008-0000-0200-000074020000}"/>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00000000-0008-0000-0200-000075020000}"/>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00000000-0008-0000-0200-00007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00000000-0008-0000-0200-00007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00000000-0008-0000-0200-00007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24638</xdr:rowOff>
    </xdr:from>
    <xdr:to>
      <xdr:col>85</xdr:col>
      <xdr:colOff>177800</xdr:colOff>
      <xdr:row>61</xdr:row>
      <xdr:rowOff>126238</xdr:rowOff>
    </xdr:to>
    <xdr:sp macro="" textlink="">
      <xdr:nvSpPr>
        <xdr:cNvPr id="635" name="楕円 634">
          <a:extLst>
            <a:ext uri="{FF2B5EF4-FFF2-40B4-BE49-F238E27FC236}">
              <a16:creationId xmlns:a16="http://schemas.microsoft.com/office/drawing/2014/main" id="{00000000-0008-0000-0200-00007B020000}"/>
            </a:ext>
          </a:extLst>
        </xdr:cNvPr>
        <xdr:cNvSpPr/>
      </xdr:nvSpPr>
      <xdr:spPr>
        <a:xfrm>
          <a:off x="16268700" y="10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3065</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00000000-0008-0000-0200-00007C020000}"/>
            </a:ext>
          </a:extLst>
        </xdr:cNvPr>
        <xdr:cNvSpPr txBox="1"/>
      </xdr:nvSpPr>
      <xdr:spPr>
        <a:xfrm>
          <a:off x="16357600" y="10461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148082</xdr:rowOff>
    </xdr:from>
    <xdr:to>
      <xdr:col>81</xdr:col>
      <xdr:colOff>101600</xdr:colOff>
      <xdr:row>61</xdr:row>
      <xdr:rowOff>78232</xdr:rowOff>
    </xdr:to>
    <xdr:sp macro="" textlink="">
      <xdr:nvSpPr>
        <xdr:cNvPr id="637" name="楕円 636">
          <a:extLst>
            <a:ext uri="{FF2B5EF4-FFF2-40B4-BE49-F238E27FC236}">
              <a16:creationId xmlns:a16="http://schemas.microsoft.com/office/drawing/2014/main" id="{00000000-0008-0000-0200-00007D020000}"/>
            </a:ext>
          </a:extLst>
        </xdr:cNvPr>
        <xdr:cNvSpPr/>
      </xdr:nvSpPr>
      <xdr:spPr>
        <a:xfrm>
          <a:off x="15430500" y="104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27432</xdr:rowOff>
    </xdr:from>
    <xdr:to>
      <xdr:col>85</xdr:col>
      <xdr:colOff>127000</xdr:colOff>
      <xdr:row>61</xdr:row>
      <xdr:rowOff>75438</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5481300" y="1048588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136652</xdr:rowOff>
    </xdr:from>
    <xdr:to>
      <xdr:col>76</xdr:col>
      <xdr:colOff>165100</xdr:colOff>
      <xdr:row>61</xdr:row>
      <xdr:rowOff>66802</xdr:rowOff>
    </xdr:to>
    <xdr:sp macro="" textlink="">
      <xdr:nvSpPr>
        <xdr:cNvPr id="639" name="楕円 638">
          <a:extLst>
            <a:ext uri="{FF2B5EF4-FFF2-40B4-BE49-F238E27FC236}">
              <a16:creationId xmlns:a16="http://schemas.microsoft.com/office/drawing/2014/main" id="{00000000-0008-0000-0200-00007F020000}"/>
            </a:ext>
          </a:extLst>
        </xdr:cNvPr>
        <xdr:cNvSpPr/>
      </xdr:nvSpPr>
      <xdr:spPr>
        <a:xfrm>
          <a:off x="14541500" y="1042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16002</xdr:rowOff>
    </xdr:from>
    <xdr:to>
      <xdr:col>81</xdr:col>
      <xdr:colOff>50800</xdr:colOff>
      <xdr:row>61</xdr:row>
      <xdr:rowOff>27432</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4592300" y="1047445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93218</xdr:rowOff>
    </xdr:from>
    <xdr:to>
      <xdr:col>72</xdr:col>
      <xdr:colOff>38100</xdr:colOff>
      <xdr:row>61</xdr:row>
      <xdr:rowOff>23368</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3652500" y="10380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144018</xdr:rowOff>
    </xdr:from>
    <xdr:to>
      <xdr:col>76</xdr:col>
      <xdr:colOff>114300</xdr:colOff>
      <xdr:row>61</xdr:row>
      <xdr:rowOff>16002</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3703300" y="1043101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97790</xdr:rowOff>
    </xdr:from>
    <xdr:to>
      <xdr:col>67</xdr:col>
      <xdr:colOff>101600</xdr:colOff>
      <xdr:row>61</xdr:row>
      <xdr:rowOff>27940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2763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144018</xdr:rowOff>
    </xdr:from>
    <xdr:to>
      <xdr:col>71</xdr:col>
      <xdr:colOff>177800</xdr:colOff>
      <xdr:row>60</xdr:row>
      <xdr:rowOff>148590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flipV="1">
          <a:off x="12814300" y="1043101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154195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00000000-0008-0000-0200-000085020000}"/>
            </a:ext>
          </a:extLst>
        </xdr:cNvPr>
        <xdr:cNvSpPr txBox="1"/>
      </xdr:nvSpPr>
      <xdr:spPr>
        <a:xfrm>
          <a:off x="15266044" y="9926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108475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0000000-0008-0000-0200-000086020000}"/>
            </a:ext>
          </a:extLst>
        </xdr:cNvPr>
        <xdr:cNvSpPr txBox="1"/>
      </xdr:nvSpPr>
      <xdr:spPr>
        <a:xfrm>
          <a:off x="14389744" y="988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103903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00000000-0008-0000-0200-000087020000}"/>
            </a:ext>
          </a:extLst>
        </xdr:cNvPr>
        <xdr:cNvSpPr txBox="1"/>
      </xdr:nvSpPr>
      <xdr:spPr>
        <a:xfrm>
          <a:off x="13500744" y="987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30751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00000000-0008-0000-0200-000088020000}"/>
            </a:ext>
          </a:extLst>
        </xdr:cNvPr>
        <xdr:cNvSpPr txBox="1"/>
      </xdr:nvSpPr>
      <xdr:spPr>
        <a:xfrm>
          <a:off x="12611744" y="9803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69359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00000000-0008-0000-0200-000089020000}"/>
            </a:ext>
          </a:extLst>
        </xdr:cNvPr>
        <xdr:cNvSpPr txBox="1"/>
      </xdr:nvSpPr>
      <xdr:spPr>
        <a:xfrm>
          <a:off x="15266044" y="105278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57929</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0000000-0008-0000-0200-00008A020000}"/>
            </a:ext>
          </a:extLst>
        </xdr:cNvPr>
        <xdr:cNvSpPr txBox="1"/>
      </xdr:nvSpPr>
      <xdr:spPr>
        <a:xfrm>
          <a:off x="14389744" y="10516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14495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3500744" y="10472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19067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2611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00000000-0008-0000-0200-00008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00000000-0008-0000-0200-00008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00000000-0008-0000-0200-00008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00000000-0008-0000-0200-00009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00000000-0008-0000-0200-00009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00000000-0008-0000-0200-00009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00000000-0008-0000-0200-00009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00000000-0008-0000-0200-000097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00000000-0008-0000-0200-000099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00000000-0008-0000-0200-00009A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00000000-0008-0000-0200-00009B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00000000-0008-0000-0200-00009C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00000000-0008-0000-0200-0000A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00000000-0008-0000-0200-0000A2020000}"/>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00000000-0008-0000-0200-0000A3020000}"/>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00000000-0008-0000-0200-0000A402000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00000000-0008-0000-0200-0000A5020000}"/>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142511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00000000-0008-0000-0200-0000A7020000}"/>
            </a:ext>
          </a:extLst>
        </xdr:cNvPr>
        <xdr:cNvSpPr txBox="1"/>
      </xdr:nvSpPr>
      <xdr:spPr>
        <a:xfrm>
          <a:off x="22199600" y="10772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00000000-0008-0000-0200-0000A8020000}"/>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00000000-0008-0000-0200-0000A9020000}"/>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00000000-0008-0000-0200-0000AA020000}"/>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00000000-0008-0000-0200-0000AB020000}"/>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00000000-0008-0000-0200-0000AC020000}"/>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00000000-0008-0000-0200-0000A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00000000-0008-0000-0200-0000A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00000000-0008-0000-0200-0000B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68072</xdr:rowOff>
    </xdr:from>
    <xdr:to>
      <xdr:col>116</xdr:col>
      <xdr:colOff>114300</xdr:colOff>
      <xdr:row>62</xdr:row>
      <xdr:rowOff>169672</xdr:rowOff>
    </xdr:to>
    <xdr:sp macro="" textlink="">
      <xdr:nvSpPr>
        <xdr:cNvPr id="690" name="楕円 689">
          <a:extLst>
            <a:ext uri="{FF2B5EF4-FFF2-40B4-BE49-F238E27FC236}">
              <a16:creationId xmlns:a16="http://schemas.microsoft.com/office/drawing/2014/main" id="{00000000-0008-0000-0200-0000B2020000}"/>
            </a:ext>
          </a:extLst>
        </xdr:cNvPr>
        <xdr:cNvSpPr/>
      </xdr:nvSpPr>
      <xdr:spPr>
        <a:xfrm>
          <a:off x="221107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90949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00000000-0008-0000-0200-0000B3020000}"/>
            </a:ext>
          </a:extLst>
        </xdr:cNvPr>
        <xdr:cNvSpPr txBox="1"/>
      </xdr:nvSpPr>
      <xdr:spPr>
        <a:xfrm>
          <a:off x="22199600" y="10549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72644</xdr:rowOff>
    </xdr:from>
    <xdr:to>
      <xdr:col>112</xdr:col>
      <xdr:colOff>38100</xdr:colOff>
      <xdr:row>63</xdr:row>
      <xdr:rowOff>2794</xdr:rowOff>
    </xdr:to>
    <xdr:sp macro="" textlink="">
      <xdr:nvSpPr>
        <xdr:cNvPr id="692" name="楕円 691">
          <a:extLst>
            <a:ext uri="{FF2B5EF4-FFF2-40B4-BE49-F238E27FC236}">
              <a16:creationId xmlns:a16="http://schemas.microsoft.com/office/drawing/2014/main" id="{00000000-0008-0000-0200-0000B4020000}"/>
            </a:ext>
          </a:extLst>
        </xdr:cNvPr>
        <xdr:cNvSpPr/>
      </xdr:nvSpPr>
      <xdr:spPr>
        <a:xfrm>
          <a:off x="21272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118872</xdr:rowOff>
    </xdr:from>
    <xdr:to>
      <xdr:col>116</xdr:col>
      <xdr:colOff>63500</xdr:colOff>
      <xdr:row>62</xdr:row>
      <xdr:rowOff>123444</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flipV="1">
          <a:off x="21323300" y="107487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77216</xdr:rowOff>
    </xdr:from>
    <xdr:to>
      <xdr:col>107</xdr:col>
      <xdr:colOff>101600</xdr:colOff>
      <xdr:row>63</xdr:row>
      <xdr:rowOff>7366</xdr:rowOff>
    </xdr:to>
    <xdr:sp macro="" textlink="">
      <xdr:nvSpPr>
        <xdr:cNvPr id="694" name="楕円 693">
          <a:extLst>
            <a:ext uri="{FF2B5EF4-FFF2-40B4-BE49-F238E27FC236}">
              <a16:creationId xmlns:a16="http://schemas.microsoft.com/office/drawing/2014/main" id="{00000000-0008-0000-0200-0000B6020000}"/>
            </a:ext>
          </a:extLst>
        </xdr:cNvPr>
        <xdr:cNvSpPr/>
      </xdr:nvSpPr>
      <xdr:spPr>
        <a:xfrm>
          <a:off x="20383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123444</xdr:rowOff>
    </xdr:from>
    <xdr:to>
      <xdr:col>111</xdr:col>
      <xdr:colOff>177800</xdr:colOff>
      <xdr:row>62</xdr:row>
      <xdr:rowOff>128016</xdr:rowOff>
    </xdr:to>
    <xdr:cxnSp macro="">
      <xdr:nvCxnSpPr>
        <xdr:cNvPr id="695" name="直線コネクタ 694">
          <a:extLst>
            <a:ext uri="{FF2B5EF4-FFF2-40B4-BE49-F238E27FC236}">
              <a16:creationId xmlns:a16="http://schemas.microsoft.com/office/drawing/2014/main" id="{00000000-0008-0000-0200-0000B7020000}"/>
            </a:ext>
          </a:extLst>
        </xdr:cNvPr>
        <xdr:cNvCxnSpPr/>
      </xdr:nvCxnSpPr>
      <xdr:spPr>
        <a:xfrm flipV="1">
          <a:off x="20434300" y="107533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81788</xdr:rowOff>
    </xdr:from>
    <xdr:to>
      <xdr:col>102</xdr:col>
      <xdr:colOff>165100</xdr:colOff>
      <xdr:row>63</xdr:row>
      <xdr:rowOff>11938</xdr:rowOff>
    </xdr:to>
    <xdr:sp macro="" textlink="">
      <xdr:nvSpPr>
        <xdr:cNvPr id="696" name="楕円 695">
          <a:extLst>
            <a:ext uri="{FF2B5EF4-FFF2-40B4-BE49-F238E27FC236}">
              <a16:creationId xmlns:a16="http://schemas.microsoft.com/office/drawing/2014/main" id="{00000000-0008-0000-0200-0000B8020000}"/>
            </a:ext>
          </a:extLst>
        </xdr:cNvPr>
        <xdr:cNvSpPr/>
      </xdr:nvSpPr>
      <xdr:spPr>
        <a:xfrm>
          <a:off x="19494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128016</xdr:rowOff>
    </xdr:from>
    <xdr:to>
      <xdr:col>107</xdr:col>
      <xdr:colOff>50800</xdr:colOff>
      <xdr:row>62</xdr:row>
      <xdr:rowOff>132588</xdr:rowOff>
    </xdr:to>
    <xdr:cxnSp macro="">
      <xdr:nvCxnSpPr>
        <xdr:cNvPr id="697" name="直線コネクタ 696">
          <a:extLst>
            <a:ext uri="{FF2B5EF4-FFF2-40B4-BE49-F238E27FC236}">
              <a16:creationId xmlns:a16="http://schemas.microsoft.com/office/drawing/2014/main" id="{00000000-0008-0000-0200-0000B9020000}"/>
            </a:ext>
          </a:extLst>
        </xdr:cNvPr>
        <xdr:cNvCxnSpPr/>
      </xdr:nvCxnSpPr>
      <xdr:spPr>
        <a:xfrm flipV="1">
          <a:off x="19545300" y="1075791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81788</xdr:rowOff>
    </xdr:from>
    <xdr:to>
      <xdr:col>98</xdr:col>
      <xdr:colOff>38100</xdr:colOff>
      <xdr:row>63</xdr:row>
      <xdr:rowOff>11938</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18605500" y="1071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132588</xdr:rowOff>
    </xdr:from>
    <xdr:to>
      <xdr:col>102</xdr:col>
      <xdr:colOff>114300</xdr:colOff>
      <xdr:row>62</xdr:row>
      <xdr:rowOff>132588</xdr:rowOff>
    </xdr:to>
    <xdr:cxnSp macro="">
      <xdr:nvCxnSpPr>
        <xdr:cNvPr id="699" name="直線コネクタ 698">
          <a:extLst>
            <a:ext uri="{FF2B5EF4-FFF2-40B4-BE49-F238E27FC236}">
              <a16:creationId xmlns:a16="http://schemas.microsoft.com/office/drawing/2014/main" id="{00000000-0008-0000-0200-0000BB020000}"/>
            </a:ext>
          </a:extLst>
        </xdr:cNvPr>
        <xdr:cNvCxnSpPr/>
      </xdr:nvCxnSpPr>
      <xdr:spPr>
        <a:xfrm>
          <a:off x="18656300" y="1076248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89933</xdr:rowOff>
    </xdr:from>
    <xdr:ext cx="469744" cy="259045"/>
    <xdr:sp macro="" textlink="">
      <xdr:nvSpPr>
        <xdr:cNvPr id="700" name="n_1aveValue【保健センター・保健所】&#10;一人当たり面積">
          <a:extLst>
            <a:ext uri="{FF2B5EF4-FFF2-40B4-BE49-F238E27FC236}">
              <a16:creationId xmlns:a16="http://schemas.microsoft.com/office/drawing/2014/main" id="{00000000-0008-0000-0200-0000BC020000}"/>
            </a:ext>
          </a:extLst>
        </xdr:cNvPr>
        <xdr:cNvSpPr txBox="1"/>
      </xdr:nvSpPr>
      <xdr:spPr>
        <a:xfrm>
          <a:off x="210757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89933</xdr:rowOff>
    </xdr:from>
    <xdr:ext cx="469744" cy="259045"/>
    <xdr:sp macro="" textlink="">
      <xdr:nvSpPr>
        <xdr:cNvPr id="701" name="n_2aveValue【保健センター・保健所】&#10;一人当たり面積">
          <a:extLst>
            <a:ext uri="{FF2B5EF4-FFF2-40B4-BE49-F238E27FC236}">
              <a16:creationId xmlns:a16="http://schemas.microsoft.com/office/drawing/2014/main" id="{00000000-0008-0000-0200-0000BD020000}"/>
            </a:ext>
          </a:extLst>
        </xdr:cNvPr>
        <xdr:cNvSpPr txBox="1"/>
      </xdr:nvSpPr>
      <xdr:spPr>
        <a:xfrm>
          <a:off x="20199427" y="1089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94505</xdr:rowOff>
    </xdr:from>
    <xdr:ext cx="469744" cy="259045"/>
    <xdr:sp macro="" textlink="">
      <xdr:nvSpPr>
        <xdr:cNvPr id="702" name="n_3aveValue【保健センター・保健所】&#10;一人当たり面積">
          <a:extLst>
            <a:ext uri="{FF2B5EF4-FFF2-40B4-BE49-F238E27FC236}">
              <a16:creationId xmlns:a16="http://schemas.microsoft.com/office/drawing/2014/main" id="{00000000-0008-0000-0200-0000BE020000}"/>
            </a:ext>
          </a:extLst>
        </xdr:cNvPr>
        <xdr:cNvSpPr txBox="1"/>
      </xdr:nvSpPr>
      <xdr:spPr>
        <a:xfrm>
          <a:off x="19310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94505</xdr:rowOff>
    </xdr:from>
    <xdr:ext cx="469744" cy="259045"/>
    <xdr:sp macro="" textlink="">
      <xdr:nvSpPr>
        <xdr:cNvPr id="703" name="n_4aveValue【保健センター・保健所】&#10;一人当たり面積">
          <a:extLst>
            <a:ext uri="{FF2B5EF4-FFF2-40B4-BE49-F238E27FC236}">
              <a16:creationId xmlns:a16="http://schemas.microsoft.com/office/drawing/2014/main" id="{00000000-0008-0000-0200-0000BF020000}"/>
            </a:ext>
          </a:extLst>
        </xdr:cNvPr>
        <xdr:cNvSpPr txBox="1"/>
      </xdr:nvSpPr>
      <xdr:spPr>
        <a:xfrm>
          <a:off x="18421427" y="10895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19321</xdr:rowOff>
    </xdr:from>
    <xdr:ext cx="469744" cy="259045"/>
    <xdr:sp macro="" textlink="">
      <xdr:nvSpPr>
        <xdr:cNvPr id="704" name="n_1mainValue【保健センター・保健所】&#10;一人当たり面積">
          <a:extLst>
            <a:ext uri="{FF2B5EF4-FFF2-40B4-BE49-F238E27FC236}">
              <a16:creationId xmlns:a16="http://schemas.microsoft.com/office/drawing/2014/main" id="{00000000-0008-0000-0200-0000C0020000}"/>
            </a:ext>
          </a:extLst>
        </xdr:cNvPr>
        <xdr:cNvSpPr txBox="1"/>
      </xdr:nvSpPr>
      <xdr:spPr>
        <a:xfrm>
          <a:off x="21075727" y="10477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23893</xdr:rowOff>
    </xdr:from>
    <xdr:ext cx="469744" cy="259045"/>
    <xdr:sp macro="" textlink="">
      <xdr:nvSpPr>
        <xdr:cNvPr id="705" name="n_2mainValue【保健センター・保健所】&#10;一人当たり面積">
          <a:extLst>
            <a:ext uri="{FF2B5EF4-FFF2-40B4-BE49-F238E27FC236}">
              <a16:creationId xmlns:a16="http://schemas.microsoft.com/office/drawing/2014/main" id="{00000000-0008-0000-0200-0000C1020000}"/>
            </a:ext>
          </a:extLst>
        </xdr:cNvPr>
        <xdr:cNvSpPr txBox="1"/>
      </xdr:nvSpPr>
      <xdr:spPr>
        <a:xfrm>
          <a:off x="20199427" y="10482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28465</xdr:rowOff>
    </xdr:from>
    <xdr:ext cx="469744" cy="259045"/>
    <xdr:sp macro="" textlink="">
      <xdr:nvSpPr>
        <xdr:cNvPr id="706" name="n_3mainValue【保健センター・保健所】&#10;一人当たり面積">
          <a:extLst>
            <a:ext uri="{FF2B5EF4-FFF2-40B4-BE49-F238E27FC236}">
              <a16:creationId xmlns:a16="http://schemas.microsoft.com/office/drawing/2014/main" id="{00000000-0008-0000-0200-0000C2020000}"/>
            </a:ext>
          </a:extLst>
        </xdr:cNvPr>
        <xdr:cNvSpPr txBox="1"/>
      </xdr:nvSpPr>
      <xdr:spPr>
        <a:xfrm>
          <a:off x="19310427" y="1048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28465</xdr:rowOff>
    </xdr:from>
    <xdr:ext cx="469744" cy="259045"/>
    <xdr:sp macro="" textlink="">
      <xdr:nvSpPr>
        <xdr:cNvPr id="707" name="n_4mainValue【保健センター・保健所】&#10;一人当たり面積">
          <a:extLst>
            <a:ext uri="{FF2B5EF4-FFF2-40B4-BE49-F238E27FC236}">
              <a16:creationId xmlns:a16="http://schemas.microsoft.com/office/drawing/2014/main" id="{00000000-0008-0000-0200-0000C3020000}"/>
            </a:ext>
          </a:extLst>
        </xdr:cNvPr>
        <xdr:cNvSpPr txBox="1"/>
      </xdr:nvSpPr>
      <xdr:spPr>
        <a:xfrm>
          <a:off x="18421427" y="10486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00000000-0008-0000-0200-0000C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00000000-0008-0000-0200-0000C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00000000-0008-0000-0200-0000C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0000000-0008-0000-0200-0000C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00000000-0008-0000-0200-0000C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00000000-0008-0000-0200-0000C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00000000-0008-0000-0200-0000C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00000000-0008-0000-0200-0000C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00000000-0008-0000-0200-0000C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00000000-0008-0000-0200-0000D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00000000-0008-0000-0200-0000D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00000000-0008-0000-0200-0000D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00000000-0008-0000-0200-0000DD020000}"/>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00000000-0008-0000-0200-0000DE020000}"/>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00000000-0008-0000-0200-0000DF020000}"/>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00000000-0008-0000-0200-0000E002000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166388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00000000-0008-0000-0200-0000E1020000}"/>
            </a:ext>
          </a:extLst>
        </xdr:cNvPr>
        <xdr:cNvSpPr txBox="1"/>
      </xdr:nvSpPr>
      <xdr:spPr>
        <a:xfrm>
          <a:off x="16357600" y="13882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00000000-0008-0000-0200-0000E2020000}"/>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00000000-0008-0000-0200-0000E3020000}"/>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00000000-0008-0000-0200-0000E4020000}"/>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00000000-0008-0000-0200-0000E502000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00000000-0008-0000-0200-0000E602000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00000000-0008-0000-0200-0000E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00000000-0008-0000-0200-0000E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00000000-0008-0000-0200-0000E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164464</xdr:rowOff>
    </xdr:from>
    <xdr:to>
      <xdr:col>85</xdr:col>
      <xdr:colOff>177800</xdr:colOff>
      <xdr:row>84</xdr:row>
      <xdr:rowOff>94614</xdr:rowOff>
    </xdr:to>
    <xdr:sp macro="" textlink="">
      <xdr:nvSpPr>
        <xdr:cNvPr id="748" name="楕円 747">
          <a:extLst>
            <a:ext uri="{FF2B5EF4-FFF2-40B4-BE49-F238E27FC236}">
              <a16:creationId xmlns:a16="http://schemas.microsoft.com/office/drawing/2014/main" id="{00000000-0008-0000-0200-0000EC020000}"/>
            </a:ext>
          </a:extLst>
        </xdr:cNvPr>
        <xdr:cNvSpPr/>
      </xdr:nvSpPr>
      <xdr:spPr>
        <a:xfrm>
          <a:off x="162687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142891</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0000000-0008-0000-0200-0000ED020000}"/>
            </a:ext>
          </a:extLst>
        </xdr:cNvPr>
        <xdr:cNvSpPr txBox="1"/>
      </xdr:nvSpPr>
      <xdr:spPr>
        <a:xfrm>
          <a:off x="16357600" y="1437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137795</xdr:rowOff>
    </xdr:from>
    <xdr:to>
      <xdr:col>81</xdr:col>
      <xdr:colOff>101600</xdr:colOff>
      <xdr:row>84</xdr:row>
      <xdr:rowOff>67945</xdr:rowOff>
    </xdr:to>
    <xdr:sp macro="" textlink="">
      <xdr:nvSpPr>
        <xdr:cNvPr id="750" name="楕円 749">
          <a:extLst>
            <a:ext uri="{FF2B5EF4-FFF2-40B4-BE49-F238E27FC236}">
              <a16:creationId xmlns:a16="http://schemas.microsoft.com/office/drawing/2014/main" id="{00000000-0008-0000-0200-0000EE020000}"/>
            </a:ext>
          </a:extLst>
        </xdr:cNvPr>
        <xdr:cNvSpPr/>
      </xdr:nvSpPr>
      <xdr:spPr>
        <a:xfrm>
          <a:off x="15430500" y="1436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17145</xdr:rowOff>
    </xdr:from>
    <xdr:to>
      <xdr:col>85</xdr:col>
      <xdr:colOff>127000</xdr:colOff>
      <xdr:row>84</xdr:row>
      <xdr:rowOff>43814</xdr:rowOff>
    </xdr:to>
    <xdr:cxnSp macro="">
      <xdr:nvCxnSpPr>
        <xdr:cNvPr id="751" name="直線コネクタ 750">
          <a:extLst>
            <a:ext uri="{FF2B5EF4-FFF2-40B4-BE49-F238E27FC236}">
              <a16:creationId xmlns:a16="http://schemas.microsoft.com/office/drawing/2014/main" id="{00000000-0008-0000-0200-0000EF020000}"/>
            </a:ext>
          </a:extLst>
        </xdr:cNvPr>
        <xdr:cNvCxnSpPr/>
      </xdr:nvCxnSpPr>
      <xdr:spPr>
        <a:xfrm>
          <a:off x="15481300" y="1441894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120650</xdr:rowOff>
    </xdr:from>
    <xdr:to>
      <xdr:col>76</xdr:col>
      <xdr:colOff>165100</xdr:colOff>
      <xdr:row>84</xdr:row>
      <xdr:rowOff>50800</xdr:rowOff>
    </xdr:to>
    <xdr:sp macro="" textlink="">
      <xdr:nvSpPr>
        <xdr:cNvPr id="752" name="楕円 751">
          <a:extLst>
            <a:ext uri="{FF2B5EF4-FFF2-40B4-BE49-F238E27FC236}">
              <a16:creationId xmlns:a16="http://schemas.microsoft.com/office/drawing/2014/main" id="{00000000-0008-0000-0200-0000F0020000}"/>
            </a:ext>
          </a:extLst>
        </xdr:cNvPr>
        <xdr:cNvSpPr/>
      </xdr:nvSpPr>
      <xdr:spPr>
        <a:xfrm>
          <a:off x="14541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0</xdr:rowOff>
    </xdr:from>
    <xdr:to>
      <xdr:col>81</xdr:col>
      <xdr:colOff>50800</xdr:colOff>
      <xdr:row>84</xdr:row>
      <xdr:rowOff>17145</xdr:rowOff>
    </xdr:to>
    <xdr:cxnSp macro="">
      <xdr:nvCxnSpPr>
        <xdr:cNvPr id="753" name="直線コネクタ 752">
          <a:extLst>
            <a:ext uri="{FF2B5EF4-FFF2-40B4-BE49-F238E27FC236}">
              <a16:creationId xmlns:a16="http://schemas.microsoft.com/office/drawing/2014/main" id="{00000000-0008-0000-0200-0000F1020000}"/>
            </a:ext>
          </a:extLst>
        </xdr:cNvPr>
        <xdr:cNvCxnSpPr/>
      </xdr:nvCxnSpPr>
      <xdr:spPr>
        <a:xfrm>
          <a:off x="14592300" y="1440180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114936</xdr:rowOff>
    </xdr:from>
    <xdr:to>
      <xdr:col>72</xdr:col>
      <xdr:colOff>38100</xdr:colOff>
      <xdr:row>84</xdr:row>
      <xdr:rowOff>45086</xdr:rowOff>
    </xdr:to>
    <xdr:sp macro="" textlink="">
      <xdr:nvSpPr>
        <xdr:cNvPr id="754" name="楕円 753">
          <a:extLst>
            <a:ext uri="{FF2B5EF4-FFF2-40B4-BE49-F238E27FC236}">
              <a16:creationId xmlns:a16="http://schemas.microsoft.com/office/drawing/2014/main" id="{00000000-0008-0000-0200-0000F2020000}"/>
            </a:ext>
          </a:extLst>
        </xdr:cNvPr>
        <xdr:cNvSpPr/>
      </xdr:nvSpPr>
      <xdr:spPr>
        <a:xfrm>
          <a:off x="13652500" y="1434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165736</xdr:rowOff>
    </xdr:from>
    <xdr:to>
      <xdr:col>76</xdr:col>
      <xdr:colOff>114300</xdr:colOff>
      <xdr:row>84</xdr:row>
      <xdr:rowOff>0</xdr:rowOff>
    </xdr:to>
    <xdr:cxnSp macro="">
      <xdr:nvCxnSpPr>
        <xdr:cNvPr id="755" name="直線コネクタ 754">
          <a:extLst>
            <a:ext uri="{FF2B5EF4-FFF2-40B4-BE49-F238E27FC236}">
              <a16:creationId xmlns:a16="http://schemas.microsoft.com/office/drawing/2014/main" id="{00000000-0008-0000-0200-0000F3020000}"/>
            </a:ext>
          </a:extLst>
        </xdr:cNvPr>
        <xdr:cNvCxnSpPr/>
      </xdr:nvCxnSpPr>
      <xdr:spPr>
        <a:xfrm>
          <a:off x="13703300" y="143960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40639</xdr:rowOff>
    </xdr:from>
    <xdr:to>
      <xdr:col>67</xdr:col>
      <xdr:colOff>101600</xdr:colOff>
      <xdr:row>84</xdr:row>
      <xdr:rowOff>142239</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2763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165736</xdr:rowOff>
    </xdr:from>
    <xdr:to>
      <xdr:col>71</xdr:col>
      <xdr:colOff>177800</xdr:colOff>
      <xdr:row>84</xdr:row>
      <xdr:rowOff>91439</xdr:rowOff>
    </xdr:to>
    <xdr:cxnSp macro="">
      <xdr:nvCxnSpPr>
        <xdr:cNvPr id="757" name="直線コネクタ 756">
          <a:extLst>
            <a:ext uri="{FF2B5EF4-FFF2-40B4-BE49-F238E27FC236}">
              <a16:creationId xmlns:a16="http://schemas.microsoft.com/office/drawing/2014/main" id="{00000000-0008-0000-0200-0000F5020000}"/>
            </a:ext>
          </a:extLst>
        </xdr:cNvPr>
        <xdr:cNvCxnSpPr/>
      </xdr:nvCxnSpPr>
      <xdr:spPr>
        <a:xfrm flipV="1">
          <a:off x="12814300" y="14396086"/>
          <a:ext cx="8890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00000000-0008-0000-0200-0000F6020000}"/>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00000000-0008-0000-0200-0000F7020000}"/>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00000000-0008-0000-0200-0000F8020000}"/>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00000000-0008-0000-0200-0000F9020000}"/>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59072</xdr:rowOff>
    </xdr:from>
    <xdr:ext cx="405111" cy="259045"/>
    <xdr:sp macro="" textlink="">
      <xdr:nvSpPr>
        <xdr:cNvPr id="762" name="n_1mainValue【消防施設】&#10;有形固定資産減価償却率">
          <a:extLst>
            <a:ext uri="{FF2B5EF4-FFF2-40B4-BE49-F238E27FC236}">
              <a16:creationId xmlns:a16="http://schemas.microsoft.com/office/drawing/2014/main" id="{00000000-0008-0000-0200-0000FA020000}"/>
            </a:ext>
          </a:extLst>
        </xdr:cNvPr>
        <xdr:cNvSpPr txBox="1"/>
      </xdr:nvSpPr>
      <xdr:spPr>
        <a:xfrm>
          <a:off x="15266044" y="1446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41927</xdr:rowOff>
    </xdr:from>
    <xdr:ext cx="405111" cy="259045"/>
    <xdr:sp macro="" textlink="">
      <xdr:nvSpPr>
        <xdr:cNvPr id="763" name="n_2mainValue【消防施設】&#10;有形固定資産減価償却率">
          <a:extLst>
            <a:ext uri="{FF2B5EF4-FFF2-40B4-BE49-F238E27FC236}">
              <a16:creationId xmlns:a16="http://schemas.microsoft.com/office/drawing/2014/main" id="{00000000-0008-0000-0200-0000FB020000}"/>
            </a:ext>
          </a:extLst>
        </xdr:cNvPr>
        <xdr:cNvSpPr txBox="1"/>
      </xdr:nvSpPr>
      <xdr:spPr>
        <a:xfrm>
          <a:off x="14389744" y="1444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36213</xdr:rowOff>
    </xdr:from>
    <xdr:ext cx="405111" cy="259045"/>
    <xdr:sp macro="" textlink="">
      <xdr:nvSpPr>
        <xdr:cNvPr id="764" name="n_3mainValue【消防施設】&#10;有形固定資産減価償却率">
          <a:extLst>
            <a:ext uri="{FF2B5EF4-FFF2-40B4-BE49-F238E27FC236}">
              <a16:creationId xmlns:a16="http://schemas.microsoft.com/office/drawing/2014/main" id="{00000000-0008-0000-0200-0000FC020000}"/>
            </a:ext>
          </a:extLst>
        </xdr:cNvPr>
        <xdr:cNvSpPr txBox="1"/>
      </xdr:nvSpPr>
      <xdr:spPr>
        <a:xfrm>
          <a:off x="13500744" y="1443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133366</xdr:rowOff>
    </xdr:from>
    <xdr:ext cx="405111" cy="259045"/>
    <xdr:sp macro="" textlink="">
      <xdr:nvSpPr>
        <xdr:cNvPr id="765" name="n_4mainValue【消防施設】&#10;有形固定資産減価償却率">
          <a:extLst>
            <a:ext uri="{FF2B5EF4-FFF2-40B4-BE49-F238E27FC236}">
              <a16:creationId xmlns:a16="http://schemas.microsoft.com/office/drawing/2014/main" id="{00000000-0008-0000-0200-0000FD020000}"/>
            </a:ext>
          </a:extLst>
        </xdr:cNvPr>
        <xdr:cNvSpPr txBox="1"/>
      </xdr:nvSpPr>
      <xdr:spPr>
        <a:xfrm>
          <a:off x="12611744" y="1453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00000000-0008-0000-0200-0000F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00000000-0008-0000-0200-0000F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00000000-0008-0000-0200-00000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00000000-0008-0000-0200-00000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00000000-0008-0000-0200-00000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00000000-0008-0000-0200-00000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000000-0008-0000-0200-00000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00000000-0008-0000-0200-00000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00000000-0008-0000-0200-00000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00000000-0008-0000-0200-000008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00000000-0008-0000-0200-00000A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00000000-0008-0000-0200-00000C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00000000-0008-0000-0200-00000E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00000000-0008-0000-0200-00000F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00000000-0008-0000-0200-000014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00000000-0008-0000-0200-000016030000}"/>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00000000-0008-0000-0200-000018030000}"/>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00000000-0008-0000-0200-000019030000}"/>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80027</xdr:rowOff>
    </xdr:from>
    <xdr:ext cx="469744" cy="259045"/>
    <xdr:sp macro="" textlink="">
      <xdr:nvSpPr>
        <xdr:cNvPr id="794" name="【消防施設】&#10;一人当たり面積平均値テキスト">
          <a:extLst>
            <a:ext uri="{FF2B5EF4-FFF2-40B4-BE49-F238E27FC236}">
              <a16:creationId xmlns:a16="http://schemas.microsoft.com/office/drawing/2014/main" id="{00000000-0008-0000-0200-00001A030000}"/>
            </a:ext>
          </a:extLst>
        </xdr:cNvPr>
        <xdr:cNvSpPr txBox="1"/>
      </xdr:nvSpPr>
      <xdr:spPr>
        <a:xfrm>
          <a:off x="22199600" y="1413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00000000-0008-0000-0200-00001B030000}"/>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00000000-0008-0000-0200-00001C030000}"/>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00000000-0008-0000-0200-00001D030000}"/>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00000000-0008-0000-0200-00001E030000}"/>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00000000-0008-0000-0200-00001F030000}"/>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00000000-0008-0000-0200-000020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00000000-0008-0000-0200-000022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00000000-0008-0000-0200-000024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95250</xdr:rowOff>
    </xdr:from>
    <xdr:to>
      <xdr:col>116</xdr:col>
      <xdr:colOff>114300</xdr:colOff>
      <xdr:row>82</xdr:row>
      <xdr:rowOff>25400</xdr:rowOff>
    </xdr:to>
    <xdr:sp macro="" textlink="">
      <xdr:nvSpPr>
        <xdr:cNvPr id="805" name="楕円 804">
          <a:extLst>
            <a:ext uri="{FF2B5EF4-FFF2-40B4-BE49-F238E27FC236}">
              <a16:creationId xmlns:a16="http://schemas.microsoft.com/office/drawing/2014/main" id="{00000000-0008-0000-0200-000025030000}"/>
            </a:ext>
          </a:extLst>
        </xdr:cNvPr>
        <xdr:cNvSpPr/>
      </xdr:nvSpPr>
      <xdr:spPr>
        <a:xfrm>
          <a:off x="22110700" y="139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118127</xdr:rowOff>
    </xdr:from>
    <xdr:ext cx="469744" cy="259045"/>
    <xdr:sp macro="" textlink="">
      <xdr:nvSpPr>
        <xdr:cNvPr id="806" name="【消防施設】&#10;一人当たり面積該当値テキスト">
          <a:extLst>
            <a:ext uri="{FF2B5EF4-FFF2-40B4-BE49-F238E27FC236}">
              <a16:creationId xmlns:a16="http://schemas.microsoft.com/office/drawing/2014/main" id="{00000000-0008-0000-0200-000026030000}"/>
            </a:ext>
          </a:extLst>
        </xdr:cNvPr>
        <xdr:cNvSpPr txBox="1"/>
      </xdr:nvSpPr>
      <xdr:spPr>
        <a:xfrm>
          <a:off x="22199600"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107950</xdr:rowOff>
    </xdr:from>
    <xdr:to>
      <xdr:col>112</xdr:col>
      <xdr:colOff>38100</xdr:colOff>
      <xdr:row>82</xdr:row>
      <xdr:rowOff>38100</xdr:rowOff>
    </xdr:to>
    <xdr:sp macro="" textlink="">
      <xdr:nvSpPr>
        <xdr:cNvPr id="807" name="楕円 806">
          <a:extLst>
            <a:ext uri="{FF2B5EF4-FFF2-40B4-BE49-F238E27FC236}">
              <a16:creationId xmlns:a16="http://schemas.microsoft.com/office/drawing/2014/main" id="{00000000-0008-0000-0200-000027030000}"/>
            </a:ext>
          </a:extLst>
        </xdr:cNvPr>
        <xdr:cNvSpPr/>
      </xdr:nvSpPr>
      <xdr:spPr>
        <a:xfrm>
          <a:off x="21272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146050</xdr:rowOff>
    </xdr:from>
    <xdr:to>
      <xdr:col>116</xdr:col>
      <xdr:colOff>63500</xdr:colOff>
      <xdr:row>81</xdr:row>
      <xdr:rowOff>158750</xdr:rowOff>
    </xdr:to>
    <xdr:cxnSp macro="">
      <xdr:nvCxnSpPr>
        <xdr:cNvPr id="808" name="直線コネクタ 807">
          <a:extLst>
            <a:ext uri="{FF2B5EF4-FFF2-40B4-BE49-F238E27FC236}">
              <a16:creationId xmlns:a16="http://schemas.microsoft.com/office/drawing/2014/main" id="{00000000-0008-0000-0200-000028030000}"/>
            </a:ext>
          </a:extLst>
        </xdr:cNvPr>
        <xdr:cNvCxnSpPr/>
      </xdr:nvCxnSpPr>
      <xdr:spPr>
        <a:xfrm flipV="1">
          <a:off x="21323300" y="14033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107950</xdr:rowOff>
    </xdr:from>
    <xdr:to>
      <xdr:col>107</xdr:col>
      <xdr:colOff>101600</xdr:colOff>
      <xdr:row>82</xdr:row>
      <xdr:rowOff>38100</xdr:rowOff>
    </xdr:to>
    <xdr:sp macro="" textlink="">
      <xdr:nvSpPr>
        <xdr:cNvPr id="809" name="楕円 808">
          <a:extLst>
            <a:ext uri="{FF2B5EF4-FFF2-40B4-BE49-F238E27FC236}">
              <a16:creationId xmlns:a16="http://schemas.microsoft.com/office/drawing/2014/main" id="{00000000-0008-0000-0200-000029030000}"/>
            </a:ext>
          </a:extLst>
        </xdr:cNvPr>
        <xdr:cNvSpPr/>
      </xdr:nvSpPr>
      <xdr:spPr>
        <a:xfrm>
          <a:off x="20383500" y="1399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158750</xdr:rowOff>
    </xdr:from>
    <xdr:to>
      <xdr:col>111</xdr:col>
      <xdr:colOff>177800</xdr:colOff>
      <xdr:row>81</xdr:row>
      <xdr:rowOff>158750</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20434300" y="14046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120650</xdr:rowOff>
    </xdr:from>
    <xdr:to>
      <xdr:col>102</xdr:col>
      <xdr:colOff>165100</xdr:colOff>
      <xdr:row>82</xdr:row>
      <xdr:rowOff>50800</xdr:rowOff>
    </xdr:to>
    <xdr:sp macro="" textlink="">
      <xdr:nvSpPr>
        <xdr:cNvPr id="811" name="楕円 810">
          <a:extLst>
            <a:ext uri="{FF2B5EF4-FFF2-40B4-BE49-F238E27FC236}">
              <a16:creationId xmlns:a16="http://schemas.microsoft.com/office/drawing/2014/main" id="{00000000-0008-0000-0200-00002B030000}"/>
            </a:ext>
          </a:extLst>
        </xdr:cNvPr>
        <xdr:cNvSpPr/>
      </xdr:nvSpPr>
      <xdr:spPr>
        <a:xfrm>
          <a:off x="19494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158750</xdr:rowOff>
    </xdr:from>
    <xdr:to>
      <xdr:col>107</xdr:col>
      <xdr:colOff>50800</xdr:colOff>
      <xdr:row>82</xdr:row>
      <xdr:rowOff>0</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flipV="1">
          <a:off x="19545300" y="140462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158750</xdr:rowOff>
    </xdr:from>
    <xdr:to>
      <xdr:col>98</xdr:col>
      <xdr:colOff>38100</xdr:colOff>
      <xdr:row>82</xdr:row>
      <xdr:rowOff>88900</xdr:rowOff>
    </xdr:to>
    <xdr:sp macro="" textlink="">
      <xdr:nvSpPr>
        <xdr:cNvPr id="813" name="楕円 812">
          <a:extLst>
            <a:ext uri="{FF2B5EF4-FFF2-40B4-BE49-F238E27FC236}">
              <a16:creationId xmlns:a16="http://schemas.microsoft.com/office/drawing/2014/main" id="{00000000-0008-0000-0200-00002D030000}"/>
            </a:ext>
          </a:extLst>
        </xdr:cNvPr>
        <xdr:cNvSpPr/>
      </xdr:nvSpPr>
      <xdr:spPr>
        <a:xfrm>
          <a:off x="18605500" y="1404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0</xdr:rowOff>
    </xdr:from>
    <xdr:to>
      <xdr:col>102</xdr:col>
      <xdr:colOff>114300</xdr:colOff>
      <xdr:row>82</xdr:row>
      <xdr:rowOff>38100</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flipV="1">
          <a:off x="18656300" y="14058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22877</xdr:rowOff>
    </xdr:from>
    <xdr:ext cx="469744" cy="259045"/>
    <xdr:sp macro="" textlink="">
      <xdr:nvSpPr>
        <xdr:cNvPr id="815" name="n_1aveValue【消防施設】&#10;一人当たり面積">
          <a:extLst>
            <a:ext uri="{FF2B5EF4-FFF2-40B4-BE49-F238E27FC236}">
              <a16:creationId xmlns:a16="http://schemas.microsoft.com/office/drawing/2014/main" id="{00000000-0008-0000-0200-00002F030000}"/>
            </a:ext>
          </a:extLst>
        </xdr:cNvPr>
        <xdr:cNvSpPr txBox="1"/>
      </xdr:nvSpPr>
      <xdr:spPr>
        <a:xfrm>
          <a:off x="21075727" y="1425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35577</xdr:rowOff>
    </xdr:from>
    <xdr:ext cx="469744" cy="259045"/>
    <xdr:sp macro="" textlink="">
      <xdr:nvSpPr>
        <xdr:cNvPr id="816" name="n_2aveValue【消防施設】&#10;一人当たり面積">
          <a:extLst>
            <a:ext uri="{FF2B5EF4-FFF2-40B4-BE49-F238E27FC236}">
              <a16:creationId xmlns:a16="http://schemas.microsoft.com/office/drawing/2014/main" id="{00000000-0008-0000-0200-000030030000}"/>
            </a:ext>
          </a:extLst>
        </xdr:cNvPr>
        <xdr:cNvSpPr txBox="1"/>
      </xdr:nvSpPr>
      <xdr:spPr>
        <a:xfrm>
          <a:off x="20199427" y="1426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48277</xdr:rowOff>
    </xdr:from>
    <xdr:ext cx="469744" cy="259045"/>
    <xdr:sp macro="" textlink="">
      <xdr:nvSpPr>
        <xdr:cNvPr id="817" name="n_3aveValue【消防施設】&#10;一人当たり面積">
          <a:extLst>
            <a:ext uri="{FF2B5EF4-FFF2-40B4-BE49-F238E27FC236}">
              <a16:creationId xmlns:a16="http://schemas.microsoft.com/office/drawing/2014/main" id="{00000000-0008-0000-0200-000031030000}"/>
            </a:ext>
          </a:extLst>
        </xdr:cNvPr>
        <xdr:cNvSpPr txBox="1"/>
      </xdr:nvSpPr>
      <xdr:spPr>
        <a:xfrm>
          <a:off x="19310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48277</xdr:rowOff>
    </xdr:from>
    <xdr:ext cx="469744" cy="259045"/>
    <xdr:sp macro="" textlink="">
      <xdr:nvSpPr>
        <xdr:cNvPr id="818" name="n_4aveValue【消防施設】&#10;一人当たり面積">
          <a:extLst>
            <a:ext uri="{FF2B5EF4-FFF2-40B4-BE49-F238E27FC236}">
              <a16:creationId xmlns:a16="http://schemas.microsoft.com/office/drawing/2014/main" id="{00000000-0008-0000-0200-000032030000}"/>
            </a:ext>
          </a:extLst>
        </xdr:cNvPr>
        <xdr:cNvSpPr txBox="1"/>
      </xdr:nvSpPr>
      <xdr:spPr>
        <a:xfrm>
          <a:off x="184214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54627</xdr:rowOff>
    </xdr:from>
    <xdr:ext cx="469744" cy="259045"/>
    <xdr:sp macro="" textlink="">
      <xdr:nvSpPr>
        <xdr:cNvPr id="819" name="n_1mainValue【消防施設】&#10;一人当たり面積">
          <a:extLst>
            <a:ext uri="{FF2B5EF4-FFF2-40B4-BE49-F238E27FC236}">
              <a16:creationId xmlns:a16="http://schemas.microsoft.com/office/drawing/2014/main" id="{00000000-0008-0000-0200-000033030000}"/>
            </a:ext>
          </a:extLst>
        </xdr:cNvPr>
        <xdr:cNvSpPr txBox="1"/>
      </xdr:nvSpPr>
      <xdr:spPr>
        <a:xfrm>
          <a:off x="210757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54627</xdr:rowOff>
    </xdr:from>
    <xdr:ext cx="469744" cy="259045"/>
    <xdr:sp macro="" textlink="">
      <xdr:nvSpPr>
        <xdr:cNvPr id="820" name="n_2mainValue【消防施設】&#10;一人当たり面積">
          <a:extLst>
            <a:ext uri="{FF2B5EF4-FFF2-40B4-BE49-F238E27FC236}">
              <a16:creationId xmlns:a16="http://schemas.microsoft.com/office/drawing/2014/main" id="{00000000-0008-0000-0200-000034030000}"/>
            </a:ext>
          </a:extLst>
        </xdr:cNvPr>
        <xdr:cNvSpPr txBox="1"/>
      </xdr:nvSpPr>
      <xdr:spPr>
        <a:xfrm>
          <a:off x="201994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67327</xdr:rowOff>
    </xdr:from>
    <xdr:ext cx="469744" cy="259045"/>
    <xdr:sp macro="" textlink="">
      <xdr:nvSpPr>
        <xdr:cNvPr id="821" name="n_3mainValue【消防施設】&#10;一人当たり面積">
          <a:extLst>
            <a:ext uri="{FF2B5EF4-FFF2-40B4-BE49-F238E27FC236}">
              <a16:creationId xmlns:a16="http://schemas.microsoft.com/office/drawing/2014/main" id="{00000000-0008-0000-0200-000035030000}"/>
            </a:ext>
          </a:extLst>
        </xdr:cNvPr>
        <xdr:cNvSpPr txBox="1"/>
      </xdr:nvSpPr>
      <xdr:spPr>
        <a:xfrm>
          <a:off x="193104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105427</xdr:rowOff>
    </xdr:from>
    <xdr:ext cx="469744" cy="259045"/>
    <xdr:sp macro="" textlink="">
      <xdr:nvSpPr>
        <xdr:cNvPr id="822" name="n_4mainValue【消防施設】&#10;一人当たり面積">
          <a:extLst>
            <a:ext uri="{FF2B5EF4-FFF2-40B4-BE49-F238E27FC236}">
              <a16:creationId xmlns:a16="http://schemas.microsoft.com/office/drawing/2014/main" id="{00000000-0008-0000-0200-000036030000}"/>
            </a:ext>
          </a:extLst>
        </xdr:cNvPr>
        <xdr:cNvSpPr txBox="1"/>
      </xdr:nvSpPr>
      <xdr:spPr>
        <a:xfrm>
          <a:off x="18421427" y="1382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00000000-0008-0000-0200-000037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00000000-0008-0000-0200-000038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00000000-0008-0000-0200-000039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0000000-0008-0000-0200-00003A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00000000-0008-0000-0200-00003B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00000000-0008-0000-0200-00003C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00000000-0008-0000-0200-00003D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00000000-0008-0000-0200-00003E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00000000-0008-0000-0200-00003F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00000000-0008-0000-0200-000041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00000000-0008-0000-0200-000042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00000000-0008-0000-0200-000043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00000000-0008-0000-0200-000044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00000000-0008-0000-0200-000046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00000000-0008-0000-0200-000048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00000000-0008-0000-0200-00004E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00000000-0008-0000-0200-00004F03000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00000000-0008-0000-0200-000050030000}"/>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00000000-0008-0000-0200-000051030000}"/>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00000000-0008-0000-0200-000052030000}"/>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00000000-0008-0000-0200-000053030000}"/>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00000000-0008-0000-0200-000054030000}"/>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00000000-0008-0000-0200-000055030000}"/>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00000000-0008-0000-0200-000056030000}"/>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00000000-0008-0000-0200-000057030000}"/>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00000000-0008-0000-0200-000058030000}"/>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00000000-0008-0000-0200-000059030000}"/>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00000000-0008-0000-0200-00005A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00000000-0008-0000-0200-00005C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00000000-0008-0000-0200-00005E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19686</xdr:rowOff>
    </xdr:from>
    <xdr:to>
      <xdr:col>85</xdr:col>
      <xdr:colOff>177800</xdr:colOff>
      <xdr:row>100</xdr:row>
      <xdr:rowOff>121286</xdr:rowOff>
    </xdr:to>
    <xdr:sp macro="" textlink="">
      <xdr:nvSpPr>
        <xdr:cNvPr id="863" name="楕円 862">
          <a:extLst>
            <a:ext uri="{FF2B5EF4-FFF2-40B4-BE49-F238E27FC236}">
              <a16:creationId xmlns:a16="http://schemas.microsoft.com/office/drawing/2014/main" id="{00000000-0008-0000-0200-00005F030000}"/>
            </a:ext>
          </a:extLst>
        </xdr:cNvPr>
        <xdr:cNvSpPr/>
      </xdr:nvSpPr>
      <xdr:spPr>
        <a:xfrm>
          <a:off x="16268700" y="1716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106063</xdr:rowOff>
    </xdr:from>
    <xdr:ext cx="405111" cy="259045"/>
    <xdr:sp macro="" textlink="">
      <xdr:nvSpPr>
        <xdr:cNvPr id="864" name="【庁舎】&#10;有形固定資産減価償却率該当値テキスト">
          <a:extLst>
            <a:ext uri="{FF2B5EF4-FFF2-40B4-BE49-F238E27FC236}">
              <a16:creationId xmlns:a16="http://schemas.microsoft.com/office/drawing/2014/main" id="{00000000-0008-0000-0200-000060030000}"/>
            </a:ext>
          </a:extLst>
        </xdr:cNvPr>
        <xdr:cNvSpPr txBox="1"/>
      </xdr:nvSpPr>
      <xdr:spPr>
        <a:xfrm>
          <a:off x="16357600" y="17079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13970</xdr:rowOff>
    </xdr:from>
    <xdr:to>
      <xdr:col>81</xdr:col>
      <xdr:colOff>101600</xdr:colOff>
      <xdr:row>101</xdr:row>
      <xdr:rowOff>115570</xdr:rowOff>
    </xdr:to>
    <xdr:sp macro="" textlink="">
      <xdr:nvSpPr>
        <xdr:cNvPr id="865" name="楕円 864">
          <a:extLst>
            <a:ext uri="{FF2B5EF4-FFF2-40B4-BE49-F238E27FC236}">
              <a16:creationId xmlns:a16="http://schemas.microsoft.com/office/drawing/2014/main" id="{00000000-0008-0000-0200-000061030000}"/>
            </a:ext>
          </a:extLst>
        </xdr:cNvPr>
        <xdr:cNvSpPr/>
      </xdr:nvSpPr>
      <xdr:spPr>
        <a:xfrm>
          <a:off x="15430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70486</xdr:rowOff>
    </xdr:from>
    <xdr:to>
      <xdr:col>85</xdr:col>
      <xdr:colOff>127000</xdr:colOff>
      <xdr:row>101</xdr:row>
      <xdr:rowOff>64770</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5481300" y="17215486"/>
          <a:ext cx="838200" cy="165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23495</xdr:rowOff>
    </xdr:from>
    <xdr:to>
      <xdr:col>76</xdr:col>
      <xdr:colOff>165100</xdr:colOff>
      <xdr:row>101</xdr:row>
      <xdr:rowOff>125095</xdr:rowOff>
    </xdr:to>
    <xdr:sp macro="" textlink="">
      <xdr:nvSpPr>
        <xdr:cNvPr id="867" name="楕円 866">
          <a:extLst>
            <a:ext uri="{FF2B5EF4-FFF2-40B4-BE49-F238E27FC236}">
              <a16:creationId xmlns:a16="http://schemas.microsoft.com/office/drawing/2014/main" id="{00000000-0008-0000-0200-000063030000}"/>
            </a:ext>
          </a:extLst>
        </xdr:cNvPr>
        <xdr:cNvSpPr/>
      </xdr:nvSpPr>
      <xdr:spPr>
        <a:xfrm>
          <a:off x="14541500" y="1733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64770</xdr:rowOff>
    </xdr:from>
    <xdr:to>
      <xdr:col>81</xdr:col>
      <xdr:colOff>50800</xdr:colOff>
      <xdr:row>101</xdr:row>
      <xdr:rowOff>74295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flipV="1">
          <a:off x="14592300" y="173812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170180</xdr:rowOff>
    </xdr:from>
    <xdr:to>
      <xdr:col>72</xdr:col>
      <xdr:colOff>38100</xdr:colOff>
      <xdr:row>101</xdr:row>
      <xdr:rowOff>100330</xdr:rowOff>
    </xdr:to>
    <xdr:sp macro="" textlink="">
      <xdr:nvSpPr>
        <xdr:cNvPr id="869" name="楕円 868">
          <a:extLst>
            <a:ext uri="{FF2B5EF4-FFF2-40B4-BE49-F238E27FC236}">
              <a16:creationId xmlns:a16="http://schemas.microsoft.com/office/drawing/2014/main" id="{00000000-0008-0000-0200-000065030000}"/>
            </a:ext>
          </a:extLst>
        </xdr:cNvPr>
        <xdr:cNvSpPr/>
      </xdr:nvSpPr>
      <xdr:spPr>
        <a:xfrm>
          <a:off x="13652500" y="1731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49530</xdr:rowOff>
    </xdr:from>
    <xdr:to>
      <xdr:col>76</xdr:col>
      <xdr:colOff>114300</xdr:colOff>
      <xdr:row>101</xdr:row>
      <xdr:rowOff>74295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3703300" y="1736598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133986</xdr:rowOff>
    </xdr:from>
    <xdr:to>
      <xdr:col>67</xdr:col>
      <xdr:colOff>101600</xdr:colOff>
      <xdr:row>101</xdr:row>
      <xdr:rowOff>64136</xdr:rowOff>
    </xdr:to>
    <xdr:sp macro="" textlink="">
      <xdr:nvSpPr>
        <xdr:cNvPr id="871" name="楕円 870">
          <a:extLst>
            <a:ext uri="{FF2B5EF4-FFF2-40B4-BE49-F238E27FC236}">
              <a16:creationId xmlns:a16="http://schemas.microsoft.com/office/drawing/2014/main" id="{00000000-0008-0000-0200-000067030000}"/>
            </a:ext>
          </a:extLst>
        </xdr:cNvPr>
        <xdr:cNvSpPr/>
      </xdr:nvSpPr>
      <xdr:spPr>
        <a:xfrm>
          <a:off x="12763500" y="17278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13336</xdr:rowOff>
    </xdr:from>
    <xdr:to>
      <xdr:col>71</xdr:col>
      <xdr:colOff>177800</xdr:colOff>
      <xdr:row>101</xdr:row>
      <xdr:rowOff>49530</xdr:rowOff>
    </xdr:to>
    <xdr:cxnSp macro="">
      <xdr:nvCxnSpPr>
        <xdr:cNvPr id="872" name="直線コネクタ 871">
          <a:extLst>
            <a:ext uri="{FF2B5EF4-FFF2-40B4-BE49-F238E27FC236}">
              <a16:creationId xmlns:a16="http://schemas.microsoft.com/office/drawing/2014/main" id="{00000000-0008-0000-0200-000068030000}"/>
            </a:ext>
          </a:extLst>
        </xdr:cNvPr>
        <xdr:cNvCxnSpPr/>
      </xdr:nvCxnSpPr>
      <xdr:spPr>
        <a:xfrm>
          <a:off x="12814300" y="173297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00000000-0008-0000-0200-000069030000}"/>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00000000-0008-0000-0200-00006A030000}"/>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00000000-0008-0000-0200-00006B030000}"/>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00000000-0008-0000-0200-00006C030000}"/>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132097</xdr:rowOff>
    </xdr:from>
    <xdr:ext cx="405111" cy="259045"/>
    <xdr:sp macro="" textlink="">
      <xdr:nvSpPr>
        <xdr:cNvPr id="877" name="n_1mainValue【庁舎】&#10;有形固定資産減価償却率">
          <a:extLst>
            <a:ext uri="{FF2B5EF4-FFF2-40B4-BE49-F238E27FC236}">
              <a16:creationId xmlns:a16="http://schemas.microsoft.com/office/drawing/2014/main" id="{00000000-0008-0000-0200-00006D030000}"/>
            </a:ext>
          </a:extLst>
        </xdr:cNvPr>
        <xdr:cNvSpPr txBox="1"/>
      </xdr:nvSpPr>
      <xdr:spPr>
        <a:xfrm>
          <a:off x="152660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141622</xdr:rowOff>
    </xdr:from>
    <xdr:ext cx="405111" cy="259045"/>
    <xdr:sp macro="" textlink="">
      <xdr:nvSpPr>
        <xdr:cNvPr id="878" name="n_2mainValue【庁舎】&#10;有形固定資産減価償却率">
          <a:extLst>
            <a:ext uri="{FF2B5EF4-FFF2-40B4-BE49-F238E27FC236}">
              <a16:creationId xmlns:a16="http://schemas.microsoft.com/office/drawing/2014/main" id="{00000000-0008-0000-0200-00006E030000}"/>
            </a:ext>
          </a:extLst>
        </xdr:cNvPr>
        <xdr:cNvSpPr txBox="1"/>
      </xdr:nvSpPr>
      <xdr:spPr>
        <a:xfrm>
          <a:off x="14389744" y="1711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116857</xdr:rowOff>
    </xdr:from>
    <xdr:ext cx="405111" cy="259045"/>
    <xdr:sp macro="" textlink="">
      <xdr:nvSpPr>
        <xdr:cNvPr id="879" name="n_3mainValue【庁舎】&#10;有形固定資産減価償却率">
          <a:extLst>
            <a:ext uri="{FF2B5EF4-FFF2-40B4-BE49-F238E27FC236}">
              <a16:creationId xmlns:a16="http://schemas.microsoft.com/office/drawing/2014/main" id="{00000000-0008-0000-0200-00006F030000}"/>
            </a:ext>
          </a:extLst>
        </xdr:cNvPr>
        <xdr:cNvSpPr txBox="1"/>
      </xdr:nvSpPr>
      <xdr:spPr>
        <a:xfrm>
          <a:off x="135007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80663</xdr:rowOff>
    </xdr:from>
    <xdr:ext cx="405111" cy="259045"/>
    <xdr:sp macro="" textlink="">
      <xdr:nvSpPr>
        <xdr:cNvPr id="880" name="n_4mainValue【庁舎】&#10;有形固定資産減価償却率">
          <a:extLst>
            <a:ext uri="{FF2B5EF4-FFF2-40B4-BE49-F238E27FC236}">
              <a16:creationId xmlns:a16="http://schemas.microsoft.com/office/drawing/2014/main" id="{00000000-0008-0000-0200-000070030000}"/>
            </a:ext>
          </a:extLst>
        </xdr:cNvPr>
        <xdr:cNvSpPr txBox="1"/>
      </xdr:nvSpPr>
      <xdr:spPr>
        <a:xfrm>
          <a:off x="12611744" y="170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00000000-0008-0000-0200-000071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00000000-0008-0000-0200-000072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00000000-0008-0000-0200-000073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00000000-0008-0000-0200-000074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00000000-0008-0000-0200-000075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00000000-0008-0000-0200-000076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00000000-0008-0000-0200-000077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00000000-0008-0000-0200-000078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00000000-0008-0000-0200-000079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00000000-0008-0000-0200-00007A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00000000-0008-0000-0200-00007C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0000000-0008-0000-0200-00007D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00000000-0008-0000-0200-00007E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00000000-0008-0000-0200-00007F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00000000-0008-0000-0200-000080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00000000-0008-0000-0200-000081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00000000-0008-0000-0200-000082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00000000-0008-0000-0200-000083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00000000-0008-0000-0200-000086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0000000-0008-0000-0200-000087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00000000-0008-0000-0200-000089030000}"/>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00000000-0008-0000-0200-00008B030000}"/>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26688</xdr:rowOff>
    </xdr:from>
    <xdr:ext cx="469744" cy="259045"/>
    <xdr:sp macro="" textlink="">
      <xdr:nvSpPr>
        <xdr:cNvPr id="909" name="【庁舎】&#10;一人当たり面積平均値テキスト">
          <a:extLst>
            <a:ext uri="{FF2B5EF4-FFF2-40B4-BE49-F238E27FC236}">
              <a16:creationId xmlns:a16="http://schemas.microsoft.com/office/drawing/2014/main" id="{00000000-0008-0000-0200-00008D030000}"/>
            </a:ext>
          </a:extLst>
        </xdr:cNvPr>
        <xdr:cNvSpPr txBox="1"/>
      </xdr:nvSpPr>
      <xdr:spPr>
        <a:xfrm>
          <a:off x="22199600" y="18028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00000000-0008-0000-0200-00008E030000}"/>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00000000-0008-0000-0200-00008F030000}"/>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00000000-0008-0000-0200-000090030000}"/>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00000000-0008-0000-0200-000091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00000000-0008-0000-0200-000092030000}"/>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00000000-0008-0000-0200-000095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00000000-0008-0000-0200-000097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170180</xdr:rowOff>
    </xdr:from>
    <xdr:to>
      <xdr:col>116</xdr:col>
      <xdr:colOff>114300</xdr:colOff>
      <xdr:row>104</xdr:row>
      <xdr:rowOff>100330</xdr:rowOff>
    </xdr:to>
    <xdr:sp macro="" textlink="">
      <xdr:nvSpPr>
        <xdr:cNvPr id="920" name="楕円 919">
          <a:extLst>
            <a:ext uri="{FF2B5EF4-FFF2-40B4-BE49-F238E27FC236}">
              <a16:creationId xmlns:a16="http://schemas.microsoft.com/office/drawing/2014/main" id="{00000000-0008-0000-0200-000098030000}"/>
            </a:ext>
          </a:extLst>
        </xdr:cNvPr>
        <xdr:cNvSpPr/>
      </xdr:nvSpPr>
      <xdr:spPr>
        <a:xfrm>
          <a:off x="22110700" y="1782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21607</xdr:rowOff>
    </xdr:from>
    <xdr:ext cx="469744" cy="259045"/>
    <xdr:sp macro="" textlink="">
      <xdr:nvSpPr>
        <xdr:cNvPr id="921" name="【庁舎】&#10;一人当たり面積該当値テキスト">
          <a:extLst>
            <a:ext uri="{FF2B5EF4-FFF2-40B4-BE49-F238E27FC236}">
              <a16:creationId xmlns:a16="http://schemas.microsoft.com/office/drawing/2014/main" id="{00000000-0008-0000-0200-000099030000}"/>
            </a:ext>
          </a:extLst>
        </xdr:cNvPr>
        <xdr:cNvSpPr txBox="1"/>
      </xdr:nvSpPr>
      <xdr:spPr>
        <a:xfrm>
          <a:off x="22199600"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25400</xdr:rowOff>
    </xdr:from>
    <xdr:to>
      <xdr:col>112</xdr:col>
      <xdr:colOff>38100</xdr:colOff>
      <xdr:row>105</xdr:row>
      <xdr:rowOff>127000</xdr:rowOff>
    </xdr:to>
    <xdr:sp macro="" textlink="">
      <xdr:nvSpPr>
        <xdr:cNvPr id="922" name="楕円 921">
          <a:extLst>
            <a:ext uri="{FF2B5EF4-FFF2-40B4-BE49-F238E27FC236}">
              <a16:creationId xmlns:a16="http://schemas.microsoft.com/office/drawing/2014/main" id="{00000000-0008-0000-0200-00009A030000}"/>
            </a:ext>
          </a:extLst>
        </xdr:cNvPr>
        <xdr:cNvSpPr/>
      </xdr:nvSpPr>
      <xdr:spPr>
        <a:xfrm>
          <a:off x="21272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49530</xdr:rowOff>
    </xdr:from>
    <xdr:to>
      <xdr:col>116</xdr:col>
      <xdr:colOff>63500</xdr:colOff>
      <xdr:row>105</xdr:row>
      <xdr:rowOff>76200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flipV="1">
          <a:off x="21323300" y="17880330"/>
          <a:ext cx="8382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29211</xdr:rowOff>
    </xdr:from>
    <xdr:to>
      <xdr:col>107</xdr:col>
      <xdr:colOff>101600</xdr:colOff>
      <xdr:row>105</xdr:row>
      <xdr:rowOff>130811</xdr:rowOff>
    </xdr:to>
    <xdr:sp macro="" textlink="">
      <xdr:nvSpPr>
        <xdr:cNvPr id="924" name="楕円 923">
          <a:extLst>
            <a:ext uri="{FF2B5EF4-FFF2-40B4-BE49-F238E27FC236}">
              <a16:creationId xmlns:a16="http://schemas.microsoft.com/office/drawing/2014/main" id="{00000000-0008-0000-0200-00009C030000}"/>
            </a:ext>
          </a:extLst>
        </xdr:cNvPr>
        <xdr:cNvSpPr/>
      </xdr:nvSpPr>
      <xdr:spPr>
        <a:xfrm>
          <a:off x="20383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76200</xdr:rowOff>
    </xdr:from>
    <xdr:to>
      <xdr:col>111</xdr:col>
      <xdr:colOff>177800</xdr:colOff>
      <xdr:row>105</xdr:row>
      <xdr:rowOff>80011</xdr:rowOff>
    </xdr:to>
    <xdr:cxnSp macro="">
      <xdr:nvCxnSpPr>
        <xdr:cNvPr id="925" name="直線コネクタ 924">
          <a:extLst>
            <a:ext uri="{FF2B5EF4-FFF2-40B4-BE49-F238E27FC236}">
              <a16:creationId xmlns:a16="http://schemas.microsoft.com/office/drawing/2014/main" id="{00000000-0008-0000-0200-00009D030000}"/>
            </a:ext>
          </a:extLst>
        </xdr:cNvPr>
        <xdr:cNvCxnSpPr/>
      </xdr:nvCxnSpPr>
      <xdr:spPr>
        <a:xfrm flipV="1">
          <a:off x="20434300" y="180784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33020</xdr:rowOff>
    </xdr:from>
    <xdr:to>
      <xdr:col>102</xdr:col>
      <xdr:colOff>165100</xdr:colOff>
      <xdr:row>105</xdr:row>
      <xdr:rowOff>134620</xdr:rowOff>
    </xdr:to>
    <xdr:sp macro="" textlink="">
      <xdr:nvSpPr>
        <xdr:cNvPr id="926" name="楕円 925">
          <a:extLst>
            <a:ext uri="{FF2B5EF4-FFF2-40B4-BE49-F238E27FC236}">
              <a16:creationId xmlns:a16="http://schemas.microsoft.com/office/drawing/2014/main" id="{00000000-0008-0000-0200-00009E030000}"/>
            </a:ext>
          </a:extLst>
        </xdr:cNvPr>
        <xdr:cNvSpPr/>
      </xdr:nvSpPr>
      <xdr:spPr>
        <a:xfrm>
          <a:off x="19494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80011</xdr:rowOff>
    </xdr:from>
    <xdr:to>
      <xdr:col>107</xdr:col>
      <xdr:colOff>50800</xdr:colOff>
      <xdr:row>105</xdr:row>
      <xdr:rowOff>83820</xdr:rowOff>
    </xdr:to>
    <xdr:cxnSp macro="">
      <xdr:nvCxnSpPr>
        <xdr:cNvPr id="927" name="直線コネクタ 926">
          <a:extLst>
            <a:ext uri="{FF2B5EF4-FFF2-40B4-BE49-F238E27FC236}">
              <a16:creationId xmlns:a16="http://schemas.microsoft.com/office/drawing/2014/main" id="{00000000-0008-0000-0200-00009F030000}"/>
            </a:ext>
          </a:extLst>
        </xdr:cNvPr>
        <xdr:cNvCxnSpPr/>
      </xdr:nvCxnSpPr>
      <xdr:spPr>
        <a:xfrm flipV="1">
          <a:off x="19545300" y="180822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928" name="楕円 927">
          <a:extLst>
            <a:ext uri="{FF2B5EF4-FFF2-40B4-BE49-F238E27FC236}">
              <a16:creationId xmlns:a16="http://schemas.microsoft.com/office/drawing/2014/main" id="{00000000-0008-0000-0200-0000A0030000}"/>
            </a:ext>
          </a:extLst>
        </xdr:cNvPr>
        <xdr:cNvSpPr/>
      </xdr:nvSpPr>
      <xdr:spPr>
        <a:xfrm>
          <a:off x="18605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83820</xdr:rowOff>
    </xdr:from>
    <xdr:to>
      <xdr:col>102</xdr:col>
      <xdr:colOff>114300</xdr:colOff>
      <xdr:row>105</xdr:row>
      <xdr:rowOff>87630</xdr:rowOff>
    </xdr:to>
    <xdr:cxnSp macro="">
      <xdr:nvCxnSpPr>
        <xdr:cNvPr id="929" name="直線コネクタ 928">
          <a:extLst>
            <a:ext uri="{FF2B5EF4-FFF2-40B4-BE49-F238E27FC236}">
              <a16:creationId xmlns:a16="http://schemas.microsoft.com/office/drawing/2014/main" id="{00000000-0008-0000-0200-0000A1030000}"/>
            </a:ext>
          </a:extLst>
        </xdr:cNvPr>
        <xdr:cNvCxnSpPr/>
      </xdr:nvCxnSpPr>
      <xdr:spPr>
        <a:xfrm flipV="1">
          <a:off x="18656300" y="180860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148607</xdr:rowOff>
    </xdr:from>
    <xdr:ext cx="469744" cy="259045"/>
    <xdr:sp macro="" textlink="">
      <xdr:nvSpPr>
        <xdr:cNvPr id="930" name="n_1aveValue【庁舎】&#10;一人当たり面積">
          <a:extLst>
            <a:ext uri="{FF2B5EF4-FFF2-40B4-BE49-F238E27FC236}">
              <a16:creationId xmlns:a16="http://schemas.microsoft.com/office/drawing/2014/main" id="{00000000-0008-0000-0200-0000A2030000}"/>
            </a:ext>
          </a:extLst>
        </xdr:cNvPr>
        <xdr:cNvSpPr txBox="1"/>
      </xdr:nvSpPr>
      <xdr:spPr>
        <a:xfrm>
          <a:off x="21075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152416</xdr:rowOff>
    </xdr:from>
    <xdr:ext cx="469744" cy="259045"/>
    <xdr:sp macro="" textlink="">
      <xdr:nvSpPr>
        <xdr:cNvPr id="931" name="n_2aveValue【庁舎】&#10;一人当たり面積">
          <a:extLst>
            <a:ext uri="{FF2B5EF4-FFF2-40B4-BE49-F238E27FC236}">
              <a16:creationId xmlns:a16="http://schemas.microsoft.com/office/drawing/2014/main" id="{00000000-0008-0000-0200-0000A3030000}"/>
            </a:ext>
          </a:extLst>
        </xdr:cNvPr>
        <xdr:cNvSpPr txBox="1"/>
      </xdr:nvSpPr>
      <xdr:spPr>
        <a:xfrm>
          <a:off x="20199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32" name="n_3aveValue【庁舎】&#10;一人当たり面積">
          <a:extLst>
            <a:ext uri="{FF2B5EF4-FFF2-40B4-BE49-F238E27FC236}">
              <a16:creationId xmlns:a16="http://schemas.microsoft.com/office/drawing/2014/main" id="{00000000-0008-0000-0200-0000A4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167657</xdr:rowOff>
    </xdr:from>
    <xdr:ext cx="469744" cy="259045"/>
    <xdr:sp macro="" textlink="">
      <xdr:nvSpPr>
        <xdr:cNvPr id="933" name="n_4aveValue【庁舎】&#10;一人当たり面積">
          <a:extLst>
            <a:ext uri="{FF2B5EF4-FFF2-40B4-BE49-F238E27FC236}">
              <a16:creationId xmlns:a16="http://schemas.microsoft.com/office/drawing/2014/main" id="{00000000-0008-0000-0200-0000A5030000}"/>
            </a:ext>
          </a:extLst>
        </xdr:cNvPr>
        <xdr:cNvSpPr txBox="1"/>
      </xdr:nvSpPr>
      <xdr:spPr>
        <a:xfrm>
          <a:off x="18421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143527</xdr:rowOff>
    </xdr:from>
    <xdr:ext cx="469744" cy="259045"/>
    <xdr:sp macro="" textlink="">
      <xdr:nvSpPr>
        <xdr:cNvPr id="934" name="n_1mainValue【庁舎】&#10;一人当たり面積">
          <a:extLst>
            <a:ext uri="{FF2B5EF4-FFF2-40B4-BE49-F238E27FC236}">
              <a16:creationId xmlns:a16="http://schemas.microsoft.com/office/drawing/2014/main" id="{00000000-0008-0000-0200-0000A6030000}"/>
            </a:ext>
          </a:extLst>
        </xdr:cNvPr>
        <xdr:cNvSpPr txBox="1"/>
      </xdr:nvSpPr>
      <xdr:spPr>
        <a:xfrm>
          <a:off x="210757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147338</xdr:rowOff>
    </xdr:from>
    <xdr:ext cx="469744" cy="259045"/>
    <xdr:sp macro="" textlink="">
      <xdr:nvSpPr>
        <xdr:cNvPr id="935" name="n_2mainValue【庁舎】&#10;一人当たり面積">
          <a:extLst>
            <a:ext uri="{FF2B5EF4-FFF2-40B4-BE49-F238E27FC236}">
              <a16:creationId xmlns:a16="http://schemas.microsoft.com/office/drawing/2014/main" id="{00000000-0008-0000-0200-0000A7030000}"/>
            </a:ext>
          </a:extLst>
        </xdr:cNvPr>
        <xdr:cNvSpPr txBox="1"/>
      </xdr:nvSpPr>
      <xdr:spPr>
        <a:xfrm>
          <a:off x="20199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151147</xdr:rowOff>
    </xdr:from>
    <xdr:ext cx="469744" cy="259045"/>
    <xdr:sp macro="" textlink="">
      <xdr:nvSpPr>
        <xdr:cNvPr id="936" name="n_3mainValue【庁舎】&#10;一人当たり面積">
          <a:extLst>
            <a:ext uri="{FF2B5EF4-FFF2-40B4-BE49-F238E27FC236}">
              <a16:creationId xmlns:a16="http://schemas.microsoft.com/office/drawing/2014/main" id="{00000000-0008-0000-0200-0000A8030000}"/>
            </a:ext>
          </a:extLst>
        </xdr:cNvPr>
        <xdr:cNvSpPr txBox="1"/>
      </xdr:nvSpPr>
      <xdr:spPr>
        <a:xfrm>
          <a:off x="193104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937" name="n_4mainValue【庁舎】&#10;一人当たり面積">
          <a:extLst>
            <a:ext uri="{FF2B5EF4-FFF2-40B4-BE49-F238E27FC236}">
              <a16:creationId xmlns:a16="http://schemas.microsoft.com/office/drawing/2014/main" id="{00000000-0008-0000-0200-0000A9030000}"/>
            </a:ext>
          </a:extLst>
        </xdr:cNvPr>
        <xdr:cNvSpPr txBox="1"/>
      </xdr:nvSpPr>
      <xdr:spPr>
        <a:xfrm>
          <a:off x="18421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00000000-0008-0000-0200-0000AA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00000000-0008-0000-0200-0000AB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有形固定資産減価償却率</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市民会館」及び「庁舎」では、市役所本庁舎西棟の整備等により、償却率の大きな低下が確認された。一方で、「市民会館」及び「庁舎」を除くすべての施設類型では、償却率は横ばいまたは上昇傾向にあり、全体として減価償却が進行していることから、施設の老朽化が進んでいることがうかがえる。</a:t>
          </a:r>
          <a:endParaRPr lang="ja-JP" altLang="ja-JP" sz="14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一人当たり面積</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図書館」、「福祉施設」及び「市民会館」は、いずれも類似団体平均を下回っており、一人当たりの施設面積が相対的に小さい状況にある。今後の整備にあたっては、利用者数や施設の利用状況等を踏まえ、必要な施設規模を確保するとともに、施設全体の総量が適正な規模となるよう十分に留意する必要が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F9DD-49B9-4D35-93F2-DD010AF51A84}">
  <sheetPr>
    <pageSetUpPr fitToPage="1"/>
  </sheetPr>
  <dimension ref="A1:DO56"/>
  <sheetViews>
    <sheetView showGridLines="0" tabSelected="1" workbookViewId="0">
      <selection activeCell="L3" sqref="L3:V5"/>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88" t="s">
        <v>17</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40"/>
      <c r="DK1" s="40"/>
      <c r="DL1" s="40"/>
      <c r="DM1" s="40"/>
      <c r="DN1" s="40"/>
      <c r="DO1" s="40"/>
    </row>
    <row r="2" spans="1:119" ht="24" thickBot="1" x14ac:dyDescent="0.25">
      <c r="B2" s="41" t="s">
        <v>18</v>
      </c>
      <c r="C2" s="41"/>
      <c r="D2" s="42"/>
    </row>
    <row r="3" spans="1:119" ht="18.75" customHeight="1" thickBot="1" x14ac:dyDescent="0.25">
      <c r="A3" s="40"/>
      <c r="B3" s="589" t="s">
        <v>19</v>
      </c>
      <c r="C3" s="590"/>
      <c r="D3" s="590"/>
      <c r="E3" s="591"/>
      <c r="F3" s="591"/>
      <c r="G3" s="591"/>
      <c r="H3" s="591"/>
      <c r="I3" s="591"/>
      <c r="J3" s="591"/>
      <c r="K3" s="591"/>
      <c r="L3" s="591" t="s">
        <v>20</v>
      </c>
      <c r="M3" s="591"/>
      <c r="N3" s="591"/>
      <c r="O3" s="591"/>
      <c r="P3" s="591"/>
      <c r="Q3" s="591"/>
      <c r="R3" s="594"/>
      <c r="S3" s="594"/>
      <c r="T3" s="594"/>
      <c r="U3" s="594"/>
      <c r="V3" s="595"/>
      <c r="W3" s="480" t="s">
        <v>21</v>
      </c>
      <c r="X3" s="481"/>
      <c r="Y3" s="481"/>
      <c r="Z3" s="481"/>
      <c r="AA3" s="481"/>
      <c r="AB3" s="590"/>
      <c r="AC3" s="594" t="s">
        <v>22</v>
      </c>
      <c r="AD3" s="481"/>
      <c r="AE3" s="481"/>
      <c r="AF3" s="481"/>
      <c r="AG3" s="481"/>
      <c r="AH3" s="481"/>
      <c r="AI3" s="481"/>
      <c r="AJ3" s="481"/>
      <c r="AK3" s="481"/>
      <c r="AL3" s="556"/>
      <c r="AM3" s="480" t="s">
        <v>23</v>
      </c>
      <c r="AN3" s="481"/>
      <c r="AO3" s="481"/>
      <c r="AP3" s="481"/>
      <c r="AQ3" s="481"/>
      <c r="AR3" s="481"/>
      <c r="AS3" s="481"/>
      <c r="AT3" s="481"/>
      <c r="AU3" s="481"/>
      <c r="AV3" s="481"/>
      <c r="AW3" s="481"/>
      <c r="AX3" s="556"/>
      <c r="AY3" s="548" t="s">
        <v>24</v>
      </c>
      <c r="AZ3" s="549"/>
      <c r="BA3" s="549"/>
      <c r="BB3" s="549"/>
      <c r="BC3" s="549"/>
      <c r="BD3" s="549"/>
      <c r="BE3" s="549"/>
      <c r="BF3" s="549"/>
      <c r="BG3" s="549"/>
      <c r="BH3" s="549"/>
      <c r="BI3" s="549"/>
      <c r="BJ3" s="549"/>
      <c r="BK3" s="549"/>
      <c r="BL3" s="549"/>
      <c r="BM3" s="598"/>
      <c r="BN3" s="480" t="s">
        <v>25</v>
      </c>
      <c r="BO3" s="481"/>
      <c r="BP3" s="481"/>
      <c r="BQ3" s="481"/>
      <c r="BR3" s="481"/>
      <c r="BS3" s="481"/>
      <c r="BT3" s="481"/>
      <c r="BU3" s="556"/>
      <c r="BV3" s="480" t="s">
        <v>26</v>
      </c>
      <c r="BW3" s="481"/>
      <c r="BX3" s="481"/>
      <c r="BY3" s="481"/>
      <c r="BZ3" s="481"/>
      <c r="CA3" s="481"/>
      <c r="CB3" s="481"/>
      <c r="CC3" s="556"/>
      <c r="CD3" s="548" t="s">
        <v>24</v>
      </c>
      <c r="CE3" s="549"/>
      <c r="CF3" s="549"/>
      <c r="CG3" s="549"/>
      <c r="CH3" s="549"/>
      <c r="CI3" s="549"/>
      <c r="CJ3" s="549"/>
      <c r="CK3" s="549"/>
      <c r="CL3" s="549"/>
      <c r="CM3" s="549"/>
      <c r="CN3" s="549"/>
      <c r="CO3" s="549"/>
      <c r="CP3" s="549"/>
      <c r="CQ3" s="549"/>
      <c r="CR3" s="549"/>
      <c r="CS3" s="598"/>
      <c r="CT3" s="480" t="s">
        <v>27</v>
      </c>
      <c r="CU3" s="481"/>
      <c r="CV3" s="481"/>
      <c r="CW3" s="481"/>
      <c r="CX3" s="481"/>
      <c r="CY3" s="481"/>
      <c r="CZ3" s="481"/>
      <c r="DA3" s="556"/>
      <c r="DB3" s="480" t="s">
        <v>28</v>
      </c>
      <c r="DC3" s="481"/>
      <c r="DD3" s="481"/>
      <c r="DE3" s="481"/>
      <c r="DF3" s="481"/>
      <c r="DG3" s="481"/>
      <c r="DH3" s="481"/>
      <c r="DI3" s="556"/>
    </row>
    <row r="4" spans="1:119" ht="18.75" customHeight="1" x14ac:dyDescent="0.2">
      <c r="A4" s="40"/>
      <c r="B4" s="564"/>
      <c r="C4" s="565"/>
      <c r="D4" s="565"/>
      <c r="E4" s="566"/>
      <c r="F4" s="566"/>
      <c r="G4" s="566"/>
      <c r="H4" s="566"/>
      <c r="I4" s="566"/>
      <c r="J4" s="566"/>
      <c r="K4" s="566"/>
      <c r="L4" s="566"/>
      <c r="M4" s="566"/>
      <c r="N4" s="566"/>
      <c r="O4" s="566"/>
      <c r="P4" s="566"/>
      <c r="Q4" s="566"/>
      <c r="R4" s="570"/>
      <c r="S4" s="570"/>
      <c r="T4" s="570"/>
      <c r="U4" s="570"/>
      <c r="V4" s="571"/>
      <c r="W4" s="557"/>
      <c r="X4" s="367"/>
      <c r="Y4" s="367"/>
      <c r="Z4" s="367"/>
      <c r="AA4" s="367"/>
      <c r="AB4" s="565"/>
      <c r="AC4" s="570"/>
      <c r="AD4" s="367"/>
      <c r="AE4" s="367"/>
      <c r="AF4" s="367"/>
      <c r="AG4" s="367"/>
      <c r="AH4" s="367"/>
      <c r="AI4" s="367"/>
      <c r="AJ4" s="367"/>
      <c r="AK4" s="367"/>
      <c r="AL4" s="558"/>
      <c r="AM4" s="515"/>
      <c r="AN4" s="433"/>
      <c r="AO4" s="433"/>
      <c r="AP4" s="433"/>
      <c r="AQ4" s="433"/>
      <c r="AR4" s="433"/>
      <c r="AS4" s="433"/>
      <c r="AT4" s="433"/>
      <c r="AU4" s="433"/>
      <c r="AV4" s="433"/>
      <c r="AW4" s="433"/>
      <c r="AX4" s="597"/>
      <c r="AY4" s="408" t="s">
        <v>29</v>
      </c>
      <c r="AZ4" s="409"/>
      <c r="BA4" s="409"/>
      <c r="BB4" s="409"/>
      <c r="BC4" s="409"/>
      <c r="BD4" s="409"/>
      <c r="BE4" s="409"/>
      <c r="BF4" s="409"/>
      <c r="BG4" s="409"/>
      <c r="BH4" s="409"/>
      <c r="BI4" s="409"/>
      <c r="BJ4" s="409"/>
      <c r="BK4" s="409"/>
      <c r="BL4" s="409"/>
      <c r="BM4" s="410"/>
      <c r="BN4" s="411">
        <v>137853252</v>
      </c>
      <c r="BO4" s="412"/>
      <c r="BP4" s="412"/>
      <c r="BQ4" s="412"/>
      <c r="BR4" s="412"/>
      <c r="BS4" s="412"/>
      <c r="BT4" s="412"/>
      <c r="BU4" s="413"/>
      <c r="BV4" s="411">
        <v>133240654</v>
      </c>
      <c r="BW4" s="412"/>
      <c r="BX4" s="412"/>
      <c r="BY4" s="412"/>
      <c r="BZ4" s="412"/>
      <c r="CA4" s="412"/>
      <c r="CB4" s="412"/>
      <c r="CC4" s="413"/>
      <c r="CD4" s="582" t="s">
        <v>30</v>
      </c>
      <c r="CE4" s="583"/>
      <c r="CF4" s="583"/>
      <c r="CG4" s="583"/>
      <c r="CH4" s="583"/>
      <c r="CI4" s="583"/>
      <c r="CJ4" s="583"/>
      <c r="CK4" s="583"/>
      <c r="CL4" s="583"/>
      <c r="CM4" s="583"/>
      <c r="CN4" s="583"/>
      <c r="CO4" s="583"/>
      <c r="CP4" s="583"/>
      <c r="CQ4" s="583"/>
      <c r="CR4" s="583"/>
      <c r="CS4" s="584"/>
      <c r="CT4" s="585">
        <v>7.5</v>
      </c>
      <c r="CU4" s="586"/>
      <c r="CV4" s="586"/>
      <c r="CW4" s="586"/>
      <c r="CX4" s="586"/>
      <c r="CY4" s="586"/>
      <c r="CZ4" s="586"/>
      <c r="DA4" s="587"/>
      <c r="DB4" s="585">
        <v>4.9000000000000004</v>
      </c>
      <c r="DC4" s="586"/>
      <c r="DD4" s="586"/>
      <c r="DE4" s="586"/>
      <c r="DF4" s="586"/>
      <c r="DG4" s="586"/>
      <c r="DH4" s="586"/>
      <c r="DI4" s="587"/>
    </row>
    <row r="5" spans="1:119" ht="18.75" customHeight="1" x14ac:dyDescent="0.2">
      <c r="A5" s="40"/>
      <c r="B5" s="592"/>
      <c r="C5" s="434"/>
      <c r="D5" s="434"/>
      <c r="E5" s="593"/>
      <c r="F5" s="593"/>
      <c r="G5" s="593"/>
      <c r="H5" s="593"/>
      <c r="I5" s="593"/>
      <c r="J5" s="593"/>
      <c r="K5" s="593"/>
      <c r="L5" s="593"/>
      <c r="M5" s="593"/>
      <c r="N5" s="593"/>
      <c r="O5" s="593"/>
      <c r="P5" s="593"/>
      <c r="Q5" s="593"/>
      <c r="R5" s="432"/>
      <c r="S5" s="432"/>
      <c r="T5" s="432"/>
      <c r="U5" s="432"/>
      <c r="V5" s="596"/>
      <c r="W5" s="515"/>
      <c r="X5" s="433"/>
      <c r="Y5" s="433"/>
      <c r="Z5" s="433"/>
      <c r="AA5" s="433"/>
      <c r="AB5" s="434"/>
      <c r="AC5" s="432"/>
      <c r="AD5" s="433"/>
      <c r="AE5" s="433"/>
      <c r="AF5" s="433"/>
      <c r="AG5" s="433"/>
      <c r="AH5" s="433"/>
      <c r="AI5" s="433"/>
      <c r="AJ5" s="433"/>
      <c r="AK5" s="433"/>
      <c r="AL5" s="597"/>
      <c r="AM5" s="486" t="s">
        <v>31</v>
      </c>
      <c r="AN5" s="390"/>
      <c r="AO5" s="390"/>
      <c r="AP5" s="390"/>
      <c r="AQ5" s="390"/>
      <c r="AR5" s="390"/>
      <c r="AS5" s="390"/>
      <c r="AT5" s="391"/>
      <c r="AU5" s="466" t="s">
        <v>32</v>
      </c>
      <c r="AV5" s="467"/>
      <c r="AW5" s="467"/>
      <c r="AX5" s="467"/>
      <c r="AY5" s="396" t="s">
        <v>33</v>
      </c>
      <c r="AZ5" s="397"/>
      <c r="BA5" s="397"/>
      <c r="BB5" s="397"/>
      <c r="BC5" s="397"/>
      <c r="BD5" s="397"/>
      <c r="BE5" s="397"/>
      <c r="BF5" s="397"/>
      <c r="BG5" s="397"/>
      <c r="BH5" s="397"/>
      <c r="BI5" s="397"/>
      <c r="BJ5" s="397"/>
      <c r="BK5" s="397"/>
      <c r="BL5" s="397"/>
      <c r="BM5" s="398"/>
      <c r="BN5" s="416">
        <v>131573365</v>
      </c>
      <c r="BO5" s="417"/>
      <c r="BP5" s="417"/>
      <c r="BQ5" s="417"/>
      <c r="BR5" s="417"/>
      <c r="BS5" s="417"/>
      <c r="BT5" s="417"/>
      <c r="BU5" s="418"/>
      <c r="BV5" s="416">
        <v>127783451</v>
      </c>
      <c r="BW5" s="417"/>
      <c r="BX5" s="417"/>
      <c r="BY5" s="417"/>
      <c r="BZ5" s="417"/>
      <c r="CA5" s="417"/>
      <c r="CB5" s="417"/>
      <c r="CC5" s="418"/>
      <c r="CD5" s="425" t="s">
        <v>34</v>
      </c>
      <c r="CE5" s="370"/>
      <c r="CF5" s="370"/>
      <c r="CG5" s="370"/>
      <c r="CH5" s="370"/>
      <c r="CI5" s="370"/>
      <c r="CJ5" s="370"/>
      <c r="CK5" s="370"/>
      <c r="CL5" s="370"/>
      <c r="CM5" s="370"/>
      <c r="CN5" s="370"/>
      <c r="CO5" s="370"/>
      <c r="CP5" s="370"/>
      <c r="CQ5" s="370"/>
      <c r="CR5" s="370"/>
      <c r="CS5" s="426"/>
      <c r="CT5" s="386">
        <v>94.3</v>
      </c>
      <c r="CU5" s="387"/>
      <c r="CV5" s="387"/>
      <c r="CW5" s="387"/>
      <c r="CX5" s="387"/>
      <c r="CY5" s="387"/>
      <c r="CZ5" s="387"/>
      <c r="DA5" s="388"/>
      <c r="DB5" s="386">
        <v>92.7</v>
      </c>
      <c r="DC5" s="387"/>
      <c r="DD5" s="387"/>
      <c r="DE5" s="387"/>
      <c r="DF5" s="387"/>
      <c r="DG5" s="387"/>
      <c r="DH5" s="387"/>
      <c r="DI5" s="388"/>
    </row>
    <row r="6" spans="1:119" ht="18.75" customHeight="1" x14ac:dyDescent="0.2">
      <c r="A6" s="40"/>
      <c r="B6" s="562" t="s">
        <v>35</v>
      </c>
      <c r="C6" s="431"/>
      <c r="D6" s="431"/>
      <c r="E6" s="563"/>
      <c r="F6" s="563"/>
      <c r="G6" s="563"/>
      <c r="H6" s="563"/>
      <c r="I6" s="563"/>
      <c r="J6" s="563"/>
      <c r="K6" s="563"/>
      <c r="L6" s="563" t="s">
        <v>36</v>
      </c>
      <c r="M6" s="563"/>
      <c r="N6" s="563"/>
      <c r="O6" s="563"/>
      <c r="P6" s="563"/>
      <c r="Q6" s="563"/>
      <c r="R6" s="458"/>
      <c r="S6" s="458"/>
      <c r="T6" s="458"/>
      <c r="U6" s="458"/>
      <c r="V6" s="569"/>
      <c r="W6" s="497" t="s">
        <v>37</v>
      </c>
      <c r="X6" s="430"/>
      <c r="Y6" s="430"/>
      <c r="Z6" s="430"/>
      <c r="AA6" s="430"/>
      <c r="AB6" s="431"/>
      <c r="AC6" s="574" t="s">
        <v>38</v>
      </c>
      <c r="AD6" s="575"/>
      <c r="AE6" s="575"/>
      <c r="AF6" s="575"/>
      <c r="AG6" s="575"/>
      <c r="AH6" s="575"/>
      <c r="AI6" s="575"/>
      <c r="AJ6" s="575"/>
      <c r="AK6" s="575"/>
      <c r="AL6" s="576"/>
      <c r="AM6" s="486" t="s">
        <v>39</v>
      </c>
      <c r="AN6" s="390"/>
      <c r="AO6" s="390"/>
      <c r="AP6" s="390"/>
      <c r="AQ6" s="390"/>
      <c r="AR6" s="390"/>
      <c r="AS6" s="390"/>
      <c r="AT6" s="391"/>
      <c r="AU6" s="466" t="s">
        <v>32</v>
      </c>
      <c r="AV6" s="467"/>
      <c r="AW6" s="467"/>
      <c r="AX6" s="467"/>
      <c r="AY6" s="396" t="s">
        <v>40</v>
      </c>
      <c r="AZ6" s="397"/>
      <c r="BA6" s="397"/>
      <c r="BB6" s="397"/>
      <c r="BC6" s="397"/>
      <c r="BD6" s="397"/>
      <c r="BE6" s="397"/>
      <c r="BF6" s="397"/>
      <c r="BG6" s="397"/>
      <c r="BH6" s="397"/>
      <c r="BI6" s="397"/>
      <c r="BJ6" s="397"/>
      <c r="BK6" s="397"/>
      <c r="BL6" s="397"/>
      <c r="BM6" s="398"/>
      <c r="BN6" s="416">
        <v>6279887</v>
      </c>
      <c r="BO6" s="417"/>
      <c r="BP6" s="417"/>
      <c r="BQ6" s="417"/>
      <c r="BR6" s="417"/>
      <c r="BS6" s="417"/>
      <c r="BT6" s="417"/>
      <c r="BU6" s="418"/>
      <c r="BV6" s="416">
        <v>5457203</v>
      </c>
      <c r="BW6" s="417"/>
      <c r="BX6" s="417"/>
      <c r="BY6" s="417"/>
      <c r="BZ6" s="417"/>
      <c r="CA6" s="417"/>
      <c r="CB6" s="417"/>
      <c r="CC6" s="418"/>
      <c r="CD6" s="425" t="s">
        <v>41</v>
      </c>
      <c r="CE6" s="370"/>
      <c r="CF6" s="370"/>
      <c r="CG6" s="370"/>
      <c r="CH6" s="370"/>
      <c r="CI6" s="370"/>
      <c r="CJ6" s="370"/>
      <c r="CK6" s="370"/>
      <c r="CL6" s="370"/>
      <c r="CM6" s="370"/>
      <c r="CN6" s="370"/>
      <c r="CO6" s="370"/>
      <c r="CP6" s="370"/>
      <c r="CQ6" s="370"/>
      <c r="CR6" s="370"/>
      <c r="CS6" s="426"/>
      <c r="CT6" s="559">
        <v>95.4</v>
      </c>
      <c r="CU6" s="560"/>
      <c r="CV6" s="560"/>
      <c r="CW6" s="560"/>
      <c r="CX6" s="560"/>
      <c r="CY6" s="560"/>
      <c r="CZ6" s="560"/>
      <c r="DA6" s="561"/>
      <c r="DB6" s="559">
        <v>95</v>
      </c>
      <c r="DC6" s="560"/>
      <c r="DD6" s="560"/>
      <c r="DE6" s="560"/>
      <c r="DF6" s="560"/>
      <c r="DG6" s="560"/>
      <c r="DH6" s="560"/>
      <c r="DI6" s="561"/>
    </row>
    <row r="7" spans="1:119" ht="18.75" customHeight="1" x14ac:dyDescent="0.2">
      <c r="A7" s="40"/>
      <c r="B7" s="564"/>
      <c r="C7" s="565"/>
      <c r="D7" s="565"/>
      <c r="E7" s="566"/>
      <c r="F7" s="566"/>
      <c r="G7" s="566"/>
      <c r="H7" s="566"/>
      <c r="I7" s="566"/>
      <c r="J7" s="566"/>
      <c r="K7" s="566"/>
      <c r="L7" s="566"/>
      <c r="M7" s="566"/>
      <c r="N7" s="566"/>
      <c r="O7" s="566"/>
      <c r="P7" s="566"/>
      <c r="Q7" s="566"/>
      <c r="R7" s="570"/>
      <c r="S7" s="570"/>
      <c r="T7" s="570"/>
      <c r="U7" s="570"/>
      <c r="V7" s="571"/>
      <c r="W7" s="557"/>
      <c r="X7" s="367"/>
      <c r="Y7" s="367"/>
      <c r="Z7" s="367"/>
      <c r="AA7" s="367"/>
      <c r="AB7" s="565"/>
      <c r="AC7" s="577"/>
      <c r="AD7" s="368"/>
      <c r="AE7" s="368"/>
      <c r="AF7" s="368"/>
      <c r="AG7" s="368"/>
      <c r="AH7" s="368"/>
      <c r="AI7" s="368"/>
      <c r="AJ7" s="368"/>
      <c r="AK7" s="368"/>
      <c r="AL7" s="578"/>
      <c r="AM7" s="486" t="s">
        <v>42</v>
      </c>
      <c r="AN7" s="390"/>
      <c r="AO7" s="390"/>
      <c r="AP7" s="390"/>
      <c r="AQ7" s="390"/>
      <c r="AR7" s="390"/>
      <c r="AS7" s="390"/>
      <c r="AT7" s="391"/>
      <c r="AU7" s="466" t="s">
        <v>32</v>
      </c>
      <c r="AV7" s="467"/>
      <c r="AW7" s="467"/>
      <c r="AX7" s="467"/>
      <c r="AY7" s="396" t="s">
        <v>43</v>
      </c>
      <c r="AZ7" s="397"/>
      <c r="BA7" s="397"/>
      <c r="BB7" s="397"/>
      <c r="BC7" s="397"/>
      <c r="BD7" s="397"/>
      <c r="BE7" s="397"/>
      <c r="BF7" s="397"/>
      <c r="BG7" s="397"/>
      <c r="BH7" s="397"/>
      <c r="BI7" s="397"/>
      <c r="BJ7" s="397"/>
      <c r="BK7" s="397"/>
      <c r="BL7" s="397"/>
      <c r="BM7" s="398"/>
      <c r="BN7" s="416">
        <v>1563398</v>
      </c>
      <c r="BO7" s="417"/>
      <c r="BP7" s="417"/>
      <c r="BQ7" s="417"/>
      <c r="BR7" s="417"/>
      <c r="BS7" s="417"/>
      <c r="BT7" s="417"/>
      <c r="BU7" s="418"/>
      <c r="BV7" s="416">
        <v>2471181</v>
      </c>
      <c r="BW7" s="417"/>
      <c r="BX7" s="417"/>
      <c r="BY7" s="417"/>
      <c r="BZ7" s="417"/>
      <c r="CA7" s="417"/>
      <c r="CB7" s="417"/>
      <c r="CC7" s="418"/>
      <c r="CD7" s="425" t="s">
        <v>44</v>
      </c>
      <c r="CE7" s="370"/>
      <c r="CF7" s="370"/>
      <c r="CG7" s="370"/>
      <c r="CH7" s="370"/>
      <c r="CI7" s="370"/>
      <c r="CJ7" s="370"/>
      <c r="CK7" s="370"/>
      <c r="CL7" s="370"/>
      <c r="CM7" s="370"/>
      <c r="CN7" s="370"/>
      <c r="CO7" s="370"/>
      <c r="CP7" s="370"/>
      <c r="CQ7" s="370"/>
      <c r="CR7" s="370"/>
      <c r="CS7" s="426"/>
      <c r="CT7" s="416">
        <v>62672755</v>
      </c>
      <c r="CU7" s="417"/>
      <c r="CV7" s="417"/>
      <c r="CW7" s="417"/>
      <c r="CX7" s="417"/>
      <c r="CY7" s="417"/>
      <c r="CZ7" s="417"/>
      <c r="DA7" s="418"/>
      <c r="DB7" s="416">
        <v>61540207</v>
      </c>
      <c r="DC7" s="417"/>
      <c r="DD7" s="417"/>
      <c r="DE7" s="417"/>
      <c r="DF7" s="417"/>
      <c r="DG7" s="417"/>
      <c r="DH7" s="417"/>
      <c r="DI7" s="418"/>
    </row>
    <row r="8" spans="1:119" ht="18.75" customHeight="1" thickBot="1" x14ac:dyDescent="0.25">
      <c r="A8" s="40"/>
      <c r="B8" s="567"/>
      <c r="C8" s="498"/>
      <c r="D8" s="498"/>
      <c r="E8" s="568"/>
      <c r="F8" s="568"/>
      <c r="G8" s="568"/>
      <c r="H8" s="568"/>
      <c r="I8" s="568"/>
      <c r="J8" s="568"/>
      <c r="K8" s="568"/>
      <c r="L8" s="568"/>
      <c r="M8" s="568"/>
      <c r="N8" s="568"/>
      <c r="O8" s="568"/>
      <c r="P8" s="568"/>
      <c r="Q8" s="568"/>
      <c r="R8" s="572"/>
      <c r="S8" s="572"/>
      <c r="T8" s="572"/>
      <c r="U8" s="572"/>
      <c r="V8" s="573"/>
      <c r="W8" s="482"/>
      <c r="X8" s="483"/>
      <c r="Y8" s="483"/>
      <c r="Z8" s="483"/>
      <c r="AA8" s="483"/>
      <c r="AB8" s="498"/>
      <c r="AC8" s="579"/>
      <c r="AD8" s="580"/>
      <c r="AE8" s="580"/>
      <c r="AF8" s="580"/>
      <c r="AG8" s="580"/>
      <c r="AH8" s="580"/>
      <c r="AI8" s="580"/>
      <c r="AJ8" s="580"/>
      <c r="AK8" s="580"/>
      <c r="AL8" s="581"/>
      <c r="AM8" s="486" t="s">
        <v>45</v>
      </c>
      <c r="AN8" s="390"/>
      <c r="AO8" s="390"/>
      <c r="AP8" s="390"/>
      <c r="AQ8" s="390"/>
      <c r="AR8" s="390"/>
      <c r="AS8" s="390"/>
      <c r="AT8" s="391"/>
      <c r="AU8" s="466" t="s">
        <v>32</v>
      </c>
      <c r="AV8" s="467"/>
      <c r="AW8" s="467"/>
      <c r="AX8" s="467"/>
      <c r="AY8" s="396" t="s">
        <v>46</v>
      </c>
      <c r="AZ8" s="397"/>
      <c r="BA8" s="397"/>
      <c r="BB8" s="397"/>
      <c r="BC8" s="397"/>
      <c r="BD8" s="397"/>
      <c r="BE8" s="397"/>
      <c r="BF8" s="397"/>
      <c r="BG8" s="397"/>
      <c r="BH8" s="397"/>
      <c r="BI8" s="397"/>
      <c r="BJ8" s="397"/>
      <c r="BK8" s="397"/>
      <c r="BL8" s="397"/>
      <c r="BM8" s="398"/>
      <c r="BN8" s="416">
        <v>4716489</v>
      </c>
      <c r="BO8" s="417"/>
      <c r="BP8" s="417"/>
      <c r="BQ8" s="417"/>
      <c r="BR8" s="417"/>
      <c r="BS8" s="417"/>
      <c r="BT8" s="417"/>
      <c r="BU8" s="418"/>
      <c r="BV8" s="416">
        <v>2986022</v>
      </c>
      <c r="BW8" s="417"/>
      <c r="BX8" s="417"/>
      <c r="BY8" s="417"/>
      <c r="BZ8" s="417"/>
      <c r="CA8" s="417"/>
      <c r="CB8" s="417"/>
      <c r="CC8" s="418"/>
      <c r="CD8" s="425" t="s">
        <v>47</v>
      </c>
      <c r="CE8" s="370"/>
      <c r="CF8" s="370"/>
      <c r="CG8" s="370"/>
      <c r="CH8" s="370"/>
      <c r="CI8" s="370"/>
      <c r="CJ8" s="370"/>
      <c r="CK8" s="370"/>
      <c r="CL8" s="370"/>
      <c r="CM8" s="370"/>
      <c r="CN8" s="370"/>
      <c r="CO8" s="370"/>
      <c r="CP8" s="370"/>
      <c r="CQ8" s="370"/>
      <c r="CR8" s="370"/>
      <c r="CS8" s="426"/>
      <c r="CT8" s="521">
        <v>0.75</v>
      </c>
      <c r="CU8" s="522"/>
      <c r="CV8" s="522"/>
      <c r="CW8" s="522"/>
      <c r="CX8" s="522"/>
      <c r="CY8" s="522"/>
      <c r="CZ8" s="522"/>
      <c r="DA8" s="523"/>
      <c r="DB8" s="521">
        <v>0.76</v>
      </c>
      <c r="DC8" s="522"/>
      <c r="DD8" s="522"/>
      <c r="DE8" s="522"/>
      <c r="DF8" s="522"/>
      <c r="DG8" s="522"/>
      <c r="DH8" s="522"/>
      <c r="DI8" s="523"/>
    </row>
    <row r="9" spans="1:119" ht="18.75" customHeight="1" thickBot="1" x14ac:dyDescent="0.25">
      <c r="A9" s="40"/>
      <c r="B9" s="548" t="s">
        <v>48</v>
      </c>
      <c r="C9" s="549"/>
      <c r="D9" s="549"/>
      <c r="E9" s="549"/>
      <c r="F9" s="549"/>
      <c r="G9" s="549"/>
      <c r="H9" s="549"/>
      <c r="I9" s="549"/>
      <c r="J9" s="549"/>
      <c r="K9" s="469"/>
      <c r="L9" s="550" t="s">
        <v>49</v>
      </c>
      <c r="M9" s="551"/>
      <c r="N9" s="551"/>
      <c r="O9" s="551"/>
      <c r="P9" s="551"/>
      <c r="Q9" s="552"/>
      <c r="R9" s="553">
        <v>282693</v>
      </c>
      <c r="S9" s="554"/>
      <c r="T9" s="554"/>
      <c r="U9" s="554"/>
      <c r="V9" s="555"/>
      <c r="W9" s="480" t="s">
        <v>50</v>
      </c>
      <c r="X9" s="481"/>
      <c r="Y9" s="481"/>
      <c r="Z9" s="481"/>
      <c r="AA9" s="481"/>
      <c r="AB9" s="481"/>
      <c r="AC9" s="481"/>
      <c r="AD9" s="481"/>
      <c r="AE9" s="481"/>
      <c r="AF9" s="481"/>
      <c r="AG9" s="481"/>
      <c r="AH9" s="481"/>
      <c r="AI9" s="481"/>
      <c r="AJ9" s="481"/>
      <c r="AK9" s="481"/>
      <c r="AL9" s="556"/>
      <c r="AM9" s="486" t="s">
        <v>51</v>
      </c>
      <c r="AN9" s="390"/>
      <c r="AO9" s="390"/>
      <c r="AP9" s="390"/>
      <c r="AQ9" s="390"/>
      <c r="AR9" s="390"/>
      <c r="AS9" s="390"/>
      <c r="AT9" s="391"/>
      <c r="AU9" s="466" t="s">
        <v>32</v>
      </c>
      <c r="AV9" s="467"/>
      <c r="AW9" s="467"/>
      <c r="AX9" s="467"/>
      <c r="AY9" s="396" t="s">
        <v>52</v>
      </c>
      <c r="AZ9" s="397"/>
      <c r="BA9" s="397"/>
      <c r="BB9" s="397"/>
      <c r="BC9" s="397"/>
      <c r="BD9" s="397"/>
      <c r="BE9" s="397"/>
      <c r="BF9" s="397"/>
      <c r="BG9" s="397"/>
      <c r="BH9" s="397"/>
      <c r="BI9" s="397"/>
      <c r="BJ9" s="397"/>
      <c r="BK9" s="397"/>
      <c r="BL9" s="397"/>
      <c r="BM9" s="398"/>
      <c r="BN9" s="416">
        <v>1730467</v>
      </c>
      <c r="BO9" s="417"/>
      <c r="BP9" s="417"/>
      <c r="BQ9" s="417"/>
      <c r="BR9" s="417"/>
      <c r="BS9" s="417"/>
      <c r="BT9" s="417"/>
      <c r="BU9" s="418"/>
      <c r="BV9" s="416">
        <v>-3586776</v>
      </c>
      <c r="BW9" s="417"/>
      <c r="BX9" s="417"/>
      <c r="BY9" s="417"/>
      <c r="BZ9" s="417"/>
      <c r="CA9" s="417"/>
      <c r="CB9" s="417"/>
      <c r="CC9" s="418"/>
      <c r="CD9" s="425" t="s">
        <v>53</v>
      </c>
      <c r="CE9" s="370"/>
      <c r="CF9" s="370"/>
      <c r="CG9" s="370"/>
      <c r="CH9" s="370"/>
      <c r="CI9" s="370"/>
      <c r="CJ9" s="370"/>
      <c r="CK9" s="370"/>
      <c r="CL9" s="370"/>
      <c r="CM9" s="370"/>
      <c r="CN9" s="370"/>
      <c r="CO9" s="370"/>
      <c r="CP9" s="370"/>
      <c r="CQ9" s="370"/>
      <c r="CR9" s="370"/>
      <c r="CS9" s="426"/>
      <c r="CT9" s="386">
        <v>11.3</v>
      </c>
      <c r="CU9" s="387"/>
      <c r="CV9" s="387"/>
      <c r="CW9" s="387"/>
      <c r="CX9" s="387"/>
      <c r="CY9" s="387"/>
      <c r="CZ9" s="387"/>
      <c r="DA9" s="388"/>
      <c r="DB9" s="386">
        <v>11.2</v>
      </c>
      <c r="DC9" s="387"/>
      <c r="DD9" s="387"/>
      <c r="DE9" s="387"/>
      <c r="DF9" s="387"/>
      <c r="DG9" s="387"/>
      <c r="DH9" s="387"/>
      <c r="DI9" s="388"/>
    </row>
    <row r="10" spans="1:119" ht="18.75" customHeight="1" thickBot="1" x14ac:dyDescent="0.25">
      <c r="A10" s="40"/>
      <c r="B10" s="548"/>
      <c r="C10" s="549"/>
      <c r="D10" s="549"/>
      <c r="E10" s="549"/>
      <c r="F10" s="549"/>
      <c r="G10" s="549"/>
      <c r="H10" s="549"/>
      <c r="I10" s="549"/>
      <c r="J10" s="549"/>
      <c r="K10" s="469"/>
      <c r="L10" s="389" t="s">
        <v>54</v>
      </c>
      <c r="M10" s="390"/>
      <c r="N10" s="390"/>
      <c r="O10" s="390"/>
      <c r="P10" s="390"/>
      <c r="Q10" s="391"/>
      <c r="R10" s="392">
        <v>294247</v>
      </c>
      <c r="S10" s="393"/>
      <c r="T10" s="393"/>
      <c r="U10" s="393"/>
      <c r="V10" s="395"/>
      <c r="W10" s="557"/>
      <c r="X10" s="367"/>
      <c r="Y10" s="367"/>
      <c r="Z10" s="367"/>
      <c r="AA10" s="367"/>
      <c r="AB10" s="367"/>
      <c r="AC10" s="367"/>
      <c r="AD10" s="367"/>
      <c r="AE10" s="367"/>
      <c r="AF10" s="367"/>
      <c r="AG10" s="367"/>
      <c r="AH10" s="367"/>
      <c r="AI10" s="367"/>
      <c r="AJ10" s="367"/>
      <c r="AK10" s="367"/>
      <c r="AL10" s="558"/>
      <c r="AM10" s="486" t="s">
        <v>55</v>
      </c>
      <c r="AN10" s="390"/>
      <c r="AO10" s="390"/>
      <c r="AP10" s="390"/>
      <c r="AQ10" s="390"/>
      <c r="AR10" s="390"/>
      <c r="AS10" s="390"/>
      <c r="AT10" s="391"/>
      <c r="AU10" s="466" t="s">
        <v>32</v>
      </c>
      <c r="AV10" s="467"/>
      <c r="AW10" s="467"/>
      <c r="AX10" s="467"/>
      <c r="AY10" s="396" t="s">
        <v>56</v>
      </c>
      <c r="AZ10" s="397"/>
      <c r="BA10" s="397"/>
      <c r="BB10" s="397"/>
      <c r="BC10" s="397"/>
      <c r="BD10" s="397"/>
      <c r="BE10" s="397"/>
      <c r="BF10" s="397"/>
      <c r="BG10" s="397"/>
      <c r="BH10" s="397"/>
      <c r="BI10" s="397"/>
      <c r="BJ10" s="397"/>
      <c r="BK10" s="397"/>
      <c r="BL10" s="397"/>
      <c r="BM10" s="398"/>
      <c r="BN10" s="416">
        <v>3225315</v>
      </c>
      <c r="BO10" s="417"/>
      <c r="BP10" s="417"/>
      <c r="BQ10" s="417"/>
      <c r="BR10" s="417"/>
      <c r="BS10" s="417"/>
      <c r="BT10" s="417"/>
      <c r="BU10" s="418"/>
      <c r="BV10" s="416">
        <v>3000439</v>
      </c>
      <c r="BW10" s="417"/>
      <c r="BX10" s="417"/>
      <c r="BY10" s="417"/>
      <c r="BZ10" s="417"/>
      <c r="CA10" s="417"/>
      <c r="CB10" s="417"/>
      <c r="CC10" s="418"/>
      <c r="CD10" s="46" t="s">
        <v>57</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48"/>
      <c r="C11" s="549"/>
      <c r="D11" s="549"/>
      <c r="E11" s="549"/>
      <c r="F11" s="549"/>
      <c r="G11" s="549"/>
      <c r="H11" s="549"/>
      <c r="I11" s="549"/>
      <c r="J11" s="549"/>
      <c r="K11" s="469"/>
      <c r="L11" s="371" t="s">
        <v>58</v>
      </c>
      <c r="M11" s="372"/>
      <c r="N11" s="372"/>
      <c r="O11" s="372"/>
      <c r="P11" s="372"/>
      <c r="Q11" s="373"/>
      <c r="R11" s="545" t="s">
        <v>59</v>
      </c>
      <c r="S11" s="546"/>
      <c r="T11" s="546"/>
      <c r="U11" s="546"/>
      <c r="V11" s="547"/>
      <c r="W11" s="557"/>
      <c r="X11" s="367"/>
      <c r="Y11" s="367"/>
      <c r="Z11" s="367"/>
      <c r="AA11" s="367"/>
      <c r="AB11" s="367"/>
      <c r="AC11" s="367"/>
      <c r="AD11" s="367"/>
      <c r="AE11" s="367"/>
      <c r="AF11" s="367"/>
      <c r="AG11" s="367"/>
      <c r="AH11" s="367"/>
      <c r="AI11" s="367"/>
      <c r="AJ11" s="367"/>
      <c r="AK11" s="367"/>
      <c r="AL11" s="558"/>
      <c r="AM11" s="486" t="s">
        <v>60</v>
      </c>
      <c r="AN11" s="390"/>
      <c r="AO11" s="390"/>
      <c r="AP11" s="390"/>
      <c r="AQ11" s="390"/>
      <c r="AR11" s="390"/>
      <c r="AS11" s="390"/>
      <c r="AT11" s="391"/>
      <c r="AU11" s="466" t="s">
        <v>61</v>
      </c>
      <c r="AV11" s="467"/>
      <c r="AW11" s="467"/>
      <c r="AX11" s="467"/>
      <c r="AY11" s="396" t="s">
        <v>62</v>
      </c>
      <c r="AZ11" s="397"/>
      <c r="BA11" s="397"/>
      <c r="BB11" s="397"/>
      <c r="BC11" s="397"/>
      <c r="BD11" s="397"/>
      <c r="BE11" s="397"/>
      <c r="BF11" s="397"/>
      <c r="BG11" s="397"/>
      <c r="BH11" s="397"/>
      <c r="BI11" s="397"/>
      <c r="BJ11" s="397"/>
      <c r="BK11" s="397"/>
      <c r="BL11" s="397"/>
      <c r="BM11" s="398"/>
      <c r="BN11" s="416">
        <v>0</v>
      </c>
      <c r="BO11" s="417"/>
      <c r="BP11" s="417"/>
      <c r="BQ11" s="417"/>
      <c r="BR11" s="417"/>
      <c r="BS11" s="417"/>
      <c r="BT11" s="417"/>
      <c r="BU11" s="418"/>
      <c r="BV11" s="416">
        <v>0</v>
      </c>
      <c r="BW11" s="417"/>
      <c r="BX11" s="417"/>
      <c r="BY11" s="417"/>
      <c r="BZ11" s="417"/>
      <c r="CA11" s="417"/>
      <c r="CB11" s="417"/>
      <c r="CC11" s="418"/>
      <c r="CD11" s="425" t="s">
        <v>63</v>
      </c>
      <c r="CE11" s="370"/>
      <c r="CF11" s="370"/>
      <c r="CG11" s="370"/>
      <c r="CH11" s="370"/>
      <c r="CI11" s="370"/>
      <c r="CJ11" s="370"/>
      <c r="CK11" s="370"/>
      <c r="CL11" s="370"/>
      <c r="CM11" s="370"/>
      <c r="CN11" s="370"/>
      <c r="CO11" s="370"/>
      <c r="CP11" s="370"/>
      <c r="CQ11" s="370"/>
      <c r="CR11" s="370"/>
      <c r="CS11" s="426"/>
      <c r="CT11" s="521" t="s">
        <v>64</v>
      </c>
      <c r="CU11" s="522"/>
      <c r="CV11" s="522"/>
      <c r="CW11" s="522"/>
      <c r="CX11" s="522"/>
      <c r="CY11" s="522"/>
      <c r="CZ11" s="522"/>
      <c r="DA11" s="523"/>
      <c r="DB11" s="521" t="s">
        <v>64</v>
      </c>
      <c r="DC11" s="522"/>
      <c r="DD11" s="522"/>
      <c r="DE11" s="522"/>
      <c r="DF11" s="522"/>
      <c r="DG11" s="522"/>
      <c r="DH11" s="522"/>
      <c r="DI11" s="523"/>
    </row>
    <row r="12" spans="1:119" ht="18.75" customHeight="1" x14ac:dyDescent="0.2">
      <c r="A12" s="40"/>
      <c r="B12" s="524" t="s">
        <v>65</v>
      </c>
      <c r="C12" s="525"/>
      <c r="D12" s="525"/>
      <c r="E12" s="525"/>
      <c r="F12" s="525"/>
      <c r="G12" s="525"/>
      <c r="H12" s="525"/>
      <c r="I12" s="525"/>
      <c r="J12" s="525"/>
      <c r="K12" s="526"/>
      <c r="L12" s="533" t="s">
        <v>66</v>
      </c>
      <c r="M12" s="534"/>
      <c r="N12" s="534"/>
      <c r="O12" s="534"/>
      <c r="P12" s="534"/>
      <c r="Q12" s="535"/>
      <c r="R12" s="536">
        <v>264652</v>
      </c>
      <c r="S12" s="537"/>
      <c r="T12" s="537"/>
      <c r="U12" s="537"/>
      <c r="V12" s="538"/>
      <c r="W12" s="539" t="s">
        <v>24</v>
      </c>
      <c r="X12" s="467"/>
      <c r="Y12" s="467"/>
      <c r="Z12" s="467"/>
      <c r="AA12" s="467"/>
      <c r="AB12" s="540"/>
      <c r="AC12" s="541" t="s">
        <v>67</v>
      </c>
      <c r="AD12" s="542"/>
      <c r="AE12" s="542"/>
      <c r="AF12" s="542"/>
      <c r="AG12" s="543"/>
      <c r="AH12" s="541" t="s">
        <v>68</v>
      </c>
      <c r="AI12" s="542"/>
      <c r="AJ12" s="542"/>
      <c r="AK12" s="542"/>
      <c r="AL12" s="544"/>
      <c r="AM12" s="486" t="s">
        <v>69</v>
      </c>
      <c r="AN12" s="390"/>
      <c r="AO12" s="390"/>
      <c r="AP12" s="390"/>
      <c r="AQ12" s="390"/>
      <c r="AR12" s="390"/>
      <c r="AS12" s="390"/>
      <c r="AT12" s="391"/>
      <c r="AU12" s="466" t="s">
        <v>32</v>
      </c>
      <c r="AV12" s="467"/>
      <c r="AW12" s="467"/>
      <c r="AX12" s="467"/>
      <c r="AY12" s="396" t="s">
        <v>70</v>
      </c>
      <c r="AZ12" s="397"/>
      <c r="BA12" s="397"/>
      <c r="BB12" s="397"/>
      <c r="BC12" s="397"/>
      <c r="BD12" s="397"/>
      <c r="BE12" s="397"/>
      <c r="BF12" s="397"/>
      <c r="BG12" s="397"/>
      <c r="BH12" s="397"/>
      <c r="BI12" s="397"/>
      <c r="BJ12" s="397"/>
      <c r="BK12" s="397"/>
      <c r="BL12" s="397"/>
      <c r="BM12" s="398"/>
      <c r="BN12" s="416">
        <v>2500000</v>
      </c>
      <c r="BO12" s="417"/>
      <c r="BP12" s="417"/>
      <c r="BQ12" s="417"/>
      <c r="BR12" s="417"/>
      <c r="BS12" s="417"/>
      <c r="BT12" s="417"/>
      <c r="BU12" s="418"/>
      <c r="BV12" s="416">
        <v>2400000</v>
      </c>
      <c r="BW12" s="417"/>
      <c r="BX12" s="417"/>
      <c r="BY12" s="417"/>
      <c r="BZ12" s="417"/>
      <c r="CA12" s="417"/>
      <c r="CB12" s="417"/>
      <c r="CC12" s="418"/>
      <c r="CD12" s="425" t="s">
        <v>71</v>
      </c>
      <c r="CE12" s="370"/>
      <c r="CF12" s="370"/>
      <c r="CG12" s="370"/>
      <c r="CH12" s="370"/>
      <c r="CI12" s="370"/>
      <c r="CJ12" s="370"/>
      <c r="CK12" s="370"/>
      <c r="CL12" s="370"/>
      <c r="CM12" s="370"/>
      <c r="CN12" s="370"/>
      <c r="CO12" s="370"/>
      <c r="CP12" s="370"/>
      <c r="CQ12" s="370"/>
      <c r="CR12" s="370"/>
      <c r="CS12" s="426"/>
      <c r="CT12" s="521" t="s">
        <v>64</v>
      </c>
      <c r="CU12" s="522"/>
      <c r="CV12" s="522"/>
      <c r="CW12" s="522"/>
      <c r="CX12" s="522"/>
      <c r="CY12" s="522"/>
      <c r="CZ12" s="522"/>
      <c r="DA12" s="523"/>
      <c r="DB12" s="521" t="s">
        <v>64</v>
      </c>
      <c r="DC12" s="522"/>
      <c r="DD12" s="522"/>
      <c r="DE12" s="522"/>
      <c r="DF12" s="522"/>
      <c r="DG12" s="522"/>
      <c r="DH12" s="522"/>
      <c r="DI12" s="523"/>
    </row>
    <row r="13" spans="1:119" ht="18.75" customHeight="1" x14ac:dyDescent="0.2">
      <c r="A13" s="40"/>
      <c r="B13" s="527"/>
      <c r="C13" s="528"/>
      <c r="D13" s="528"/>
      <c r="E13" s="528"/>
      <c r="F13" s="528"/>
      <c r="G13" s="528"/>
      <c r="H13" s="528"/>
      <c r="I13" s="528"/>
      <c r="J13" s="528"/>
      <c r="K13" s="529"/>
      <c r="L13" s="55"/>
      <c r="M13" s="509" t="s">
        <v>72</v>
      </c>
      <c r="N13" s="510"/>
      <c r="O13" s="510"/>
      <c r="P13" s="510"/>
      <c r="Q13" s="511"/>
      <c r="R13" s="512">
        <v>262278</v>
      </c>
      <c r="S13" s="513"/>
      <c r="T13" s="513"/>
      <c r="U13" s="513"/>
      <c r="V13" s="514"/>
      <c r="W13" s="497" t="s">
        <v>73</v>
      </c>
      <c r="X13" s="430"/>
      <c r="Y13" s="430"/>
      <c r="Z13" s="430"/>
      <c r="AA13" s="430"/>
      <c r="AB13" s="431"/>
      <c r="AC13" s="392">
        <v>5065</v>
      </c>
      <c r="AD13" s="393"/>
      <c r="AE13" s="393"/>
      <c r="AF13" s="393"/>
      <c r="AG13" s="394"/>
      <c r="AH13" s="392">
        <v>5644</v>
      </c>
      <c r="AI13" s="393"/>
      <c r="AJ13" s="393"/>
      <c r="AK13" s="393"/>
      <c r="AL13" s="395"/>
      <c r="AM13" s="486" t="s">
        <v>74</v>
      </c>
      <c r="AN13" s="390"/>
      <c r="AO13" s="390"/>
      <c r="AP13" s="390"/>
      <c r="AQ13" s="390"/>
      <c r="AR13" s="390"/>
      <c r="AS13" s="390"/>
      <c r="AT13" s="391"/>
      <c r="AU13" s="466" t="s">
        <v>61</v>
      </c>
      <c r="AV13" s="467"/>
      <c r="AW13" s="467"/>
      <c r="AX13" s="467"/>
      <c r="AY13" s="396" t="s">
        <v>75</v>
      </c>
      <c r="AZ13" s="397"/>
      <c r="BA13" s="397"/>
      <c r="BB13" s="397"/>
      <c r="BC13" s="397"/>
      <c r="BD13" s="397"/>
      <c r="BE13" s="397"/>
      <c r="BF13" s="397"/>
      <c r="BG13" s="397"/>
      <c r="BH13" s="397"/>
      <c r="BI13" s="397"/>
      <c r="BJ13" s="397"/>
      <c r="BK13" s="397"/>
      <c r="BL13" s="397"/>
      <c r="BM13" s="398"/>
      <c r="BN13" s="416">
        <v>2455782</v>
      </c>
      <c r="BO13" s="417"/>
      <c r="BP13" s="417"/>
      <c r="BQ13" s="417"/>
      <c r="BR13" s="417"/>
      <c r="BS13" s="417"/>
      <c r="BT13" s="417"/>
      <c r="BU13" s="418"/>
      <c r="BV13" s="416">
        <v>-2986337</v>
      </c>
      <c r="BW13" s="417"/>
      <c r="BX13" s="417"/>
      <c r="BY13" s="417"/>
      <c r="BZ13" s="417"/>
      <c r="CA13" s="417"/>
      <c r="CB13" s="417"/>
      <c r="CC13" s="418"/>
      <c r="CD13" s="425" t="s">
        <v>76</v>
      </c>
      <c r="CE13" s="370"/>
      <c r="CF13" s="370"/>
      <c r="CG13" s="370"/>
      <c r="CH13" s="370"/>
      <c r="CI13" s="370"/>
      <c r="CJ13" s="370"/>
      <c r="CK13" s="370"/>
      <c r="CL13" s="370"/>
      <c r="CM13" s="370"/>
      <c r="CN13" s="370"/>
      <c r="CO13" s="370"/>
      <c r="CP13" s="370"/>
      <c r="CQ13" s="370"/>
      <c r="CR13" s="370"/>
      <c r="CS13" s="426"/>
      <c r="CT13" s="386">
        <v>4.5</v>
      </c>
      <c r="CU13" s="387"/>
      <c r="CV13" s="387"/>
      <c r="CW13" s="387"/>
      <c r="CX13" s="387"/>
      <c r="CY13" s="387"/>
      <c r="CZ13" s="387"/>
      <c r="DA13" s="388"/>
      <c r="DB13" s="386">
        <v>3.5</v>
      </c>
      <c r="DC13" s="387"/>
      <c r="DD13" s="387"/>
      <c r="DE13" s="387"/>
      <c r="DF13" s="387"/>
      <c r="DG13" s="387"/>
      <c r="DH13" s="387"/>
      <c r="DI13" s="388"/>
    </row>
    <row r="14" spans="1:119" ht="18.75" customHeight="1" thickBot="1" x14ac:dyDescent="0.25">
      <c r="A14" s="40"/>
      <c r="B14" s="527"/>
      <c r="C14" s="528"/>
      <c r="D14" s="528"/>
      <c r="E14" s="528"/>
      <c r="F14" s="528"/>
      <c r="G14" s="528"/>
      <c r="H14" s="528"/>
      <c r="I14" s="528"/>
      <c r="J14" s="528"/>
      <c r="K14" s="529"/>
      <c r="L14" s="502" t="s">
        <v>77</v>
      </c>
      <c r="M14" s="519"/>
      <c r="N14" s="519"/>
      <c r="O14" s="519"/>
      <c r="P14" s="519"/>
      <c r="Q14" s="520"/>
      <c r="R14" s="512">
        <v>267924</v>
      </c>
      <c r="S14" s="513"/>
      <c r="T14" s="513"/>
      <c r="U14" s="513"/>
      <c r="V14" s="514"/>
      <c r="W14" s="515"/>
      <c r="X14" s="433"/>
      <c r="Y14" s="433"/>
      <c r="Z14" s="433"/>
      <c r="AA14" s="433"/>
      <c r="AB14" s="434"/>
      <c r="AC14" s="505">
        <v>4</v>
      </c>
      <c r="AD14" s="506"/>
      <c r="AE14" s="506"/>
      <c r="AF14" s="506"/>
      <c r="AG14" s="507"/>
      <c r="AH14" s="505">
        <v>4.2</v>
      </c>
      <c r="AI14" s="506"/>
      <c r="AJ14" s="506"/>
      <c r="AK14" s="506"/>
      <c r="AL14" s="508"/>
      <c r="AM14" s="486"/>
      <c r="AN14" s="390"/>
      <c r="AO14" s="390"/>
      <c r="AP14" s="390"/>
      <c r="AQ14" s="390"/>
      <c r="AR14" s="390"/>
      <c r="AS14" s="390"/>
      <c r="AT14" s="391"/>
      <c r="AU14" s="466"/>
      <c r="AV14" s="467"/>
      <c r="AW14" s="467"/>
      <c r="AX14" s="467"/>
      <c r="AY14" s="396"/>
      <c r="AZ14" s="397"/>
      <c r="BA14" s="397"/>
      <c r="BB14" s="397"/>
      <c r="BC14" s="397"/>
      <c r="BD14" s="397"/>
      <c r="BE14" s="397"/>
      <c r="BF14" s="397"/>
      <c r="BG14" s="397"/>
      <c r="BH14" s="397"/>
      <c r="BI14" s="397"/>
      <c r="BJ14" s="397"/>
      <c r="BK14" s="397"/>
      <c r="BL14" s="397"/>
      <c r="BM14" s="398"/>
      <c r="BN14" s="416"/>
      <c r="BO14" s="417"/>
      <c r="BP14" s="417"/>
      <c r="BQ14" s="417"/>
      <c r="BR14" s="417"/>
      <c r="BS14" s="417"/>
      <c r="BT14" s="417"/>
      <c r="BU14" s="418"/>
      <c r="BV14" s="416"/>
      <c r="BW14" s="417"/>
      <c r="BX14" s="417"/>
      <c r="BY14" s="417"/>
      <c r="BZ14" s="417"/>
      <c r="CA14" s="417"/>
      <c r="CB14" s="417"/>
      <c r="CC14" s="418"/>
      <c r="CD14" s="422" t="s">
        <v>78</v>
      </c>
      <c r="CE14" s="423"/>
      <c r="CF14" s="423"/>
      <c r="CG14" s="423"/>
      <c r="CH14" s="423"/>
      <c r="CI14" s="423"/>
      <c r="CJ14" s="423"/>
      <c r="CK14" s="423"/>
      <c r="CL14" s="423"/>
      <c r="CM14" s="423"/>
      <c r="CN14" s="423"/>
      <c r="CO14" s="423"/>
      <c r="CP14" s="423"/>
      <c r="CQ14" s="423"/>
      <c r="CR14" s="423"/>
      <c r="CS14" s="424"/>
      <c r="CT14" s="516" t="s">
        <v>64</v>
      </c>
      <c r="CU14" s="517"/>
      <c r="CV14" s="517"/>
      <c r="CW14" s="517"/>
      <c r="CX14" s="517"/>
      <c r="CY14" s="517"/>
      <c r="CZ14" s="517"/>
      <c r="DA14" s="518"/>
      <c r="DB14" s="516" t="s">
        <v>64</v>
      </c>
      <c r="DC14" s="517"/>
      <c r="DD14" s="517"/>
      <c r="DE14" s="517"/>
      <c r="DF14" s="517"/>
      <c r="DG14" s="517"/>
      <c r="DH14" s="517"/>
      <c r="DI14" s="518"/>
    </row>
    <row r="15" spans="1:119" ht="18.75" customHeight="1" x14ac:dyDescent="0.2">
      <c r="A15" s="40"/>
      <c r="B15" s="527"/>
      <c r="C15" s="528"/>
      <c r="D15" s="528"/>
      <c r="E15" s="528"/>
      <c r="F15" s="528"/>
      <c r="G15" s="528"/>
      <c r="H15" s="528"/>
      <c r="I15" s="528"/>
      <c r="J15" s="528"/>
      <c r="K15" s="529"/>
      <c r="L15" s="55"/>
      <c r="M15" s="509" t="s">
        <v>72</v>
      </c>
      <c r="N15" s="510"/>
      <c r="O15" s="510"/>
      <c r="P15" s="510"/>
      <c r="Q15" s="511"/>
      <c r="R15" s="512">
        <v>265612</v>
      </c>
      <c r="S15" s="513"/>
      <c r="T15" s="513"/>
      <c r="U15" s="513"/>
      <c r="V15" s="514"/>
      <c r="W15" s="497" t="s">
        <v>79</v>
      </c>
      <c r="X15" s="430"/>
      <c r="Y15" s="430"/>
      <c r="Z15" s="430"/>
      <c r="AA15" s="430"/>
      <c r="AB15" s="431"/>
      <c r="AC15" s="392">
        <v>29226</v>
      </c>
      <c r="AD15" s="393"/>
      <c r="AE15" s="393"/>
      <c r="AF15" s="393"/>
      <c r="AG15" s="394"/>
      <c r="AH15" s="392">
        <v>32308</v>
      </c>
      <c r="AI15" s="393"/>
      <c r="AJ15" s="393"/>
      <c r="AK15" s="393"/>
      <c r="AL15" s="395"/>
      <c r="AM15" s="486"/>
      <c r="AN15" s="390"/>
      <c r="AO15" s="390"/>
      <c r="AP15" s="390"/>
      <c r="AQ15" s="390"/>
      <c r="AR15" s="390"/>
      <c r="AS15" s="390"/>
      <c r="AT15" s="391"/>
      <c r="AU15" s="466"/>
      <c r="AV15" s="467"/>
      <c r="AW15" s="467"/>
      <c r="AX15" s="467"/>
      <c r="AY15" s="408" t="s">
        <v>80</v>
      </c>
      <c r="AZ15" s="409"/>
      <c r="BA15" s="409"/>
      <c r="BB15" s="409"/>
      <c r="BC15" s="409"/>
      <c r="BD15" s="409"/>
      <c r="BE15" s="409"/>
      <c r="BF15" s="409"/>
      <c r="BG15" s="409"/>
      <c r="BH15" s="409"/>
      <c r="BI15" s="409"/>
      <c r="BJ15" s="409"/>
      <c r="BK15" s="409"/>
      <c r="BL15" s="409"/>
      <c r="BM15" s="410"/>
      <c r="BN15" s="411">
        <v>37823359</v>
      </c>
      <c r="BO15" s="412"/>
      <c r="BP15" s="412"/>
      <c r="BQ15" s="412"/>
      <c r="BR15" s="412"/>
      <c r="BS15" s="412"/>
      <c r="BT15" s="412"/>
      <c r="BU15" s="413"/>
      <c r="BV15" s="411">
        <v>37754205</v>
      </c>
      <c r="BW15" s="412"/>
      <c r="BX15" s="412"/>
      <c r="BY15" s="412"/>
      <c r="BZ15" s="412"/>
      <c r="CA15" s="412"/>
      <c r="CB15" s="412"/>
      <c r="CC15" s="413"/>
      <c r="CD15" s="499" t="s">
        <v>81</v>
      </c>
      <c r="CE15" s="500"/>
      <c r="CF15" s="500"/>
      <c r="CG15" s="500"/>
      <c r="CH15" s="500"/>
      <c r="CI15" s="500"/>
      <c r="CJ15" s="500"/>
      <c r="CK15" s="500"/>
      <c r="CL15" s="500"/>
      <c r="CM15" s="500"/>
      <c r="CN15" s="500"/>
      <c r="CO15" s="500"/>
      <c r="CP15" s="500"/>
      <c r="CQ15" s="500"/>
      <c r="CR15" s="500"/>
      <c r="CS15" s="501"/>
      <c r="CT15" s="56"/>
      <c r="CU15" s="57"/>
      <c r="CV15" s="57"/>
      <c r="CW15" s="57"/>
      <c r="CX15" s="57"/>
      <c r="CY15" s="57"/>
      <c r="CZ15" s="57"/>
      <c r="DA15" s="58"/>
      <c r="DB15" s="56"/>
      <c r="DC15" s="57"/>
      <c r="DD15" s="57"/>
      <c r="DE15" s="57"/>
      <c r="DF15" s="57"/>
      <c r="DG15" s="57"/>
      <c r="DH15" s="57"/>
      <c r="DI15" s="58"/>
    </row>
    <row r="16" spans="1:119" ht="18.75" customHeight="1" x14ac:dyDescent="0.2">
      <c r="A16" s="40"/>
      <c r="B16" s="527"/>
      <c r="C16" s="528"/>
      <c r="D16" s="528"/>
      <c r="E16" s="528"/>
      <c r="F16" s="528"/>
      <c r="G16" s="528"/>
      <c r="H16" s="528"/>
      <c r="I16" s="528"/>
      <c r="J16" s="528"/>
      <c r="K16" s="529"/>
      <c r="L16" s="502" t="s">
        <v>82</v>
      </c>
      <c r="M16" s="503"/>
      <c r="N16" s="503"/>
      <c r="O16" s="503"/>
      <c r="P16" s="503"/>
      <c r="Q16" s="504"/>
      <c r="R16" s="494" t="s">
        <v>83</v>
      </c>
      <c r="S16" s="495"/>
      <c r="T16" s="495"/>
      <c r="U16" s="495"/>
      <c r="V16" s="496"/>
      <c r="W16" s="515"/>
      <c r="X16" s="433"/>
      <c r="Y16" s="433"/>
      <c r="Z16" s="433"/>
      <c r="AA16" s="433"/>
      <c r="AB16" s="434"/>
      <c r="AC16" s="505">
        <v>23.2</v>
      </c>
      <c r="AD16" s="506"/>
      <c r="AE16" s="506"/>
      <c r="AF16" s="506"/>
      <c r="AG16" s="507"/>
      <c r="AH16" s="505">
        <v>24</v>
      </c>
      <c r="AI16" s="506"/>
      <c r="AJ16" s="506"/>
      <c r="AK16" s="506"/>
      <c r="AL16" s="508"/>
      <c r="AM16" s="486"/>
      <c r="AN16" s="390"/>
      <c r="AO16" s="390"/>
      <c r="AP16" s="390"/>
      <c r="AQ16" s="390"/>
      <c r="AR16" s="390"/>
      <c r="AS16" s="390"/>
      <c r="AT16" s="391"/>
      <c r="AU16" s="466"/>
      <c r="AV16" s="467"/>
      <c r="AW16" s="467"/>
      <c r="AX16" s="467"/>
      <c r="AY16" s="396" t="s">
        <v>84</v>
      </c>
      <c r="AZ16" s="397"/>
      <c r="BA16" s="397"/>
      <c r="BB16" s="397"/>
      <c r="BC16" s="397"/>
      <c r="BD16" s="397"/>
      <c r="BE16" s="397"/>
      <c r="BF16" s="397"/>
      <c r="BG16" s="397"/>
      <c r="BH16" s="397"/>
      <c r="BI16" s="397"/>
      <c r="BJ16" s="397"/>
      <c r="BK16" s="397"/>
      <c r="BL16" s="397"/>
      <c r="BM16" s="398"/>
      <c r="BN16" s="416">
        <v>51836765</v>
      </c>
      <c r="BO16" s="417"/>
      <c r="BP16" s="417"/>
      <c r="BQ16" s="417"/>
      <c r="BR16" s="417"/>
      <c r="BS16" s="417"/>
      <c r="BT16" s="417"/>
      <c r="BU16" s="418"/>
      <c r="BV16" s="416">
        <v>49939248</v>
      </c>
      <c r="BW16" s="417"/>
      <c r="BX16" s="417"/>
      <c r="BY16" s="417"/>
      <c r="BZ16" s="417"/>
      <c r="CA16" s="417"/>
      <c r="CB16" s="417"/>
      <c r="CC16" s="418"/>
      <c r="CD16" s="49"/>
      <c r="CE16" s="414"/>
      <c r="CF16" s="414"/>
      <c r="CG16" s="414"/>
      <c r="CH16" s="414"/>
      <c r="CI16" s="414"/>
      <c r="CJ16" s="414"/>
      <c r="CK16" s="414"/>
      <c r="CL16" s="414"/>
      <c r="CM16" s="414"/>
      <c r="CN16" s="414"/>
      <c r="CO16" s="414"/>
      <c r="CP16" s="414"/>
      <c r="CQ16" s="414"/>
      <c r="CR16" s="414"/>
      <c r="CS16" s="415"/>
      <c r="CT16" s="386"/>
      <c r="CU16" s="387"/>
      <c r="CV16" s="387"/>
      <c r="CW16" s="387"/>
      <c r="CX16" s="387"/>
      <c r="CY16" s="387"/>
      <c r="CZ16" s="387"/>
      <c r="DA16" s="388"/>
      <c r="DB16" s="386"/>
      <c r="DC16" s="387"/>
      <c r="DD16" s="387"/>
      <c r="DE16" s="387"/>
      <c r="DF16" s="387"/>
      <c r="DG16" s="387"/>
      <c r="DH16" s="387"/>
      <c r="DI16" s="388"/>
    </row>
    <row r="17" spans="1:113" ht="18.75" customHeight="1" thickBot="1" x14ac:dyDescent="0.25">
      <c r="A17" s="40"/>
      <c r="B17" s="530"/>
      <c r="C17" s="531"/>
      <c r="D17" s="531"/>
      <c r="E17" s="531"/>
      <c r="F17" s="531"/>
      <c r="G17" s="531"/>
      <c r="H17" s="531"/>
      <c r="I17" s="531"/>
      <c r="J17" s="531"/>
      <c r="K17" s="532"/>
      <c r="L17" s="59"/>
      <c r="M17" s="491" t="s">
        <v>85</v>
      </c>
      <c r="N17" s="492"/>
      <c r="O17" s="492"/>
      <c r="P17" s="492"/>
      <c r="Q17" s="493"/>
      <c r="R17" s="494" t="s">
        <v>86</v>
      </c>
      <c r="S17" s="495"/>
      <c r="T17" s="495"/>
      <c r="U17" s="495"/>
      <c r="V17" s="496"/>
      <c r="W17" s="497" t="s">
        <v>87</v>
      </c>
      <c r="X17" s="430"/>
      <c r="Y17" s="430"/>
      <c r="Z17" s="430"/>
      <c r="AA17" s="430"/>
      <c r="AB17" s="431"/>
      <c r="AC17" s="392">
        <v>91650</v>
      </c>
      <c r="AD17" s="393"/>
      <c r="AE17" s="393"/>
      <c r="AF17" s="393"/>
      <c r="AG17" s="394"/>
      <c r="AH17" s="392">
        <v>96449</v>
      </c>
      <c r="AI17" s="393"/>
      <c r="AJ17" s="393"/>
      <c r="AK17" s="393"/>
      <c r="AL17" s="395"/>
      <c r="AM17" s="486"/>
      <c r="AN17" s="390"/>
      <c r="AO17" s="390"/>
      <c r="AP17" s="390"/>
      <c r="AQ17" s="390"/>
      <c r="AR17" s="390"/>
      <c r="AS17" s="390"/>
      <c r="AT17" s="391"/>
      <c r="AU17" s="466"/>
      <c r="AV17" s="467"/>
      <c r="AW17" s="467"/>
      <c r="AX17" s="467"/>
      <c r="AY17" s="396" t="s">
        <v>88</v>
      </c>
      <c r="AZ17" s="397"/>
      <c r="BA17" s="397"/>
      <c r="BB17" s="397"/>
      <c r="BC17" s="397"/>
      <c r="BD17" s="397"/>
      <c r="BE17" s="397"/>
      <c r="BF17" s="397"/>
      <c r="BG17" s="397"/>
      <c r="BH17" s="397"/>
      <c r="BI17" s="397"/>
      <c r="BJ17" s="397"/>
      <c r="BK17" s="397"/>
      <c r="BL17" s="397"/>
      <c r="BM17" s="398"/>
      <c r="BN17" s="416">
        <v>47920701</v>
      </c>
      <c r="BO17" s="417"/>
      <c r="BP17" s="417"/>
      <c r="BQ17" s="417"/>
      <c r="BR17" s="417"/>
      <c r="BS17" s="417"/>
      <c r="BT17" s="417"/>
      <c r="BU17" s="418"/>
      <c r="BV17" s="416">
        <v>47763414</v>
      </c>
      <c r="BW17" s="417"/>
      <c r="BX17" s="417"/>
      <c r="BY17" s="417"/>
      <c r="BZ17" s="417"/>
      <c r="CA17" s="417"/>
      <c r="CB17" s="417"/>
      <c r="CC17" s="418"/>
      <c r="CD17" s="49"/>
      <c r="CE17" s="414"/>
      <c r="CF17" s="414"/>
      <c r="CG17" s="414"/>
      <c r="CH17" s="414"/>
      <c r="CI17" s="414"/>
      <c r="CJ17" s="414"/>
      <c r="CK17" s="414"/>
      <c r="CL17" s="414"/>
      <c r="CM17" s="414"/>
      <c r="CN17" s="414"/>
      <c r="CO17" s="414"/>
      <c r="CP17" s="414"/>
      <c r="CQ17" s="414"/>
      <c r="CR17" s="414"/>
      <c r="CS17" s="415"/>
      <c r="CT17" s="386"/>
      <c r="CU17" s="387"/>
      <c r="CV17" s="387"/>
      <c r="CW17" s="387"/>
      <c r="CX17" s="387"/>
      <c r="CY17" s="387"/>
      <c r="CZ17" s="387"/>
      <c r="DA17" s="388"/>
      <c r="DB17" s="386"/>
      <c r="DC17" s="387"/>
      <c r="DD17" s="387"/>
      <c r="DE17" s="387"/>
      <c r="DF17" s="387"/>
      <c r="DG17" s="387"/>
      <c r="DH17" s="387"/>
      <c r="DI17" s="388"/>
    </row>
    <row r="18" spans="1:113" ht="18.75" customHeight="1" thickBot="1" x14ac:dyDescent="0.25">
      <c r="A18" s="40"/>
      <c r="B18" s="468" t="s">
        <v>89</v>
      </c>
      <c r="C18" s="469"/>
      <c r="D18" s="469"/>
      <c r="E18" s="470"/>
      <c r="F18" s="470"/>
      <c r="G18" s="470"/>
      <c r="H18" s="470"/>
      <c r="I18" s="470"/>
      <c r="J18" s="470"/>
      <c r="K18" s="470"/>
      <c r="L18" s="487">
        <v>767.72</v>
      </c>
      <c r="M18" s="487"/>
      <c r="N18" s="487"/>
      <c r="O18" s="487"/>
      <c r="P18" s="487"/>
      <c r="Q18" s="487"/>
      <c r="R18" s="488"/>
      <c r="S18" s="488"/>
      <c r="T18" s="488"/>
      <c r="U18" s="488"/>
      <c r="V18" s="489"/>
      <c r="W18" s="482"/>
      <c r="X18" s="483"/>
      <c r="Y18" s="483"/>
      <c r="Z18" s="483"/>
      <c r="AA18" s="483"/>
      <c r="AB18" s="498"/>
      <c r="AC18" s="380">
        <v>72.8</v>
      </c>
      <c r="AD18" s="381"/>
      <c r="AE18" s="381"/>
      <c r="AF18" s="381"/>
      <c r="AG18" s="490"/>
      <c r="AH18" s="380">
        <v>71.8</v>
      </c>
      <c r="AI18" s="381"/>
      <c r="AJ18" s="381"/>
      <c r="AK18" s="381"/>
      <c r="AL18" s="382"/>
      <c r="AM18" s="486"/>
      <c r="AN18" s="390"/>
      <c r="AO18" s="390"/>
      <c r="AP18" s="390"/>
      <c r="AQ18" s="390"/>
      <c r="AR18" s="390"/>
      <c r="AS18" s="390"/>
      <c r="AT18" s="391"/>
      <c r="AU18" s="466"/>
      <c r="AV18" s="467"/>
      <c r="AW18" s="467"/>
      <c r="AX18" s="467"/>
      <c r="AY18" s="396" t="s">
        <v>90</v>
      </c>
      <c r="AZ18" s="397"/>
      <c r="BA18" s="397"/>
      <c r="BB18" s="397"/>
      <c r="BC18" s="397"/>
      <c r="BD18" s="397"/>
      <c r="BE18" s="397"/>
      <c r="BF18" s="397"/>
      <c r="BG18" s="397"/>
      <c r="BH18" s="397"/>
      <c r="BI18" s="397"/>
      <c r="BJ18" s="397"/>
      <c r="BK18" s="397"/>
      <c r="BL18" s="397"/>
      <c r="BM18" s="398"/>
      <c r="BN18" s="416">
        <v>60616990</v>
      </c>
      <c r="BO18" s="417"/>
      <c r="BP18" s="417"/>
      <c r="BQ18" s="417"/>
      <c r="BR18" s="417"/>
      <c r="BS18" s="417"/>
      <c r="BT18" s="417"/>
      <c r="BU18" s="418"/>
      <c r="BV18" s="416">
        <v>57352699</v>
      </c>
      <c r="BW18" s="417"/>
      <c r="BX18" s="417"/>
      <c r="BY18" s="417"/>
      <c r="BZ18" s="417"/>
      <c r="CA18" s="417"/>
      <c r="CB18" s="417"/>
      <c r="CC18" s="418"/>
      <c r="CD18" s="49"/>
      <c r="CE18" s="414"/>
      <c r="CF18" s="414"/>
      <c r="CG18" s="414"/>
      <c r="CH18" s="414"/>
      <c r="CI18" s="414"/>
      <c r="CJ18" s="414"/>
      <c r="CK18" s="414"/>
      <c r="CL18" s="414"/>
      <c r="CM18" s="414"/>
      <c r="CN18" s="414"/>
      <c r="CO18" s="414"/>
      <c r="CP18" s="414"/>
      <c r="CQ18" s="414"/>
      <c r="CR18" s="414"/>
      <c r="CS18" s="415"/>
      <c r="CT18" s="386"/>
      <c r="CU18" s="387"/>
      <c r="CV18" s="387"/>
      <c r="CW18" s="387"/>
      <c r="CX18" s="387"/>
      <c r="CY18" s="387"/>
      <c r="CZ18" s="387"/>
      <c r="DA18" s="388"/>
      <c r="DB18" s="386"/>
      <c r="DC18" s="387"/>
      <c r="DD18" s="387"/>
      <c r="DE18" s="387"/>
      <c r="DF18" s="387"/>
      <c r="DG18" s="387"/>
      <c r="DH18" s="387"/>
      <c r="DI18" s="388"/>
    </row>
    <row r="19" spans="1:113" ht="18.75" customHeight="1" thickBot="1" x14ac:dyDescent="0.25">
      <c r="A19" s="40"/>
      <c r="B19" s="468" t="s">
        <v>91</v>
      </c>
      <c r="C19" s="469"/>
      <c r="D19" s="469"/>
      <c r="E19" s="470"/>
      <c r="F19" s="470"/>
      <c r="G19" s="470"/>
      <c r="H19" s="470"/>
      <c r="I19" s="470"/>
      <c r="J19" s="470"/>
      <c r="K19" s="470"/>
      <c r="L19" s="471">
        <v>368</v>
      </c>
      <c r="M19" s="471"/>
      <c r="N19" s="471"/>
      <c r="O19" s="471"/>
      <c r="P19" s="471"/>
      <c r="Q19" s="471"/>
      <c r="R19" s="472"/>
      <c r="S19" s="472"/>
      <c r="T19" s="472"/>
      <c r="U19" s="472"/>
      <c r="V19" s="473"/>
      <c r="W19" s="480"/>
      <c r="X19" s="481"/>
      <c r="Y19" s="481"/>
      <c r="Z19" s="481"/>
      <c r="AA19" s="481"/>
      <c r="AB19" s="481"/>
      <c r="AC19" s="484"/>
      <c r="AD19" s="484"/>
      <c r="AE19" s="484"/>
      <c r="AF19" s="484"/>
      <c r="AG19" s="484"/>
      <c r="AH19" s="484"/>
      <c r="AI19" s="484"/>
      <c r="AJ19" s="484"/>
      <c r="AK19" s="484"/>
      <c r="AL19" s="485"/>
      <c r="AM19" s="486"/>
      <c r="AN19" s="390"/>
      <c r="AO19" s="390"/>
      <c r="AP19" s="390"/>
      <c r="AQ19" s="390"/>
      <c r="AR19" s="390"/>
      <c r="AS19" s="390"/>
      <c r="AT19" s="391"/>
      <c r="AU19" s="466"/>
      <c r="AV19" s="467"/>
      <c r="AW19" s="467"/>
      <c r="AX19" s="467"/>
      <c r="AY19" s="396" t="s">
        <v>92</v>
      </c>
      <c r="AZ19" s="397"/>
      <c r="BA19" s="397"/>
      <c r="BB19" s="397"/>
      <c r="BC19" s="397"/>
      <c r="BD19" s="397"/>
      <c r="BE19" s="397"/>
      <c r="BF19" s="397"/>
      <c r="BG19" s="397"/>
      <c r="BH19" s="397"/>
      <c r="BI19" s="397"/>
      <c r="BJ19" s="397"/>
      <c r="BK19" s="397"/>
      <c r="BL19" s="397"/>
      <c r="BM19" s="398"/>
      <c r="BN19" s="416">
        <v>87219611</v>
      </c>
      <c r="BO19" s="417"/>
      <c r="BP19" s="417"/>
      <c r="BQ19" s="417"/>
      <c r="BR19" s="417"/>
      <c r="BS19" s="417"/>
      <c r="BT19" s="417"/>
      <c r="BU19" s="418"/>
      <c r="BV19" s="416">
        <v>85593152</v>
      </c>
      <c r="BW19" s="417"/>
      <c r="BX19" s="417"/>
      <c r="BY19" s="417"/>
      <c r="BZ19" s="417"/>
      <c r="CA19" s="417"/>
      <c r="CB19" s="417"/>
      <c r="CC19" s="418"/>
      <c r="CD19" s="49"/>
      <c r="CE19" s="414"/>
      <c r="CF19" s="414"/>
      <c r="CG19" s="414"/>
      <c r="CH19" s="414"/>
      <c r="CI19" s="414"/>
      <c r="CJ19" s="414"/>
      <c r="CK19" s="414"/>
      <c r="CL19" s="414"/>
      <c r="CM19" s="414"/>
      <c r="CN19" s="414"/>
      <c r="CO19" s="414"/>
      <c r="CP19" s="414"/>
      <c r="CQ19" s="414"/>
      <c r="CR19" s="414"/>
      <c r="CS19" s="415"/>
      <c r="CT19" s="386"/>
      <c r="CU19" s="387"/>
      <c r="CV19" s="387"/>
      <c r="CW19" s="387"/>
      <c r="CX19" s="387"/>
      <c r="CY19" s="387"/>
      <c r="CZ19" s="387"/>
      <c r="DA19" s="388"/>
      <c r="DB19" s="386"/>
      <c r="DC19" s="387"/>
      <c r="DD19" s="387"/>
      <c r="DE19" s="387"/>
      <c r="DF19" s="387"/>
      <c r="DG19" s="387"/>
      <c r="DH19" s="387"/>
      <c r="DI19" s="388"/>
    </row>
    <row r="20" spans="1:113" ht="18.75" customHeight="1" thickBot="1" x14ac:dyDescent="0.25">
      <c r="A20" s="40"/>
      <c r="B20" s="468" t="s">
        <v>93</v>
      </c>
      <c r="C20" s="469"/>
      <c r="D20" s="469"/>
      <c r="E20" s="470"/>
      <c r="F20" s="470"/>
      <c r="G20" s="470"/>
      <c r="H20" s="470"/>
      <c r="I20" s="470"/>
      <c r="J20" s="470"/>
      <c r="K20" s="470"/>
      <c r="L20" s="471">
        <v>121919</v>
      </c>
      <c r="M20" s="471"/>
      <c r="N20" s="471"/>
      <c r="O20" s="471"/>
      <c r="P20" s="471"/>
      <c r="Q20" s="471"/>
      <c r="R20" s="472"/>
      <c r="S20" s="472"/>
      <c r="T20" s="472"/>
      <c r="U20" s="472"/>
      <c r="V20" s="473"/>
      <c r="W20" s="482"/>
      <c r="X20" s="483"/>
      <c r="Y20" s="483"/>
      <c r="Z20" s="483"/>
      <c r="AA20" s="483"/>
      <c r="AB20" s="483"/>
      <c r="AC20" s="474"/>
      <c r="AD20" s="474"/>
      <c r="AE20" s="474"/>
      <c r="AF20" s="474"/>
      <c r="AG20" s="474"/>
      <c r="AH20" s="474"/>
      <c r="AI20" s="474"/>
      <c r="AJ20" s="474"/>
      <c r="AK20" s="474"/>
      <c r="AL20" s="475"/>
      <c r="AM20" s="476"/>
      <c r="AN20" s="372"/>
      <c r="AO20" s="372"/>
      <c r="AP20" s="372"/>
      <c r="AQ20" s="372"/>
      <c r="AR20" s="372"/>
      <c r="AS20" s="372"/>
      <c r="AT20" s="373"/>
      <c r="AU20" s="477"/>
      <c r="AV20" s="478"/>
      <c r="AW20" s="478"/>
      <c r="AX20" s="479"/>
      <c r="AY20" s="396"/>
      <c r="AZ20" s="397"/>
      <c r="BA20" s="397"/>
      <c r="BB20" s="397"/>
      <c r="BC20" s="397"/>
      <c r="BD20" s="397"/>
      <c r="BE20" s="397"/>
      <c r="BF20" s="397"/>
      <c r="BG20" s="397"/>
      <c r="BH20" s="397"/>
      <c r="BI20" s="397"/>
      <c r="BJ20" s="397"/>
      <c r="BK20" s="397"/>
      <c r="BL20" s="397"/>
      <c r="BM20" s="398"/>
      <c r="BN20" s="416"/>
      <c r="BO20" s="417"/>
      <c r="BP20" s="417"/>
      <c r="BQ20" s="417"/>
      <c r="BR20" s="417"/>
      <c r="BS20" s="417"/>
      <c r="BT20" s="417"/>
      <c r="BU20" s="418"/>
      <c r="BV20" s="416"/>
      <c r="BW20" s="417"/>
      <c r="BX20" s="417"/>
      <c r="BY20" s="417"/>
      <c r="BZ20" s="417"/>
      <c r="CA20" s="417"/>
      <c r="CB20" s="417"/>
      <c r="CC20" s="418"/>
      <c r="CD20" s="49"/>
      <c r="CE20" s="414"/>
      <c r="CF20" s="414"/>
      <c r="CG20" s="414"/>
      <c r="CH20" s="414"/>
      <c r="CI20" s="414"/>
      <c r="CJ20" s="414"/>
      <c r="CK20" s="414"/>
      <c r="CL20" s="414"/>
      <c r="CM20" s="414"/>
      <c r="CN20" s="414"/>
      <c r="CO20" s="414"/>
      <c r="CP20" s="414"/>
      <c r="CQ20" s="414"/>
      <c r="CR20" s="414"/>
      <c r="CS20" s="415"/>
      <c r="CT20" s="386"/>
      <c r="CU20" s="387"/>
      <c r="CV20" s="387"/>
      <c r="CW20" s="387"/>
      <c r="CX20" s="387"/>
      <c r="CY20" s="387"/>
      <c r="CZ20" s="387"/>
      <c r="DA20" s="388"/>
      <c r="DB20" s="386"/>
      <c r="DC20" s="387"/>
      <c r="DD20" s="387"/>
      <c r="DE20" s="387"/>
      <c r="DF20" s="387"/>
      <c r="DG20" s="387"/>
      <c r="DH20" s="387"/>
      <c r="DI20" s="388"/>
    </row>
    <row r="21" spans="1:113" ht="18.75" customHeight="1" thickBot="1" x14ac:dyDescent="0.25">
      <c r="A21" s="40"/>
      <c r="B21" s="446" t="s">
        <v>94</v>
      </c>
      <c r="C21" s="447"/>
      <c r="D21" s="447"/>
      <c r="E21" s="447"/>
      <c r="F21" s="447"/>
      <c r="G21" s="447"/>
      <c r="H21" s="447"/>
      <c r="I21" s="447"/>
      <c r="J21" s="447"/>
      <c r="K21" s="447"/>
      <c r="L21" s="447"/>
      <c r="M21" s="447"/>
      <c r="N21" s="447"/>
      <c r="O21" s="447"/>
      <c r="P21" s="447"/>
      <c r="Q21" s="447"/>
      <c r="R21" s="447"/>
      <c r="S21" s="447"/>
      <c r="T21" s="447"/>
      <c r="U21" s="447"/>
      <c r="V21" s="447"/>
      <c r="W21" s="447"/>
      <c r="X21" s="447"/>
      <c r="Y21" s="447"/>
      <c r="Z21" s="447"/>
      <c r="AA21" s="447"/>
      <c r="AB21" s="447"/>
      <c r="AC21" s="447"/>
      <c r="AD21" s="447"/>
      <c r="AE21" s="447"/>
      <c r="AF21" s="447"/>
      <c r="AG21" s="447"/>
      <c r="AH21" s="447"/>
      <c r="AI21" s="447"/>
      <c r="AJ21" s="447"/>
      <c r="AK21" s="447"/>
      <c r="AL21" s="447"/>
      <c r="AM21" s="447"/>
      <c r="AN21" s="447"/>
      <c r="AO21" s="447"/>
      <c r="AP21" s="447"/>
      <c r="AQ21" s="447"/>
      <c r="AR21" s="447"/>
      <c r="AS21" s="447"/>
      <c r="AT21" s="447"/>
      <c r="AU21" s="447"/>
      <c r="AV21" s="447"/>
      <c r="AW21" s="447"/>
      <c r="AX21" s="448"/>
      <c r="AY21" s="383"/>
      <c r="AZ21" s="384"/>
      <c r="BA21" s="384"/>
      <c r="BB21" s="384"/>
      <c r="BC21" s="384"/>
      <c r="BD21" s="384"/>
      <c r="BE21" s="384"/>
      <c r="BF21" s="384"/>
      <c r="BG21" s="384"/>
      <c r="BH21" s="384"/>
      <c r="BI21" s="384"/>
      <c r="BJ21" s="384"/>
      <c r="BK21" s="384"/>
      <c r="BL21" s="384"/>
      <c r="BM21" s="385"/>
      <c r="BN21" s="419"/>
      <c r="BO21" s="420"/>
      <c r="BP21" s="420"/>
      <c r="BQ21" s="420"/>
      <c r="BR21" s="420"/>
      <c r="BS21" s="420"/>
      <c r="BT21" s="420"/>
      <c r="BU21" s="421"/>
      <c r="BV21" s="419"/>
      <c r="BW21" s="420"/>
      <c r="BX21" s="420"/>
      <c r="BY21" s="420"/>
      <c r="BZ21" s="420"/>
      <c r="CA21" s="420"/>
      <c r="CB21" s="420"/>
      <c r="CC21" s="421"/>
      <c r="CD21" s="49"/>
      <c r="CE21" s="414"/>
      <c r="CF21" s="414"/>
      <c r="CG21" s="414"/>
      <c r="CH21" s="414"/>
      <c r="CI21" s="414"/>
      <c r="CJ21" s="414"/>
      <c r="CK21" s="414"/>
      <c r="CL21" s="414"/>
      <c r="CM21" s="414"/>
      <c r="CN21" s="414"/>
      <c r="CO21" s="414"/>
      <c r="CP21" s="414"/>
      <c r="CQ21" s="414"/>
      <c r="CR21" s="414"/>
      <c r="CS21" s="415"/>
      <c r="CT21" s="386"/>
      <c r="CU21" s="387"/>
      <c r="CV21" s="387"/>
      <c r="CW21" s="387"/>
      <c r="CX21" s="387"/>
      <c r="CY21" s="387"/>
      <c r="CZ21" s="387"/>
      <c r="DA21" s="388"/>
      <c r="DB21" s="386"/>
      <c r="DC21" s="387"/>
      <c r="DD21" s="387"/>
      <c r="DE21" s="387"/>
      <c r="DF21" s="387"/>
      <c r="DG21" s="387"/>
      <c r="DH21" s="387"/>
      <c r="DI21" s="388"/>
    </row>
    <row r="22" spans="1:113" ht="18.75" customHeight="1" x14ac:dyDescent="0.2">
      <c r="A22" s="40"/>
      <c r="B22" s="449" t="s">
        <v>95</v>
      </c>
      <c r="C22" s="450"/>
      <c r="D22" s="451"/>
      <c r="E22" s="458" t="s">
        <v>24</v>
      </c>
      <c r="F22" s="430"/>
      <c r="G22" s="430"/>
      <c r="H22" s="430"/>
      <c r="I22" s="430"/>
      <c r="J22" s="430"/>
      <c r="K22" s="431"/>
      <c r="L22" s="458" t="s">
        <v>96</v>
      </c>
      <c r="M22" s="430"/>
      <c r="N22" s="430"/>
      <c r="O22" s="430"/>
      <c r="P22" s="431"/>
      <c r="Q22" s="440" t="s">
        <v>97</v>
      </c>
      <c r="R22" s="441"/>
      <c r="S22" s="441"/>
      <c r="T22" s="441"/>
      <c r="U22" s="441"/>
      <c r="V22" s="459"/>
      <c r="W22" s="461" t="s">
        <v>98</v>
      </c>
      <c r="X22" s="450"/>
      <c r="Y22" s="451"/>
      <c r="Z22" s="458" t="s">
        <v>24</v>
      </c>
      <c r="AA22" s="430"/>
      <c r="AB22" s="430"/>
      <c r="AC22" s="430"/>
      <c r="AD22" s="430"/>
      <c r="AE22" s="430"/>
      <c r="AF22" s="430"/>
      <c r="AG22" s="431"/>
      <c r="AH22" s="429" t="s">
        <v>99</v>
      </c>
      <c r="AI22" s="430"/>
      <c r="AJ22" s="430"/>
      <c r="AK22" s="430"/>
      <c r="AL22" s="431"/>
      <c r="AM22" s="429" t="s">
        <v>100</v>
      </c>
      <c r="AN22" s="435"/>
      <c r="AO22" s="435"/>
      <c r="AP22" s="435"/>
      <c r="AQ22" s="435"/>
      <c r="AR22" s="436"/>
      <c r="AS22" s="440" t="s">
        <v>97</v>
      </c>
      <c r="AT22" s="441"/>
      <c r="AU22" s="441"/>
      <c r="AV22" s="441"/>
      <c r="AW22" s="441"/>
      <c r="AX22" s="442"/>
      <c r="AY22" s="408" t="s">
        <v>101</v>
      </c>
      <c r="AZ22" s="409"/>
      <c r="BA22" s="409"/>
      <c r="BB22" s="409"/>
      <c r="BC22" s="409"/>
      <c r="BD22" s="409"/>
      <c r="BE22" s="409"/>
      <c r="BF22" s="409"/>
      <c r="BG22" s="409"/>
      <c r="BH22" s="409"/>
      <c r="BI22" s="409"/>
      <c r="BJ22" s="409"/>
      <c r="BK22" s="409"/>
      <c r="BL22" s="409"/>
      <c r="BM22" s="410"/>
      <c r="BN22" s="411">
        <v>100667693</v>
      </c>
      <c r="BO22" s="412"/>
      <c r="BP22" s="412"/>
      <c r="BQ22" s="412"/>
      <c r="BR22" s="412"/>
      <c r="BS22" s="412"/>
      <c r="BT22" s="412"/>
      <c r="BU22" s="413"/>
      <c r="BV22" s="411">
        <v>99017393</v>
      </c>
      <c r="BW22" s="412"/>
      <c r="BX22" s="412"/>
      <c r="BY22" s="412"/>
      <c r="BZ22" s="412"/>
      <c r="CA22" s="412"/>
      <c r="CB22" s="412"/>
      <c r="CC22" s="413"/>
      <c r="CD22" s="49"/>
      <c r="CE22" s="414"/>
      <c r="CF22" s="414"/>
      <c r="CG22" s="414"/>
      <c r="CH22" s="414"/>
      <c r="CI22" s="414"/>
      <c r="CJ22" s="414"/>
      <c r="CK22" s="414"/>
      <c r="CL22" s="414"/>
      <c r="CM22" s="414"/>
      <c r="CN22" s="414"/>
      <c r="CO22" s="414"/>
      <c r="CP22" s="414"/>
      <c r="CQ22" s="414"/>
      <c r="CR22" s="414"/>
      <c r="CS22" s="415"/>
      <c r="CT22" s="386"/>
      <c r="CU22" s="387"/>
      <c r="CV22" s="387"/>
      <c r="CW22" s="387"/>
      <c r="CX22" s="387"/>
      <c r="CY22" s="387"/>
      <c r="CZ22" s="387"/>
      <c r="DA22" s="388"/>
      <c r="DB22" s="386"/>
      <c r="DC22" s="387"/>
      <c r="DD22" s="387"/>
      <c r="DE22" s="387"/>
      <c r="DF22" s="387"/>
      <c r="DG22" s="387"/>
      <c r="DH22" s="387"/>
      <c r="DI22" s="388"/>
    </row>
    <row r="23" spans="1:113" ht="18.75" customHeight="1" x14ac:dyDescent="0.2">
      <c r="A23" s="40"/>
      <c r="B23" s="452"/>
      <c r="C23" s="453"/>
      <c r="D23" s="454"/>
      <c r="E23" s="432"/>
      <c r="F23" s="433"/>
      <c r="G23" s="433"/>
      <c r="H23" s="433"/>
      <c r="I23" s="433"/>
      <c r="J23" s="433"/>
      <c r="K23" s="434"/>
      <c r="L23" s="432"/>
      <c r="M23" s="433"/>
      <c r="N23" s="433"/>
      <c r="O23" s="433"/>
      <c r="P23" s="434"/>
      <c r="Q23" s="443"/>
      <c r="R23" s="444"/>
      <c r="S23" s="444"/>
      <c r="T23" s="444"/>
      <c r="U23" s="444"/>
      <c r="V23" s="460"/>
      <c r="W23" s="462"/>
      <c r="X23" s="453"/>
      <c r="Y23" s="454"/>
      <c r="Z23" s="432"/>
      <c r="AA23" s="433"/>
      <c r="AB23" s="433"/>
      <c r="AC23" s="433"/>
      <c r="AD23" s="433"/>
      <c r="AE23" s="433"/>
      <c r="AF23" s="433"/>
      <c r="AG23" s="434"/>
      <c r="AH23" s="432"/>
      <c r="AI23" s="433"/>
      <c r="AJ23" s="433"/>
      <c r="AK23" s="433"/>
      <c r="AL23" s="434"/>
      <c r="AM23" s="437"/>
      <c r="AN23" s="438"/>
      <c r="AO23" s="438"/>
      <c r="AP23" s="438"/>
      <c r="AQ23" s="438"/>
      <c r="AR23" s="439"/>
      <c r="AS23" s="443"/>
      <c r="AT23" s="444"/>
      <c r="AU23" s="444"/>
      <c r="AV23" s="444"/>
      <c r="AW23" s="444"/>
      <c r="AX23" s="445"/>
      <c r="AY23" s="396" t="s">
        <v>102</v>
      </c>
      <c r="AZ23" s="397"/>
      <c r="BA23" s="397"/>
      <c r="BB23" s="397"/>
      <c r="BC23" s="397"/>
      <c r="BD23" s="397"/>
      <c r="BE23" s="397"/>
      <c r="BF23" s="397"/>
      <c r="BG23" s="397"/>
      <c r="BH23" s="397"/>
      <c r="BI23" s="397"/>
      <c r="BJ23" s="397"/>
      <c r="BK23" s="397"/>
      <c r="BL23" s="397"/>
      <c r="BM23" s="398"/>
      <c r="BN23" s="416">
        <v>61173398</v>
      </c>
      <c r="BO23" s="417"/>
      <c r="BP23" s="417"/>
      <c r="BQ23" s="417"/>
      <c r="BR23" s="417"/>
      <c r="BS23" s="417"/>
      <c r="BT23" s="417"/>
      <c r="BU23" s="418"/>
      <c r="BV23" s="416">
        <v>65624874</v>
      </c>
      <c r="BW23" s="417"/>
      <c r="BX23" s="417"/>
      <c r="BY23" s="417"/>
      <c r="BZ23" s="417"/>
      <c r="CA23" s="417"/>
      <c r="CB23" s="417"/>
      <c r="CC23" s="418"/>
      <c r="CD23" s="49"/>
      <c r="CE23" s="414"/>
      <c r="CF23" s="414"/>
      <c r="CG23" s="414"/>
      <c r="CH23" s="414"/>
      <c r="CI23" s="414"/>
      <c r="CJ23" s="414"/>
      <c r="CK23" s="414"/>
      <c r="CL23" s="414"/>
      <c r="CM23" s="414"/>
      <c r="CN23" s="414"/>
      <c r="CO23" s="414"/>
      <c r="CP23" s="414"/>
      <c r="CQ23" s="414"/>
      <c r="CR23" s="414"/>
      <c r="CS23" s="415"/>
      <c r="CT23" s="386"/>
      <c r="CU23" s="387"/>
      <c r="CV23" s="387"/>
      <c r="CW23" s="387"/>
      <c r="CX23" s="387"/>
      <c r="CY23" s="387"/>
      <c r="CZ23" s="387"/>
      <c r="DA23" s="388"/>
      <c r="DB23" s="386"/>
      <c r="DC23" s="387"/>
      <c r="DD23" s="387"/>
      <c r="DE23" s="387"/>
      <c r="DF23" s="387"/>
      <c r="DG23" s="387"/>
      <c r="DH23" s="387"/>
      <c r="DI23" s="388"/>
    </row>
    <row r="24" spans="1:113" ht="18.75" customHeight="1" thickBot="1" x14ac:dyDescent="0.25">
      <c r="A24" s="40"/>
      <c r="B24" s="452"/>
      <c r="C24" s="453"/>
      <c r="D24" s="454"/>
      <c r="E24" s="389" t="s">
        <v>103</v>
      </c>
      <c r="F24" s="390"/>
      <c r="G24" s="390"/>
      <c r="H24" s="390"/>
      <c r="I24" s="390"/>
      <c r="J24" s="390"/>
      <c r="K24" s="391"/>
      <c r="L24" s="392">
        <v>1</v>
      </c>
      <c r="M24" s="393"/>
      <c r="N24" s="393"/>
      <c r="O24" s="393"/>
      <c r="P24" s="394"/>
      <c r="Q24" s="392">
        <v>10476</v>
      </c>
      <c r="R24" s="393"/>
      <c r="S24" s="393"/>
      <c r="T24" s="393"/>
      <c r="U24" s="393"/>
      <c r="V24" s="394"/>
      <c r="W24" s="462"/>
      <c r="X24" s="453"/>
      <c r="Y24" s="454"/>
      <c r="Z24" s="389" t="s">
        <v>104</v>
      </c>
      <c r="AA24" s="390"/>
      <c r="AB24" s="390"/>
      <c r="AC24" s="390"/>
      <c r="AD24" s="390"/>
      <c r="AE24" s="390"/>
      <c r="AF24" s="390"/>
      <c r="AG24" s="391"/>
      <c r="AH24" s="392">
        <v>1936</v>
      </c>
      <c r="AI24" s="393"/>
      <c r="AJ24" s="393"/>
      <c r="AK24" s="393"/>
      <c r="AL24" s="394"/>
      <c r="AM24" s="392">
        <v>6199072</v>
      </c>
      <c r="AN24" s="393"/>
      <c r="AO24" s="393"/>
      <c r="AP24" s="393"/>
      <c r="AQ24" s="393"/>
      <c r="AR24" s="394"/>
      <c r="AS24" s="392">
        <v>3202</v>
      </c>
      <c r="AT24" s="393"/>
      <c r="AU24" s="393"/>
      <c r="AV24" s="393"/>
      <c r="AW24" s="393"/>
      <c r="AX24" s="395"/>
      <c r="AY24" s="383" t="s">
        <v>105</v>
      </c>
      <c r="AZ24" s="384"/>
      <c r="BA24" s="384"/>
      <c r="BB24" s="384"/>
      <c r="BC24" s="384"/>
      <c r="BD24" s="384"/>
      <c r="BE24" s="384"/>
      <c r="BF24" s="384"/>
      <c r="BG24" s="384"/>
      <c r="BH24" s="384"/>
      <c r="BI24" s="384"/>
      <c r="BJ24" s="384"/>
      <c r="BK24" s="384"/>
      <c r="BL24" s="384"/>
      <c r="BM24" s="385"/>
      <c r="BN24" s="416">
        <v>58928539</v>
      </c>
      <c r="BO24" s="417"/>
      <c r="BP24" s="417"/>
      <c r="BQ24" s="417"/>
      <c r="BR24" s="417"/>
      <c r="BS24" s="417"/>
      <c r="BT24" s="417"/>
      <c r="BU24" s="418"/>
      <c r="BV24" s="416">
        <v>53863243</v>
      </c>
      <c r="BW24" s="417"/>
      <c r="BX24" s="417"/>
      <c r="BY24" s="417"/>
      <c r="BZ24" s="417"/>
      <c r="CA24" s="417"/>
      <c r="CB24" s="417"/>
      <c r="CC24" s="418"/>
      <c r="CD24" s="49"/>
      <c r="CE24" s="414"/>
      <c r="CF24" s="414"/>
      <c r="CG24" s="414"/>
      <c r="CH24" s="414"/>
      <c r="CI24" s="414"/>
      <c r="CJ24" s="414"/>
      <c r="CK24" s="414"/>
      <c r="CL24" s="414"/>
      <c r="CM24" s="414"/>
      <c r="CN24" s="414"/>
      <c r="CO24" s="414"/>
      <c r="CP24" s="414"/>
      <c r="CQ24" s="414"/>
      <c r="CR24" s="414"/>
      <c r="CS24" s="415"/>
      <c r="CT24" s="386"/>
      <c r="CU24" s="387"/>
      <c r="CV24" s="387"/>
      <c r="CW24" s="387"/>
      <c r="CX24" s="387"/>
      <c r="CY24" s="387"/>
      <c r="CZ24" s="387"/>
      <c r="DA24" s="388"/>
      <c r="DB24" s="386"/>
      <c r="DC24" s="387"/>
      <c r="DD24" s="387"/>
      <c r="DE24" s="387"/>
      <c r="DF24" s="387"/>
      <c r="DG24" s="387"/>
      <c r="DH24" s="387"/>
      <c r="DI24" s="388"/>
    </row>
    <row r="25" spans="1:113" ht="18.75" customHeight="1" x14ac:dyDescent="0.2">
      <c r="A25" s="40"/>
      <c r="B25" s="452"/>
      <c r="C25" s="453"/>
      <c r="D25" s="454"/>
      <c r="E25" s="389" t="s">
        <v>106</v>
      </c>
      <c r="F25" s="390"/>
      <c r="G25" s="390"/>
      <c r="H25" s="390"/>
      <c r="I25" s="390"/>
      <c r="J25" s="390"/>
      <c r="K25" s="391"/>
      <c r="L25" s="392">
        <v>2</v>
      </c>
      <c r="M25" s="393"/>
      <c r="N25" s="393"/>
      <c r="O25" s="393"/>
      <c r="P25" s="394"/>
      <c r="Q25" s="392">
        <v>8657</v>
      </c>
      <c r="R25" s="393"/>
      <c r="S25" s="393"/>
      <c r="T25" s="393"/>
      <c r="U25" s="393"/>
      <c r="V25" s="394"/>
      <c r="W25" s="462"/>
      <c r="X25" s="453"/>
      <c r="Y25" s="454"/>
      <c r="Z25" s="389" t="s">
        <v>107</v>
      </c>
      <c r="AA25" s="390"/>
      <c r="AB25" s="390"/>
      <c r="AC25" s="390"/>
      <c r="AD25" s="390"/>
      <c r="AE25" s="390"/>
      <c r="AF25" s="390"/>
      <c r="AG25" s="391"/>
      <c r="AH25" s="392">
        <v>278</v>
      </c>
      <c r="AI25" s="393"/>
      <c r="AJ25" s="393"/>
      <c r="AK25" s="393"/>
      <c r="AL25" s="394"/>
      <c r="AM25" s="392">
        <v>861244</v>
      </c>
      <c r="AN25" s="393"/>
      <c r="AO25" s="393"/>
      <c r="AP25" s="393"/>
      <c r="AQ25" s="393"/>
      <c r="AR25" s="394"/>
      <c r="AS25" s="392">
        <v>3098</v>
      </c>
      <c r="AT25" s="393"/>
      <c r="AU25" s="393"/>
      <c r="AV25" s="393"/>
      <c r="AW25" s="393"/>
      <c r="AX25" s="395"/>
      <c r="AY25" s="408" t="s">
        <v>108</v>
      </c>
      <c r="AZ25" s="409"/>
      <c r="BA25" s="409"/>
      <c r="BB25" s="409"/>
      <c r="BC25" s="409"/>
      <c r="BD25" s="409"/>
      <c r="BE25" s="409"/>
      <c r="BF25" s="409"/>
      <c r="BG25" s="409"/>
      <c r="BH25" s="409"/>
      <c r="BI25" s="409"/>
      <c r="BJ25" s="409"/>
      <c r="BK25" s="409"/>
      <c r="BL25" s="409"/>
      <c r="BM25" s="410"/>
      <c r="BN25" s="411">
        <v>34506613</v>
      </c>
      <c r="BO25" s="412"/>
      <c r="BP25" s="412"/>
      <c r="BQ25" s="412"/>
      <c r="BR25" s="412"/>
      <c r="BS25" s="412"/>
      <c r="BT25" s="412"/>
      <c r="BU25" s="413"/>
      <c r="BV25" s="411">
        <v>33051537</v>
      </c>
      <c r="BW25" s="412"/>
      <c r="BX25" s="412"/>
      <c r="BY25" s="412"/>
      <c r="BZ25" s="412"/>
      <c r="CA25" s="412"/>
      <c r="CB25" s="412"/>
      <c r="CC25" s="413"/>
      <c r="CD25" s="49"/>
      <c r="CE25" s="414"/>
      <c r="CF25" s="414"/>
      <c r="CG25" s="414"/>
      <c r="CH25" s="414"/>
      <c r="CI25" s="414"/>
      <c r="CJ25" s="414"/>
      <c r="CK25" s="414"/>
      <c r="CL25" s="414"/>
      <c r="CM25" s="414"/>
      <c r="CN25" s="414"/>
      <c r="CO25" s="414"/>
      <c r="CP25" s="414"/>
      <c r="CQ25" s="414"/>
      <c r="CR25" s="414"/>
      <c r="CS25" s="415"/>
      <c r="CT25" s="386"/>
      <c r="CU25" s="387"/>
      <c r="CV25" s="387"/>
      <c r="CW25" s="387"/>
      <c r="CX25" s="387"/>
      <c r="CY25" s="387"/>
      <c r="CZ25" s="387"/>
      <c r="DA25" s="388"/>
      <c r="DB25" s="386"/>
      <c r="DC25" s="387"/>
      <c r="DD25" s="387"/>
      <c r="DE25" s="387"/>
      <c r="DF25" s="387"/>
      <c r="DG25" s="387"/>
      <c r="DH25" s="387"/>
      <c r="DI25" s="388"/>
    </row>
    <row r="26" spans="1:113" ht="18.75" customHeight="1" x14ac:dyDescent="0.2">
      <c r="A26" s="40"/>
      <c r="B26" s="452"/>
      <c r="C26" s="453"/>
      <c r="D26" s="454"/>
      <c r="E26" s="389" t="s">
        <v>109</v>
      </c>
      <c r="F26" s="390"/>
      <c r="G26" s="390"/>
      <c r="H26" s="390"/>
      <c r="I26" s="390"/>
      <c r="J26" s="390"/>
      <c r="K26" s="391"/>
      <c r="L26" s="392">
        <v>1</v>
      </c>
      <c r="M26" s="393"/>
      <c r="N26" s="393"/>
      <c r="O26" s="393"/>
      <c r="P26" s="394"/>
      <c r="Q26" s="392">
        <v>7833</v>
      </c>
      <c r="R26" s="393"/>
      <c r="S26" s="393"/>
      <c r="T26" s="393"/>
      <c r="U26" s="393"/>
      <c r="V26" s="394"/>
      <c r="W26" s="462"/>
      <c r="X26" s="453"/>
      <c r="Y26" s="454"/>
      <c r="Z26" s="389" t="s">
        <v>110</v>
      </c>
      <c r="AA26" s="427"/>
      <c r="AB26" s="427"/>
      <c r="AC26" s="427"/>
      <c r="AD26" s="427"/>
      <c r="AE26" s="427"/>
      <c r="AF26" s="427"/>
      <c r="AG26" s="428"/>
      <c r="AH26" s="392">
        <v>197</v>
      </c>
      <c r="AI26" s="393"/>
      <c r="AJ26" s="393"/>
      <c r="AK26" s="393"/>
      <c r="AL26" s="394"/>
      <c r="AM26" s="392">
        <v>714716</v>
      </c>
      <c r="AN26" s="393"/>
      <c r="AO26" s="393"/>
      <c r="AP26" s="393"/>
      <c r="AQ26" s="393"/>
      <c r="AR26" s="394"/>
      <c r="AS26" s="392">
        <v>3628</v>
      </c>
      <c r="AT26" s="393"/>
      <c r="AU26" s="393"/>
      <c r="AV26" s="393"/>
      <c r="AW26" s="393"/>
      <c r="AX26" s="395"/>
      <c r="AY26" s="425" t="s">
        <v>111</v>
      </c>
      <c r="AZ26" s="370"/>
      <c r="BA26" s="370"/>
      <c r="BB26" s="370"/>
      <c r="BC26" s="370"/>
      <c r="BD26" s="370"/>
      <c r="BE26" s="370"/>
      <c r="BF26" s="370"/>
      <c r="BG26" s="370"/>
      <c r="BH26" s="370"/>
      <c r="BI26" s="370"/>
      <c r="BJ26" s="370"/>
      <c r="BK26" s="370"/>
      <c r="BL26" s="370"/>
      <c r="BM26" s="426"/>
      <c r="BN26" s="416" t="s">
        <v>64</v>
      </c>
      <c r="BO26" s="417"/>
      <c r="BP26" s="417"/>
      <c r="BQ26" s="417"/>
      <c r="BR26" s="417"/>
      <c r="BS26" s="417"/>
      <c r="BT26" s="417"/>
      <c r="BU26" s="418"/>
      <c r="BV26" s="416" t="s">
        <v>64</v>
      </c>
      <c r="BW26" s="417"/>
      <c r="BX26" s="417"/>
      <c r="BY26" s="417"/>
      <c r="BZ26" s="417"/>
      <c r="CA26" s="417"/>
      <c r="CB26" s="417"/>
      <c r="CC26" s="418"/>
      <c r="CD26" s="49"/>
      <c r="CE26" s="414"/>
      <c r="CF26" s="414"/>
      <c r="CG26" s="414"/>
      <c r="CH26" s="414"/>
      <c r="CI26" s="414"/>
      <c r="CJ26" s="414"/>
      <c r="CK26" s="414"/>
      <c r="CL26" s="414"/>
      <c r="CM26" s="414"/>
      <c r="CN26" s="414"/>
      <c r="CO26" s="414"/>
      <c r="CP26" s="414"/>
      <c r="CQ26" s="414"/>
      <c r="CR26" s="414"/>
      <c r="CS26" s="415"/>
      <c r="CT26" s="386"/>
      <c r="CU26" s="387"/>
      <c r="CV26" s="387"/>
      <c r="CW26" s="387"/>
      <c r="CX26" s="387"/>
      <c r="CY26" s="387"/>
      <c r="CZ26" s="387"/>
      <c r="DA26" s="388"/>
      <c r="DB26" s="386"/>
      <c r="DC26" s="387"/>
      <c r="DD26" s="387"/>
      <c r="DE26" s="387"/>
      <c r="DF26" s="387"/>
      <c r="DG26" s="387"/>
      <c r="DH26" s="387"/>
      <c r="DI26" s="388"/>
    </row>
    <row r="27" spans="1:113" ht="18.75" customHeight="1" thickBot="1" x14ac:dyDescent="0.25">
      <c r="A27" s="40"/>
      <c r="B27" s="452"/>
      <c r="C27" s="453"/>
      <c r="D27" s="454"/>
      <c r="E27" s="389" t="s">
        <v>112</v>
      </c>
      <c r="F27" s="390"/>
      <c r="G27" s="390"/>
      <c r="H27" s="390"/>
      <c r="I27" s="390"/>
      <c r="J27" s="390"/>
      <c r="K27" s="391"/>
      <c r="L27" s="392">
        <v>1</v>
      </c>
      <c r="M27" s="393"/>
      <c r="N27" s="393"/>
      <c r="O27" s="393"/>
      <c r="P27" s="394"/>
      <c r="Q27" s="392">
        <v>6820</v>
      </c>
      <c r="R27" s="393"/>
      <c r="S27" s="393"/>
      <c r="T27" s="393"/>
      <c r="U27" s="393"/>
      <c r="V27" s="394"/>
      <c r="W27" s="462"/>
      <c r="X27" s="453"/>
      <c r="Y27" s="454"/>
      <c r="Z27" s="389" t="s">
        <v>113</v>
      </c>
      <c r="AA27" s="390"/>
      <c r="AB27" s="390"/>
      <c r="AC27" s="390"/>
      <c r="AD27" s="390"/>
      <c r="AE27" s="390"/>
      <c r="AF27" s="390"/>
      <c r="AG27" s="391"/>
      <c r="AH27" s="392">
        <v>55</v>
      </c>
      <c r="AI27" s="393"/>
      <c r="AJ27" s="393"/>
      <c r="AK27" s="393"/>
      <c r="AL27" s="394"/>
      <c r="AM27" s="392">
        <v>216655</v>
      </c>
      <c r="AN27" s="393"/>
      <c r="AO27" s="393"/>
      <c r="AP27" s="393"/>
      <c r="AQ27" s="393"/>
      <c r="AR27" s="394"/>
      <c r="AS27" s="392">
        <v>3939</v>
      </c>
      <c r="AT27" s="393"/>
      <c r="AU27" s="393"/>
      <c r="AV27" s="393"/>
      <c r="AW27" s="393"/>
      <c r="AX27" s="395"/>
      <c r="AY27" s="422" t="s">
        <v>114</v>
      </c>
      <c r="AZ27" s="423"/>
      <c r="BA27" s="423"/>
      <c r="BB27" s="423"/>
      <c r="BC27" s="423"/>
      <c r="BD27" s="423"/>
      <c r="BE27" s="423"/>
      <c r="BF27" s="423"/>
      <c r="BG27" s="423"/>
      <c r="BH27" s="423"/>
      <c r="BI27" s="423"/>
      <c r="BJ27" s="423"/>
      <c r="BK27" s="423"/>
      <c r="BL27" s="423"/>
      <c r="BM27" s="424"/>
      <c r="BN27" s="419">
        <v>3258619</v>
      </c>
      <c r="BO27" s="420"/>
      <c r="BP27" s="420"/>
      <c r="BQ27" s="420"/>
      <c r="BR27" s="420"/>
      <c r="BS27" s="420"/>
      <c r="BT27" s="420"/>
      <c r="BU27" s="421"/>
      <c r="BV27" s="419">
        <v>3256757</v>
      </c>
      <c r="BW27" s="420"/>
      <c r="BX27" s="420"/>
      <c r="BY27" s="420"/>
      <c r="BZ27" s="420"/>
      <c r="CA27" s="420"/>
      <c r="CB27" s="420"/>
      <c r="CC27" s="421"/>
      <c r="CD27" s="43"/>
      <c r="CE27" s="414"/>
      <c r="CF27" s="414"/>
      <c r="CG27" s="414"/>
      <c r="CH27" s="414"/>
      <c r="CI27" s="414"/>
      <c r="CJ27" s="414"/>
      <c r="CK27" s="414"/>
      <c r="CL27" s="414"/>
      <c r="CM27" s="414"/>
      <c r="CN27" s="414"/>
      <c r="CO27" s="414"/>
      <c r="CP27" s="414"/>
      <c r="CQ27" s="414"/>
      <c r="CR27" s="414"/>
      <c r="CS27" s="415"/>
      <c r="CT27" s="386"/>
      <c r="CU27" s="387"/>
      <c r="CV27" s="387"/>
      <c r="CW27" s="387"/>
      <c r="CX27" s="387"/>
      <c r="CY27" s="387"/>
      <c r="CZ27" s="387"/>
      <c r="DA27" s="388"/>
      <c r="DB27" s="386"/>
      <c r="DC27" s="387"/>
      <c r="DD27" s="387"/>
      <c r="DE27" s="387"/>
      <c r="DF27" s="387"/>
      <c r="DG27" s="387"/>
      <c r="DH27" s="387"/>
      <c r="DI27" s="388"/>
    </row>
    <row r="28" spans="1:113" ht="18.75" customHeight="1" x14ac:dyDescent="0.2">
      <c r="A28" s="40"/>
      <c r="B28" s="452"/>
      <c r="C28" s="453"/>
      <c r="D28" s="454"/>
      <c r="E28" s="389" t="s">
        <v>115</v>
      </c>
      <c r="F28" s="390"/>
      <c r="G28" s="390"/>
      <c r="H28" s="390"/>
      <c r="I28" s="390"/>
      <c r="J28" s="390"/>
      <c r="K28" s="391"/>
      <c r="L28" s="392">
        <v>1</v>
      </c>
      <c r="M28" s="393"/>
      <c r="N28" s="393"/>
      <c r="O28" s="393"/>
      <c r="P28" s="394"/>
      <c r="Q28" s="392">
        <v>6359</v>
      </c>
      <c r="R28" s="393"/>
      <c r="S28" s="393"/>
      <c r="T28" s="393"/>
      <c r="U28" s="393"/>
      <c r="V28" s="394"/>
      <c r="W28" s="462"/>
      <c r="X28" s="453"/>
      <c r="Y28" s="454"/>
      <c r="Z28" s="389" t="s">
        <v>116</v>
      </c>
      <c r="AA28" s="390"/>
      <c r="AB28" s="390"/>
      <c r="AC28" s="390"/>
      <c r="AD28" s="390"/>
      <c r="AE28" s="390"/>
      <c r="AF28" s="390"/>
      <c r="AG28" s="391"/>
      <c r="AH28" s="392" t="s">
        <v>64</v>
      </c>
      <c r="AI28" s="393"/>
      <c r="AJ28" s="393"/>
      <c r="AK28" s="393"/>
      <c r="AL28" s="394"/>
      <c r="AM28" s="392" t="s">
        <v>64</v>
      </c>
      <c r="AN28" s="393"/>
      <c r="AO28" s="393"/>
      <c r="AP28" s="393"/>
      <c r="AQ28" s="393"/>
      <c r="AR28" s="394"/>
      <c r="AS28" s="392" t="s">
        <v>64</v>
      </c>
      <c r="AT28" s="393"/>
      <c r="AU28" s="393"/>
      <c r="AV28" s="393"/>
      <c r="AW28" s="393"/>
      <c r="AX28" s="395"/>
      <c r="AY28" s="399" t="s">
        <v>117</v>
      </c>
      <c r="AZ28" s="400"/>
      <c r="BA28" s="400"/>
      <c r="BB28" s="401"/>
      <c r="BC28" s="408" t="s">
        <v>118</v>
      </c>
      <c r="BD28" s="409"/>
      <c r="BE28" s="409"/>
      <c r="BF28" s="409"/>
      <c r="BG28" s="409"/>
      <c r="BH28" s="409"/>
      <c r="BI28" s="409"/>
      <c r="BJ28" s="409"/>
      <c r="BK28" s="409"/>
      <c r="BL28" s="409"/>
      <c r="BM28" s="410"/>
      <c r="BN28" s="411">
        <v>7951306</v>
      </c>
      <c r="BO28" s="412"/>
      <c r="BP28" s="412"/>
      <c r="BQ28" s="412"/>
      <c r="BR28" s="412"/>
      <c r="BS28" s="412"/>
      <c r="BT28" s="412"/>
      <c r="BU28" s="413"/>
      <c r="BV28" s="411">
        <v>7225991</v>
      </c>
      <c r="BW28" s="412"/>
      <c r="BX28" s="412"/>
      <c r="BY28" s="412"/>
      <c r="BZ28" s="412"/>
      <c r="CA28" s="412"/>
      <c r="CB28" s="412"/>
      <c r="CC28" s="413"/>
      <c r="CD28" s="49"/>
      <c r="CE28" s="414"/>
      <c r="CF28" s="414"/>
      <c r="CG28" s="414"/>
      <c r="CH28" s="414"/>
      <c r="CI28" s="414"/>
      <c r="CJ28" s="414"/>
      <c r="CK28" s="414"/>
      <c r="CL28" s="414"/>
      <c r="CM28" s="414"/>
      <c r="CN28" s="414"/>
      <c r="CO28" s="414"/>
      <c r="CP28" s="414"/>
      <c r="CQ28" s="414"/>
      <c r="CR28" s="414"/>
      <c r="CS28" s="415"/>
      <c r="CT28" s="386"/>
      <c r="CU28" s="387"/>
      <c r="CV28" s="387"/>
      <c r="CW28" s="387"/>
      <c r="CX28" s="387"/>
      <c r="CY28" s="387"/>
      <c r="CZ28" s="387"/>
      <c r="DA28" s="388"/>
      <c r="DB28" s="386"/>
      <c r="DC28" s="387"/>
      <c r="DD28" s="387"/>
      <c r="DE28" s="387"/>
      <c r="DF28" s="387"/>
      <c r="DG28" s="387"/>
      <c r="DH28" s="387"/>
      <c r="DI28" s="388"/>
    </row>
    <row r="29" spans="1:113" ht="18.75" customHeight="1" x14ac:dyDescent="0.2">
      <c r="A29" s="40"/>
      <c r="B29" s="452"/>
      <c r="C29" s="453"/>
      <c r="D29" s="454"/>
      <c r="E29" s="389" t="s">
        <v>119</v>
      </c>
      <c r="F29" s="390"/>
      <c r="G29" s="390"/>
      <c r="H29" s="390"/>
      <c r="I29" s="390"/>
      <c r="J29" s="390"/>
      <c r="K29" s="391"/>
      <c r="L29" s="392">
        <v>33</v>
      </c>
      <c r="M29" s="393"/>
      <c r="N29" s="393"/>
      <c r="O29" s="393"/>
      <c r="P29" s="394"/>
      <c r="Q29" s="392">
        <v>5990</v>
      </c>
      <c r="R29" s="393"/>
      <c r="S29" s="393"/>
      <c r="T29" s="393"/>
      <c r="U29" s="393"/>
      <c r="V29" s="394"/>
      <c r="W29" s="463"/>
      <c r="X29" s="464"/>
      <c r="Y29" s="465"/>
      <c r="Z29" s="389" t="s">
        <v>120</v>
      </c>
      <c r="AA29" s="390"/>
      <c r="AB29" s="390"/>
      <c r="AC29" s="390"/>
      <c r="AD29" s="390"/>
      <c r="AE29" s="390"/>
      <c r="AF29" s="390"/>
      <c r="AG29" s="391"/>
      <c r="AH29" s="392">
        <v>1991</v>
      </c>
      <c r="AI29" s="393"/>
      <c r="AJ29" s="393"/>
      <c r="AK29" s="393"/>
      <c r="AL29" s="394"/>
      <c r="AM29" s="392">
        <v>6415727</v>
      </c>
      <c r="AN29" s="393"/>
      <c r="AO29" s="393"/>
      <c r="AP29" s="393"/>
      <c r="AQ29" s="393"/>
      <c r="AR29" s="394"/>
      <c r="AS29" s="392">
        <v>3222</v>
      </c>
      <c r="AT29" s="393"/>
      <c r="AU29" s="393"/>
      <c r="AV29" s="393"/>
      <c r="AW29" s="393"/>
      <c r="AX29" s="395"/>
      <c r="AY29" s="402"/>
      <c r="AZ29" s="403"/>
      <c r="BA29" s="403"/>
      <c r="BB29" s="404"/>
      <c r="BC29" s="396" t="s">
        <v>121</v>
      </c>
      <c r="BD29" s="397"/>
      <c r="BE29" s="397"/>
      <c r="BF29" s="397"/>
      <c r="BG29" s="397"/>
      <c r="BH29" s="397"/>
      <c r="BI29" s="397"/>
      <c r="BJ29" s="397"/>
      <c r="BK29" s="397"/>
      <c r="BL29" s="397"/>
      <c r="BM29" s="398"/>
      <c r="BN29" s="416">
        <v>9706165</v>
      </c>
      <c r="BO29" s="417"/>
      <c r="BP29" s="417"/>
      <c r="BQ29" s="417"/>
      <c r="BR29" s="417"/>
      <c r="BS29" s="417"/>
      <c r="BT29" s="417"/>
      <c r="BU29" s="418"/>
      <c r="BV29" s="416">
        <v>7108279</v>
      </c>
      <c r="BW29" s="417"/>
      <c r="BX29" s="417"/>
      <c r="BY29" s="417"/>
      <c r="BZ29" s="417"/>
      <c r="CA29" s="417"/>
      <c r="CB29" s="417"/>
      <c r="CC29" s="418"/>
      <c r="CD29" s="43"/>
      <c r="CE29" s="414"/>
      <c r="CF29" s="414"/>
      <c r="CG29" s="414"/>
      <c r="CH29" s="414"/>
      <c r="CI29" s="414"/>
      <c r="CJ29" s="414"/>
      <c r="CK29" s="414"/>
      <c r="CL29" s="414"/>
      <c r="CM29" s="414"/>
      <c r="CN29" s="414"/>
      <c r="CO29" s="414"/>
      <c r="CP29" s="414"/>
      <c r="CQ29" s="414"/>
      <c r="CR29" s="414"/>
      <c r="CS29" s="415"/>
      <c r="CT29" s="386"/>
      <c r="CU29" s="387"/>
      <c r="CV29" s="387"/>
      <c r="CW29" s="387"/>
      <c r="CX29" s="387"/>
      <c r="CY29" s="387"/>
      <c r="CZ29" s="387"/>
      <c r="DA29" s="388"/>
      <c r="DB29" s="386"/>
      <c r="DC29" s="387"/>
      <c r="DD29" s="387"/>
      <c r="DE29" s="387"/>
      <c r="DF29" s="387"/>
      <c r="DG29" s="387"/>
      <c r="DH29" s="387"/>
      <c r="DI29" s="388"/>
    </row>
    <row r="30" spans="1:113" ht="18.75" customHeight="1" thickBot="1" x14ac:dyDescent="0.25">
      <c r="A30" s="40"/>
      <c r="B30" s="455"/>
      <c r="C30" s="456"/>
      <c r="D30" s="457"/>
      <c r="E30" s="371"/>
      <c r="F30" s="372"/>
      <c r="G30" s="372"/>
      <c r="H30" s="372"/>
      <c r="I30" s="372"/>
      <c r="J30" s="372"/>
      <c r="K30" s="373"/>
      <c r="L30" s="374"/>
      <c r="M30" s="375"/>
      <c r="N30" s="375"/>
      <c r="O30" s="375"/>
      <c r="P30" s="376"/>
      <c r="Q30" s="374"/>
      <c r="R30" s="375"/>
      <c r="S30" s="375"/>
      <c r="T30" s="375"/>
      <c r="U30" s="375"/>
      <c r="V30" s="376"/>
      <c r="W30" s="377" t="s">
        <v>122</v>
      </c>
      <c r="X30" s="378"/>
      <c r="Y30" s="378"/>
      <c r="Z30" s="378"/>
      <c r="AA30" s="378"/>
      <c r="AB30" s="378"/>
      <c r="AC30" s="378"/>
      <c r="AD30" s="378"/>
      <c r="AE30" s="378"/>
      <c r="AF30" s="378"/>
      <c r="AG30" s="379"/>
      <c r="AH30" s="380">
        <v>101</v>
      </c>
      <c r="AI30" s="381"/>
      <c r="AJ30" s="381"/>
      <c r="AK30" s="381"/>
      <c r="AL30" s="381"/>
      <c r="AM30" s="381"/>
      <c r="AN30" s="381"/>
      <c r="AO30" s="381"/>
      <c r="AP30" s="381"/>
      <c r="AQ30" s="381"/>
      <c r="AR30" s="381"/>
      <c r="AS30" s="381"/>
      <c r="AT30" s="381"/>
      <c r="AU30" s="381"/>
      <c r="AV30" s="381"/>
      <c r="AW30" s="381"/>
      <c r="AX30" s="382"/>
      <c r="AY30" s="405"/>
      <c r="AZ30" s="406"/>
      <c r="BA30" s="406"/>
      <c r="BB30" s="407"/>
      <c r="BC30" s="383" t="s">
        <v>123</v>
      </c>
      <c r="BD30" s="384"/>
      <c r="BE30" s="384"/>
      <c r="BF30" s="384"/>
      <c r="BG30" s="384"/>
      <c r="BH30" s="384"/>
      <c r="BI30" s="384"/>
      <c r="BJ30" s="384"/>
      <c r="BK30" s="384"/>
      <c r="BL30" s="384"/>
      <c r="BM30" s="385"/>
      <c r="BN30" s="419">
        <v>9920821</v>
      </c>
      <c r="BO30" s="420"/>
      <c r="BP30" s="420"/>
      <c r="BQ30" s="420"/>
      <c r="BR30" s="420"/>
      <c r="BS30" s="420"/>
      <c r="BT30" s="420"/>
      <c r="BU30" s="421"/>
      <c r="BV30" s="419">
        <v>12207267</v>
      </c>
      <c r="BW30" s="420"/>
      <c r="BX30" s="420"/>
      <c r="BY30" s="420"/>
      <c r="BZ30" s="420"/>
      <c r="CA30" s="420"/>
      <c r="CB30" s="420"/>
      <c r="CC30" s="421"/>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69" t="s">
        <v>124</v>
      </c>
      <c r="D32" s="369"/>
      <c r="E32" s="369"/>
      <c r="F32" s="369"/>
      <c r="G32" s="369"/>
      <c r="H32" s="369"/>
      <c r="I32" s="369"/>
      <c r="J32" s="369"/>
      <c r="K32" s="369"/>
      <c r="L32" s="369"/>
      <c r="M32" s="369"/>
      <c r="N32" s="369"/>
      <c r="O32" s="369"/>
      <c r="P32" s="369"/>
      <c r="Q32" s="369"/>
      <c r="R32" s="369"/>
      <c r="S32" s="369"/>
      <c r="U32" s="370" t="s">
        <v>125</v>
      </c>
      <c r="V32" s="370"/>
      <c r="W32" s="370"/>
      <c r="X32" s="370"/>
      <c r="Y32" s="370"/>
      <c r="Z32" s="370"/>
      <c r="AA32" s="370"/>
      <c r="AB32" s="370"/>
      <c r="AC32" s="370"/>
      <c r="AD32" s="370"/>
      <c r="AE32" s="370"/>
      <c r="AF32" s="370"/>
      <c r="AG32" s="370"/>
      <c r="AH32" s="370"/>
      <c r="AI32" s="370"/>
      <c r="AJ32" s="370"/>
      <c r="AK32" s="370"/>
      <c r="AM32" s="370" t="s">
        <v>126</v>
      </c>
      <c r="AN32" s="370"/>
      <c r="AO32" s="370"/>
      <c r="AP32" s="370"/>
      <c r="AQ32" s="370"/>
      <c r="AR32" s="370"/>
      <c r="AS32" s="370"/>
      <c r="AT32" s="370"/>
      <c r="AU32" s="370"/>
      <c r="AV32" s="370"/>
      <c r="AW32" s="370"/>
      <c r="AX32" s="370"/>
      <c r="AY32" s="370"/>
      <c r="AZ32" s="370"/>
      <c r="BA32" s="370"/>
      <c r="BB32" s="370"/>
      <c r="BC32" s="370"/>
      <c r="BE32" s="370" t="s">
        <v>127</v>
      </c>
      <c r="BF32" s="370"/>
      <c r="BG32" s="370"/>
      <c r="BH32" s="370"/>
      <c r="BI32" s="370"/>
      <c r="BJ32" s="370"/>
      <c r="BK32" s="370"/>
      <c r="BL32" s="370"/>
      <c r="BM32" s="370"/>
      <c r="BN32" s="370"/>
      <c r="BO32" s="370"/>
      <c r="BP32" s="370"/>
      <c r="BQ32" s="370"/>
      <c r="BR32" s="370"/>
      <c r="BS32" s="370"/>
      <c r="BT32" s="370"/>
      <c r="BU32" s="370"/>
      <c r="BW32" s="370" t="s">
        <v>128</v>
      </c>
      <c r="BX32" s="370"/>
      <c r="BY32" s="370"/>
      <c r="BZ32" s="370"/>
      <c r="CA32" s="370"/>
      <c r="CB32" s="370"/>
      <c r="CC32" s="370"/>
      <c r="CD32" s="370"/>
      <c r="CE32" s="370"/>
      <c r="CF32" s="370"/>
      <c r="CG32" s="370"/>
      <c r="CH32" s="370"/>
      <c r="CI32" s="370"/>
      <c r="CJ32" s="370"/>
      <c r="CK32" s="370"/>
      <c r="CL32" s="370"/>
      <c r="CM32" s="370"/>
      <c r="CO32" s="370" t="s">
        <v>129</v>
      </c>
      <c r="CP32" s="370"/>
      <c r="CQ32" s="370"/>
      <c r="CR32" s="370"/>
      <c r="CS32" s="370"/>
      <c r="CT32" s="370"/>
      <c r="CU32" s="370"/>
      <c r="CV32" s="370"/>
      <c r="CW32" s="370"/>
      <c r="CX32" s="370"/>
      <c r="CY32" s="370"/>
      <c r="CZ32" s="370"/>
      <c r="DA32" s="370"/>
      <c r="DB32" s="370"/>
      <c r="DC32" s="370"/>
      <c r="DD32" s="370"/>
      <c r="DE32" s="370"/>
      <c r="DI32" s="66"/>
    </row>
    <row r="33" spans="1:113" ht="13.5" customHeight="1" x14ac:dyDescent="0.2">
      <c r="A33" s="40"/>
      <c r="B33" s="67"/>
      <c r="C33" s="368" t="s">
        <v>130</v>
      </c>
      <c r="D33" s="368"/>
      <c r="E33" s="367" t="s">
        <v>131</v>
      </c>
      <c r="F33" s="367"/>
      <c r="G33" s="367"/>
      <c r="H33" s="367"/>
      <c r="I33" s="367"/>
      <c r="J33" s="367"/>
      <c r="K33" s="367"/>
      <c r="L33" s="367"/>
      <c r="M33" s="367"/>
      <c r="N33" s="367"/>
      <c r="O33" s="367"/>
      <c r="P33" s="367"/>
      <c r="Q33" s="367"/>
      <c r="R33" s="367"/>
      <c r="S33" s="367"/>
      <c r="T33" s="44"/>
      <c r="U33" s="368" t="s">
        <v>130</v>
      </c>
      <c r="V33" s="368"/>
      <c r="W33" s="367" t="s">
        <v>131</v>
      </c>
      <c r="X33" s="367"/>
      <c r="Y33" s="367"/>
      <c r="Z33" s="367"/>
      <c r="AA33" s="367"/>
      <c r="AB33" s="367"/>
      <c r="AC33" s="367"/>
      <c r="AD33" s="367"/>
      <c r="AE33" s="367"/>
      <c r="AF33" s="367"/>
      <c r="AG33" s="367"/>
      <c r="AH33" s="367"/>
      <c r="AI33" s="367"/>
      <c r="AJ33" s="367"/>
      <c r="AK33" s="367"/>
      <c r="AL33" s="44"/>
      <c r="AM33" s="368" t="s">
        <v>130</v>
      </c>
      <c r="AN33" s="368"/>
      <c r="AO33" s="367" t="s">
        <v>131</v>
      </c>
      <c r="AP33" s="367"/>
      <c r="AQ33" s="367"/>
      <c r="AR33" s="367"/>
      <c r="AS33" s="367"/>
      <c r="AT33" s="367"/>
      <c r="AU33" s="367"/>
      <c r="AV33" s="367"/>
      <c r="AW33" s="367"/>
      <c r="AX33" s="367"/>
      <c r="AY33" s="367"/>
      <c r="AZ33" s="367"/>
      <c r="BA33" s="367"/>
      <c r="BB33" s="367"/>
      <c r="BC33" s="367"/>
      <c r="BD33" s="50"/>
      <c r="BE33" s="367" t="s">
        <v>132</v>
      </c>
      <c r="BF33" s="367"/>
      <c r="BG33" s="367" t="s">
        <v>133</v>
      </c>
      <c r="BH33" s="367"/>
      <c r="BI33" s="367"/>
      <c r="BJ33" s="367"/>
      <c r="BK33" s="367"/>
      <c r="BL33" s="367"/>
      <c r="BM33" s="367"/>
      <c r="BN33" s="367"/>
      <c r="BO33" s="367"/>
      <c r="BP33" s="367"/>
      <c r="BQ33" s="367"/>
      <c r="BR33" s="367"/>
      <c r="BS33" s="367"/>
      <c r="BT33" s="367"/>
      <c r="BU33" s="367"/>
      <c r="BV33" s="50"/>
      <c r="BW33" s="368" t="s">
        <v>132</v>
      </c>
      <c r="BX33" s="368"/>
      <c r="BY33" s="367" t="s">
        <v>134</v>
      </c>
      <c r="BZ33" s="367"/>
      <c r="CA33" s="367"/>
      <c r="CB33" s="367"/>
      <c r="CC33" s="367"/>
      <c r="CD33" s="367"/>
      <c r="CE33" s="367"/>
      <c r="CF33" s="367"/>
      <c r="CG33" s="367"/>
      <c r="CH33" s="367"/>
      <c r="CI33" s="367"/>
      <c r="CJ33" s="367"/>
      <c r="CK33" s="367"/>
      <c r="CL33" s="367"/>
      <c r="CM33" s="367"/>
      <c r="CN33" s="44"/>
      <c r="CO33" s="368" t="s">
        <v>130</v>
      </c>
      <c r="CP33" s="368"/>
      <c r="CQ33" s="367" t="s">
        <v>135</v>
      </c>
      <c r="CR33" s="367"/>
      <c r="CS33" s="367"/>
      <c r="CT33" s="367"/>
      <c r="CU33" s="367"/>
      <c r="CV33" s="367"/>
      <c r="CW33" s="367"/>
      <c r="CX33" s="367"/>
      <c r="CY33" s="367"/>
      <c r="CZ33" s="367"/>
      <c r="DA33" s="367"/>
      <c r="DB33" s="367"/>
      <c r="DC33" s="367"/>
      <c r="DD33" s="367"/>
      <c r="DE33" s="367"/>
      <c r="DF33" s="44"/>
      <c r="DG33" s="366" t="s">
        <v>136</v>
      </c>
      <c r="DH33" s="366"/>
      <c r="DI33" s="45"/>
    </row>
    <row r="34" spans="1:113" ht="32.25" customHeight="1" x14ac:dyDescent="0.2">
      <c r="A34" s="40"/>
      <c r="B34" s="67"/>
      <c r="C34" s="364">
        <f>IF(E34="","",1)</f>
        <v>1</v>
      </c>
      <c r="D34" s="364"/>
      <c r="E34" s="365" t="str">
        <f>IF('各会計、関係団体の財政状況及び健全化判断比率'!B7="","",'各会計、関係団体の財政状況及び健全化判断比率'!B7)</f>
        <v>一般会計</v>
      </c>
      <c r="F34" s="365"/>
      <c r="G34" s="365"/>
      <c r="H34" s="365"/>
      <c r="I34" s="365"/>
      <c r="J34" s="365"/>
      <c r="K34" s="365"/>
      <c r="L34" s="365"/>
      <c r="M34" s="365"/>
      <c r="N34" s="365"/>
      <c r="O34" s="365"/>
      <c r="P34" s="365"/>
      <c r="Q34" s="365"/>
      <c r="R34" s="365"/>
      <c r="S34" s="365"/>
      <c r="T34" s="40"/>
      <c r="U34" s="364">
        <f>IF(W34="","",MAX(C34:D43)+1)</f>
        <v>4</v>
      </c>
      <c r="V34" s="364"/>
      <c r="W34" s="365" t="str">
        <f>IF('各会計、関係団体の財政状況及び健全化判断比率'!B28="","",'各会計、関係団体の財政状況及び健全化判断比率'!B28)</f>
        <v>国民健康保険事業費特別会計</v>
      </c>
      <c r="X34" s="365"/>
      <c r="Y34" s="365"/>
      <c r="Z34" s="365"/>
      <c r="AA34" s="365"/>
      <c r="AB34" s="365"/>
      <c r="AC34" s="365"/>
      <c r="AD34" s="365"/>
      <c r="AE34" s="365"/>
      <c r="AF34" s="365"/>
      <c r="AG34" s="365"/>
      <c r="AH34" s="365"/>
      <c r="AI34" s="365"/>
      <c r="AJ34" s="365"/>
      <c r="AK34" s="365"/>
      <c r="AL34" s="40"/>
      <c r="AM34" s="364">
        <f>IF(AO34="","",MAX(C34:D43,U34:V43)+1)</f>
        <v>7</v>
      </c>
      <c r="AN34" s="364"/>
      <c r="AO34" s="365" t="str">
        <f>IF('各会計、関係団体の財政状況及び健全化判断比率'!B31="","",'各会計、関係団体の財政状況及び健全化判断比率'!B31)</f>
        <v>水道事業会計</v>
      </c>
      <c r="AP34" s="365"/>
      <c r="AQ34" s="365"/>
      <c r="AR34" s="365"/>
      <c r="AS34" s="365"/>
      <c r="AT34" s="365"/>
      <c r="AU34" s="365"/>
      <c r="AV34" s="365"/>
      <c r="AW34" s="365"/>
      <c r="AX34" s="365"/>
      <c r="AY34" s="365"/>
      <c r="AZ34" s="365"/>
      <c r="BA34" s="365"/>
      <c r="BB34" s="365"/>
      <c r="BC34" s="365"/>
      <c r="BD34" s="40"/>
      <c r="BE34" s="364">
        <f>IF(BG34="","",MAX(C34:D43,U34:V43,AM34:AN43)+1)</f>
        <v>10</v>
      </c>
      <c r="BF34" s="364"/>
      <c r="BG34" s="365" t="str">
        <f>IF('各会計、関係団体の財政状況及び健全化判断比率'!B34="","",'各会計、関係団体の財政状況及び健全化判断比率'!B34)</f>
        <v>公設地方卸売市場事業費特別会計</v>
      </c>
      <c r="BH34" s="365"/>
      <c r="BI34" s="365"/>
      <c r="BJ34" s="365"/>
      <c r="BK34" s="365"/>
      <c r="BL34" s="365"/>
      <c r="BM34" s="365"/>
      <c r="BN34" s="365"/>
      <c r="BO34" s="365"/>
      <c r="BP34" s="365"/>
      <c r="BQ34" s="365"/>
      <c r="BR34" s="365"/>
      <c r="BS34" s="365"/>
      <c r="BT34" s="365"/>
      <c r="BU34" s="365"/>
      <c r="BV34" s="40"/>
      <c r="BW34" s="364">
        <f>IF(BY34="","",MAX(C34:D43,U34:V43,AM34:AN43,BE34:BF43)+1)</f>
        <v>13</v>
      </c>
      <c r="BX34" s="364"/>
      <c r="BY34" s="365" t="str">
        <f>IF('各会計、関係団体の財政状況及び健全化判断比率'!B68="","",'各会計、関係団体の財政状況及び健全化判断比率'!B68)</f>
        <v>福島地方水道用水供給企業団　福島地方水道用水供給事業会計</v>
      </c>
      <c r="BZ34" s="365"/>
      <c r="CA34" s="365"/>
      <c r="CB34" s="365"/>
      <c r="CC34" s="365"/>
      <c r="CD34" s="365"/>
      <c r="CE34" s="365"/>
      <c r="CF34" s="365"/>
      <c r="CG34" s="365"/>
      <c r="CH34" s="365"/>
      <c r="CI34" s="365"/>
      <c r="CJ34" s="365"/>
      <c r="CK34" s="365"/>
      <c r="CL34" s="365"/>
      <c r="CM34" s="365"/>
      <c r="CN34" s="40"/>
      <c r="CO34" s="364">
        <f>IF(CQ34="","",MAX(C34:D43,U34:V43,AM34:AN43,BE34:BF43,BW34:BX43)+1)</f>
        <v>23</v>
      </c>
      <c r="CP34" s="364"/>
      <c r="CQ34" s="365" t="str">
        <f>IF('各会計、関係団体の財政状況及び健全化判断比率'!BS7="","",'各会計、関係団体の財政状況及び健全化判断比率'!BS7)</f>
        <v>福島地方土地開発公社</v>
      </c>
      <c r="CR34" s="365"/>
      <c r="CS34" s="365"/>
      <c r="CT34" s="365"/>
      <c r="CU34" s="365"/>
      <c r="CV34" s="365"/>
      <c r="CW34" s="365"/>
      <c r="CX34" s="365"/>
      <c r="CY34" s="365"/>
      <c r="CZ34" s="365"/>
      <c r="DA34" s="365"/>
      <c r="DB34" s="365"/>
      <c r="DC34" s="365"/>
      <c r="DD34" s="365"/>
      <c r="DE34" s="365"/>
      <c r="DG34" s="362" t="str">
        <f>IF('各会計、関係団体の財政状況及び健全化判断比率'!BR7="","",'各会計、関係団体の財政状況及び健全化判断比率'!BR7)</f>
        <v>○</v>
      </c>
      <c r="DH34" s="362"/>
      <c r="DI34" s="45"/>
    </row>
    <row r="35" spans="1:113" ht="32.25" customHeight="1" x14ac:dyDescent="0.2">
      <c r="A35" s="40"/>
      <c r="B35" s="67"/>
      <c r="C35" s="364">
        <f>IF(E35="","",C34+1)</f>
        <v>2</v>
      </c>
      <c r="D35" s="364"/>
      <c r="E35" s="365" t="str">
        <f>IF('各会計、関係団体の財政状況及び健全化判断比率'!B8="","",'各会計、関係団体の財政状況及び健全化判断比率'!B8)</f>
        <v>庁舎整備基金運用特別会計</v>
      </c>
      <c r="F35" s="365"/>
      <c r="G35" s="365"/>
      <c r="H35" s="365"/>
      <c r="I35" s="365"/>
      <c r="J35" s="365"/>
      <c r="K35" s="365"/>
      <c r="L35" s="365"/>
      <c r="M35" s="365"/>
      <c r="N35" s="365"/>
      <c r="O35" s="365"/>
      <c r="P35" s="365"/>
      <c r="Q35" s="365"/>
      <c r="R35" s="365"/>
      <c r="S35" s="365"/>
      <c r="T35" s="40"/>
      <c r="U35" s="364">
        <f>IF(W35="","",U34+1)</f>
        <v>5</v>
      </c>
      <c r="V35" s="364"/>
      <c r="W35" s="365" t="str">
        <f>IF('各会計、関係団体の財政状況及び健全化判断比率'!B29="","",'各会計、関係団体の財政状況及び健全化判断比率'!B29)</f>
        <v>介護保険事業費特別会計</v>
      </c>
      <c r="X35" s="365"/>
      <c r="Y35" s="365"/>
      <c r="Z35" s="365"/>
      <c r="AA35" s="365"/>
      <c r="AB35" s="365"/>
      <c r="AC35" s="365"/>
      <c r="AD35" s="365"/>
      <c r="AE35" s="365"/>
      <c r="AF35" s="365"/>
      <c r="AG35" s="365"/>
      <c r="AH35" s="365"/>
      <c r="AI35" s="365"/>
      <c r="AJ35" s="365"/>
      <c r="AK35" s="365"/>
      <c r="AL35" s="40"/>
      <c r="AM35" s="364">
        <f t="shared" ref="AM35:AM43" si="0">IF(AO35="","",AM34+1)</f>
        <v>8</v>
      </c>
      <c r="AN35" s="364"/>
      <c r="AO35" s="365" t="str">
        <f>IF('各会計、関係団体の財政状況及び健全化判断比率'!B32="","",'各会計、関係団体の財政状況及び健全化判断比率'!B32)</f>
        <v>下水道事業会計</v>
      </c>
      <c r="AP35" s="365"/>
      <c r="AQ35" s="365"/>
      <c r="AR35" s="365"/>
      <c r="AS35" s="365"/>
      <c r="AT35" s="365"/>
      <c r="AU35" s="365"/>
      <c r="AV35" s="365"/>
      <c r="AW35" s="365"/>
      <c r="AX35" s="365"/>
      <c r="AY35" s="365"/>
      <c r="AZ35" s="365"/>
      <c r="BA35" s="365"/>
      <c r="BB35" s="365"/>
      <c r="BC35" s="365"/>
      <c r="BD35" s="40"/>
      <c r="BE35" s="364">
        <f t="shared" ref="BE35:BE43" si="1">IF(BG35="","",BE34+1)</f>
        <v>11</v>
      </c>
      <c r="BF35" s="364"/>
      <c r="BG35" s="365" t="str">
        <f>IF('各会計、関係団体の財政状況及び健全化判断比率'!B35="","",'各会計、関係団体の財政状況及び健全化判断比率'!B35)</f>
        <v>土地区画整理事業費特別会計</v>
      </c>
      <c r="BH35" s="365"/>
      <c r="BI35" s="365"/>
      <c r="BJ35" s="365"/>
      <c r="BK35" s="365"/>
      <c r="BL35" s="365"/>
      <c r="BM35" s="365"/>
      <c r="BN35" s="365"/>
      <c r="BO35" s="365"/>
      <c r="BP35" s="365"/>
      <c r="BQ35" s="365"/>
      <c r="BR35" s="365"/>
      <c r="BS35" s="365"/>
      <c r="BT35" s="365"/>
      <c r="BU35" s="365"/>
      <c r="BV35" s="40"/>
      <c r="BW35" s="364">
        <f t="shared" ref="BW35:BW43" si="2">IF(BY35="","",BW34+1)</f>
        <v>14</v>
      </c>
      <c r="BX35" s="364"/>
      <c r="BY35" s="365" t="str">
        <f>IF('各会計、関係団体の財政状況及び健全化判断比率'!B69="","",'各会計、関係団体の財政状況及び健全化判断比率'!B69)</f>
        <v>福島県後期高齢者医療広域連合　一般会計</v>
      </c>
      <c r="BZ35" s="365"/>
      <c r="CA35" s="365"/>
      <c r="CB35" s="365"/>
      <c r="CC35" s="365"/>
      <c r="CD35" s="365"/>
      <c r="CE35" s="365"/>
      <c r="CF35" s="365"/>
      <c r="CG35" s="365"/>
      <c r="CH35" s="365"/>
      <c r="CI35" s="365"/>
      <c r="CJ35" s="365"/>
      <c r="CK35" s="365"/>
      <c r="CL35" s="365"/>
      <c r="CM35" s="365"/>
      <c r="CN35" s="40"/>
      <c r="CO35" s="364">
        <f t="shared" ref="CO35:CO43" si="3">IF(CQ35="","",CO34+1)</f>
        <v>24</v>
      </c>
      <c r="CP35" s="364"/>
      <c r="CQ35" s="365" t="str">
        <f>IF('各会計、関係団体の財政状況及び健全化判断比率'!BS8="","",'各会計、関係団体の財政状況及び健全化判断比率'!BS8)</f>
        <v>福島市観光開発（株）</v>
      </c>
      <c r="CR35" s="365"/>
      <c r="CS35" s="365"/>
      <c r="CT35" s="365"/>
      <c r="CU35" s="365"/>
      <c r="CV35" s="365"/>
      <c r="CW35" s="365"/>
      <c r="CX35" s="365"/>
      <c r="CY35" s="365"/>
      <c r="CZ35" s="365"/>
      <c r="DA35" s="365"/>
      <c r="DB35" s="365"/>
      <c r="DC35" s="365"/>
      <c r="DD35" s="365"/>
      <c r="DE35" s="365"/>
      <c r="DG35" s="362" t="str">
        <f>IF('各会計、関係団体の財政状況及び健全化判断比率'!BR8="","",'各会計、関係団体の財政状況及び健全化判断比率'!BR8)</f>
        <v/>
      </c>
      <c r="DH35" s="362"/>
      <c r="DI35" s="45"/>
    </row>
    <row r="36" spans="1:113" ht="32.25" customHeight="1" x14ac:dyDescent="0.2">
      <c r="A36" s="40"/>
      <c r="B36" s="67"/>
      <c r="C36" s="364">
        <f>IF(E36="","",C35+1)</f>
        <v>3</v>
      </c>
      <c r="D36" s="364"/>
      <c r="E36" s="365" t="str">
        <f>IF('各会計、関係団体の財政状況及び健全化判断比率'!B9="","",'各会計、関係団体の財政状況及び健全化判断比率'!B9)</f>
        <v>母子父子寡婦福祉資金貸付事業費特別会計</v>
      </c>
      <c r="F36" s="365"/>
      <c r="G36" s="365"/>
      <c r="H36" s="365"/>
      <c r="I36" s="365"/>
      <c r="J36" s="365"/>
      <c r="K36" s="365"/>
      <c r="L36" s="365"/>
      <c r="M36" s="365"/>
      <c r="N36" s="365"/>
      <c r="O36" s="365"/>
      <c r="P36" s="365"/>
      <c r="Q36" s="365"/>
      <c r="R36" s="365"/>
      <c r="S36" s="365"/>
      <c r="T36" s="40"/>
      <c r="U36" s="364">
        <f t="shared" ref="U36:U43" si="4">IF(W36="","",U35+1)</f>
        <v>6</v>
      </c>
      <c r="V36" s="364"/>
      <c r="W36" s="365" t="str">
        <f>IF('各会計、関係団体の財政状況及び健全化判断比率'!B30="","",'各会計、関係団体の財政状況及び健全化判断比率'!B30)</f>
        <v>後期高齢者医療事業費特別会計</v>
      </c>
      <c r="X36" s="365"/>
      <c r="Y36" s="365"/>
      <c r="Z36" s="365"/>
      <c r="AA36" s="365"/>
      <c r="AB36" s="365"/>
      <c r="AC36" s="365"/>
      <c r="AD36" s="365"/>
      <c r="AE36" s="365"/>
      <c r="AF36" s="365"/>
      <c r="AG36" s="365"/>
      <c r="AH36" s="365"/>
      <c r="AI36" s="365"/>
      <c r="AJ36" s="365"/>
      <c r="AK36" s="365"/>
      <c r="AL36" s="40"/>
      <c r="AM36" s="364">
        <f t="shared" si="0"/>
        <v>9</v>
      </c>
      <c r="AN36" s="364"/>
      <c r="AO36" s="365" t="str">
        <f>IF('各会計、関係団体の財政状況及び健全化判断比率'!B33="","",'各会計、関係団体の財政状況及び健全化判断比率'!B33)</f>
        <v>農業集落排水事業会計</v>
      </c>
      <c r="AP36" s="365"/>
      <c r="AQ36" s="365"/>
      <c r="AR36" s="365"/>
      <c r="AS36" s="365"/>
      <c r="AT36" s="365"/>
      <c r="AU36" s="365"/>
      <c r="AV36" s="365"/>
      <c r="AW36" s="365"/>
      <c r="AX36" s="365"/>
      <c r="AY36" s="365"/>
      <c r="AZ36" s="365"/>
      <c r="BA36" s="365"/>
      <c r="BB36" s="365"/>
      <c r="BC36" s="365"/>
      <c r="BD36" s="40"/>
      <c r="BE36" s="364">
        <f t="shared" si="1"/>
        <v>12</v>
      </c>
      <c r="BF36" s="364"/>
      <c r="BG36" s="365" t="str">
        <f>IF('各会計、関係団体の財政状況及び健全化判断比率'!B36="","",'各会計、関係団体の財政状況及び健全化判断比率'!B36)</f>
        <v>工業団地整備事業費特別会計</v>
      </c>
      <c r="BH36" s="365"/>
      <c r="BI36" s="365"/>
      <c r="BJ36" s="365"/>
      <c r="BK36" s="365"/>
      <c r="BL36" s="365"/>
      <c r="BM36" s="365"/>
      <c r="BN36" s="365"/>
      <c r="BO36" s="365"/>
      <c r="BP36" s="365"/>
      <c r="BQ36" s="365"/>
      <c r="BR36" s="365"/>
      <c r="BS36" s="365"/>
      <c r="BT36" s="365"/>
      <c r="BU36" s="365"/>
      <c r="BV36" s="40"/>
      <c r="BW36" s="364">
        <f t="shared" si="2"/>
        <v>15</v>
      </c>
      <c r="BX36" s="364"/>
      <c r="BY36" s="365" t="str">
        <f>IF('各会計、関係団体の財政状況及び健全化判断比率'!B70="","",'各会計、関係団体の財政状況及び健全化判断比率'!B70)</f>
        <v>福島県後期高齢者医療広域連合　後期高齢者医療特別会計</v>
      </c>
      <c r="BZ36" s="365"/>
      <c r="CA36" s="365"/>
      <c r="CB36" s="365"/>
      <c r="CC36" s="365"/>
      <c r="CD36" s="365"/>
      <c r="CE36" s="365"/>
      <c r="CF36" s="365"/>
      <c r="CG36" s="365"/>
      <c r="CH36" s="365"/>
      <c r="CI36" s="365"/>
      <c r="CJ36" s="365"/>
      <c r="CK36" s="365"/>
      <c r="CL36" s="365"/>
      <c r="CM36" s="365"/>
      <c r="CN36" s="40"/>
      <c r="CO36" s="364">
        <f t="shared" si="3"/>
        <v>25</v>
      </c>
      <c r="CP36" s="364"/>
      <c r="CQ36" s="365" t="str">
        <f>IF('各会計、関係団体の財政状況及び健全化判断比率'!BS9="","",'各会計、関係団体の財政状況及び健全化判断比率'!BS9)</f>
        <v>（公財）福島市振興公社</v>
      </c>
      <c r="CR36" s="365"/>
      <c r="CS36" s="365"/>
      <c r="CT36" s="365"/>
      <c r="CU36" s="365"/>
      <c r="CV36" s="365"/>
      <c r="CW36" s="365"/>
      <c r="CX36" s="365"/>
      <c r="CY36" s="365"/>
      <c r="CZ36" s="365"/>
      <c r="DA36" s="365"/>
      <c r="DB36" s="365"/>
      <c r="DC36" s="365"/>
      <c r="DD36" s="365"/>
      <c r="DE36" s="365"/>
      <c r="DG36" s="362" t="str">
        <f>IF('各会計、関係団体の財政状況及び健全化判断比率'!BR9="","",'各会計、関係団体の財政状況及び健全化判断比率'!BR9)</f>
        <v/>
      </c>
      <c r="DH36" s="362"/>
      <c r="DI36" s="45"/>
    </row>
    <row r="37" spans="1:113" ht="32.25" customHeight="1" x14ac:dyDescent="0.2">
      <c r="A37" s="40"/>
      <c r="B37" s="67"/>
      <c r="C37" s="364" t="str">
        <f>IF(E37="","",C36+1)</f>
        <v/>
      </c>
      <c r="D37" s="364"/>
      <c r="E37" s="365" t="str">
        <f>IF('各会計、関係団体の財政状況及び健全化判断比率'!B10="","",'各会計、関係団体の財政状況及び健全化判断比率'!B10)</f>
        <v/>
      </c>
      <c r="F37" s="365"/>
      <c r="G37" s="365"/>
      <c r="H37" s="365"/>
      <c r="I37" s="365"/>
      <c r="J37" s="365"/>
      <c r="K37" s="365"/>
      <c r="L37" s="365"/>
      <c r="M37" s="365"/>
      <c r="N37" s="365"/>
      <c r="O37" s="365"/>
      <c r="P37" s="365"/>
      <c r="Q37" s="365"/>
      <c r="R37" s="365"/>
      <c r="S37" s="365"/>
      <c r="T37" s="40"/>
      <c r="U37" s="364" t="str">
        <f t="shared" si="4"/>
        <v/>
      </c>
      <c r="V37" s="364"/>
      <c r="W37" s="365"/>
      <c r="X37" s="365"/>
      <c r="Y37" s="365"/>
      <c r="Z37" s="365"/>
      <c r="AA37" s="365"/>
      <c r="AB37" s="365"/>
      <c r="AC37" s="365"/>
      <c r="AD37" s="365"/>
      <c r="AE37" s="365"/>
      <c r="AF37" s="365"/>
      <c r="AG37" s="365"/>
      <c r="AH37" s="365"/>
      <c r="AI37" s="365"/>
      <c r="AJ37" s="365"/>
      <c r="AK37" s="365"/>
      <c r="AL37" s="40"/>
      <c r="AM37" s="364" t="str">
        <f t="shared" si="0"/>
        <v/>
      </c>
      <c r="AN37" s="364"/>
      <c r="AO37" s="365"/>
      <c r="AP37" s="365"/>
      <c r="AQ37" s="365"/>
      <c r="AR37" s="365"/>
      <c r="AS37" s="365"/>
      <c r="AT37" s="365"/>
      <c r="AU37" s="365"/>
      <c r="AV37" s="365"/>
      <c r="AW37" s="365"/>
      <c r="AX37" s="365"/>
      <c r="AY37" s="365"/>
      <c r="AZ37" s="365"/>
      <c r="BA37" s="365"/>
      <c r="BB37" s="365"/>
      <c r="BC37" s="365"/>
      <c r="BD37" s="40"/>
      <c r="BE37" s="364" t="str">
        <f t="shared" si="1"/>
        <v/>
      </c>
      <c r="BF37" s="364"/>
      <c r="BG37" s="365"/>
      <c r="BH37" s="365"/>
      <c r="BI37" s="365"/>
      <c r="BJ37" s="365"/>
      <c r="BK37" s="365"/>
      <c r="BL37" s="365"/>
      <c r="BM37" s="365"/>
      <c r="BN37" s="365"/>
      <c r="BO37" s="365"/>
      <c r="BP37" s="365"/>
      <c r="BQ37" s="365"/>
      <c r="BR37" s="365"/>
      <c r="BS37" s="365"/>
      <c r="BT37" s="365"/>
      <c r="BU37" s="365"/>
      <c r="BV37" s="40"/>
      <c r="BW37" s="364">
        <f t="shared" si="2"/>
        <v>16</v>
      </c>
      <c r="BX37" s="364"/>
      <c r="BY37" s="365" t="str">
        <f>IF('各会計、関係団体の財政状況及び健全化判断比率'!B71="","",'各会計、関係団体の財政状況及び健全化判断比率'!B71)</f>
        <v>福島県市町村総合事務組合　一般会計</v>
      </c>
      <c r="BZ37" s="365"/>
      <c r="CA37" s="365"/>
      <c r="CB37" s="365"/>
      <c r="CC37" s="365"/>
      <c r="CD37" s="365"/>
      <c r="CE37" s="365"/>
      <c r="CF37" s="365"/>
      <c r="CG37" s="365"/>
      <c r="CH37" s="365"/>
      <c r="CI37" s="365"/>
      <c r="CJ37" s="365"/>
      <c r="CK37" s="365"/>
      <c r="CL37" s="365"/>
      <c r="CM37" s="365"/>
      <c r="CN37" s="40"/>
      <c r="CO37" s="364">
        <f t="shared" si="3"/>
        <v>26</v>
      </c>
      <c r="CP37" s="364"/>
      <c r="CQ37" s="365" t="str">
        <f>IF('各会計、関係団体の財政状況及び健全化判断比率'!BS10="","",'各会計、関係団体の財政状況及び健全化判断比率'!BS10)</f>
        <v>（公財）福島市スポーツ振興公社</v>
      </c>
      <c r="CR37" s="365"/>
      <c r="CS37" s="365"/>
      <c r="CT37" s="365"/>
      <c r="CU37" s="365"/>
      <c r="CV37" s="365"/>
      <c r="CW37" s="365"/>
      <c r="CX37" s="365"/>
      <c r="CY37" s="365"/>
      <c r="CZ37" s="365"/>
      <c r="DA37" s="365"/>
      <c r="DB37" s="365"/>
      <c r="DC37" s="365"/>
      <c r="DD37" s="365"/>
      <c r="DE37" s="365"/>
      <c r="DG37" s="362" t="str">
        <f>IF('各会計、関係団体の財政状況及び健全化判断比率'!BR10="","",'各会計、関係団体の財政状況及び健全化判断比率'!BR10)</f>
        <v/>
      </c>
      <c r="DH37" s="362"/>
      <c r="DI37" s="45"/>
    </row>
    <row r="38" spans="1:113" ht="32.25" customHeight="1" x14ac:dyDescent="0.2">
      <c r="A38" s="40"/>
      <c r="B38" s="67"/>
      <c r="C38" s="364" t="str">
        <f t="shared" ref="C38:C43" si="5">IF(E38="","",C37+1)</f>
        <v/>
      </c>
      <c r="D38" s="364"/>
      <c r="E38" s="365" t="str">
        <f>IF('各会計、関係団体の財政状況及び健全化判断比率'!B11="","",'各会計、関係団体の財政状況及び健全化判断比率'!B11)</f>
        <v/>
      </c>
      <c r="F38" s="365"/>
      <c r="G38" s="365"/>
      <c r="H38" s="365"/>
      <c r="I38" s="365"/>
      <c r="J38" s="365"/>
      <c r="K38" s="365"/>
      <c r="L38" s="365"/>
      <c r="M38" s="365"/>
      <c r="N38" s="365"/>
      <c r="O38" s="365"/>
      <c r="P38" s="365"/>
      <c r="Q38" s="365"/>
      <c r="R38" s="365"/>
      <c r="S38" s="365"/>
      <c r="T38" s="40"/>
      <c r="U38" s="364" t="str">
        <f t="shared" si="4"/>
        <v/>
      </c>
      <c r="V38" s="364"/>
      <c r="W38" s="365"/>
      <c r="X38" s="365"/>
      <c r="Y38" s="365"/>
      <c r="Z38" s="365"/>
      <c r="AA38" s="365"/>
      <c r="AB38" s="365"/>
      <c r="AC38" s="365"/>
      <c r="AD38" s="365"/>
      <c r="AE38" s="365"/>
      <c r="AF38" s="365"/>
      <c r="AG38" s="365"/>
      <c r="AH38" s="365"/>
      <c r="AI38" s="365"/>
      <c r="AJ38" s="365"/>
      <c r="AK38" s="365"/>
      <c r="AL38" s="40"/>
      <c r="AM38" s="364" t="str">
        <f t="shared" si="0"/>
        <v/>
      </c>
      <c r="AN38" s="364"/>
      <c r="AO38" s="365"/>
      <c r="AP38" s="365"/>
      <c r="AQ38" s="365"/>
      <c r="AR38" s="365"/>
      <c r="AS38" s="365"/>
      <c r="AT38" s="365"/>
      <c r="AU38" s="365"/>
      <c r="AV38" s="365"/>
      <c r="AW38" s="365"/>
      <c r="AX38" s="365"/>
      <c r="AY38" s="365"/>
      <c r="AZ38" s="365"/>
      <c r="BA38" s="365"/>
      <c r="BB38" s="365"/>
      <c r="BC38" s="365"/>
      <c r="BD38" s="40"/>
      <c r="BE38" s="364" t="str">
        <f t="shared" si="1"/>
        <v/>
      </c>
      <c r="BF38" s="364"/>
      <c r="BG38" s="365"/>
      <c r="BH38" s="365"/>
      <c r="BI38" s="365"/>
      <c r="BJ38" s="365"/>
      <c r="BK38" s="365"/>
      <c r="BL38" s="365"/>
      <c r="BM38" s="365"/>
      <c r="BN38" s="365"/>
      <c r="BO38" s="365"/>
      <c r="BP38" s="365"/>
      <c r="BQ38" s="365"/>
      <c r="BR38" s="365"/>
      <c r="BS38" s="365"/>
      <c r="BT38" s="365"/>
      <c r="BU38" s="365"/>
      <c r="BV38" s="40"/>
      <c r="BW38" s="364">
        <f t="shared" si="2"/>
        <v>17</v>
      </c>
      <c r="BX38" s="364"/>
      <c r="BY38" s="365" t="str">
        <f>IF('各会計、関係団体の財政状況及び健全化判断比率'!B72="","",'各会計、関係団体の財政状況及び健全化判断比率'!B72)</f>
        <v>福島県市町村総合事務組合　消防補償等特別会計</v>
      </c>
      <c r="BZ38" s="365"/>
      <c r="CA38" s="365"/>
      <c r="CB38" s="365"/>
      <c r="CC38" s="365"/>
      <c r="CD38" s="365"/>
      <c r="CE38" s="365"/>
      <c r="CF38" s="365"/>
      <c r="CG38" s="365"/>
      <c r="CH38" s="365"/>
      <c r="CI38" s="365"/>
      <c r="CJ38" s="365"/>
      <c r="CK38" s="365"/>
      <c r="CL38" s="365"/>
      <c r="CM38" s="365"/>
      <c r="CN38" s="40"/>
      <c r="CO38" s="364">
        <f t="shared" si="3"/>
        <v>27</v>
      </c>
      <c r="CP38" s="364"/>
      <c r="CQ38" s="365" t="str">
        <f>IF('各会計、関係団体の財政状況及び健全化判断比率'!BS11="","",'各会計、関係団体の財政状況及び健全化判断比率'!BS11)</f>
        <v>（一財）福島市中小企業福祉サービスセンター</v>
      </c>
      <c r="CR38" s="365"/>
      <c r="CS38" s="365"/>
      <c r="CT38" s="365"/>
      <c r="CU38" s="365"/>
      <c r="CV38" s="365"/>
      <c r="CW38" s="365"/>
      <c r="CX38" s="365"/>
      <c r="CY38" s="365"/>
      <c r="CZ38" s="365"/>
      <c r="DA38" s="365"/>
      <c r="DB38" s="365"/>
      <c r="DC38" s="365"/>
      <c r="DD38" s="365"/>
      <c r="DE38" s="365"/>
      <c r="DG38" s="362" t="str">
        <f>IF('各会計、関係団体の財政状況及び健全化判断比率'!BR11="","",'各会計、関係団体の財政状況及び健全化判断比率'!BR11)</f>
        <v/>
      </c>
      <c r="DH38" s="362"/>
      <c r="DI38" s="45"/>
    </row>
    <row r="39" spans="1:113" ht="32.25" customHeight="1" x14ac:dyDescent="0.2">
      <c r="A39" s="40"/>
      <c r="B39" s="67"/>
      <c r="C39" s="364" t="str">
        <f t="shared" si="5"/>
        <v/>
      </c>
      <c r="D39" s="364"/>
      <c r="E39" s="365" t="str">
        <f>IF('各会計、関係団体の財政状況及び健全化判断比率'!B12="","",'各会計、関係団体の財政状況及び健全化判断比率'!B12)</f>
        <v/>
      </c>
      <c r="F39" s="365"/>
      <c r="G39" s="365"/>
      <c r="H39" s="365"/>
      <c r="I39" s="365"/>
      <c r="J39" s="365"/>
      <c r="K39" s="365"/>
      <c r="L39" s="365"/>
      <c r="M39" s="365"/>
      <c r="N39" s="365"/>
      <c r="O39" s="365"/>
      <c r="P39" s="365"/>
      <c r="Q39" s="365"/>
      <c r="R39" s="365"/>
      <c r="S39" s="365"/>
      <c r="T39" s="40"/>
      <c r="U39" s="364" t="str">
        <f t="shared" si="4"/>
        <v/>
      </c>
      <c r="V39" s="364"/>
      <c r="W39" s="365"/>
      <c r="X39" s="365"/>
      <c r="Y39" s="365"/>
      <c r="Z39" s="365"/>
      <c r="AA39" s="365"/>
      <c r="AB39" s="365"/>
      <c r="AC39" s="365"/>
      <c r="AD39" s="365"/>
      <c r="AE39" s="365"/>
      <c r="AF39" s="365"/>
      <c r="AG39" s="365"/>
      <c r="AH39" s="365"/>
      <c r="AI39" s="365"/>
      <c r="AJ39" s="365"/>
      <c r="AK39" s="365"/>
      <c r="AL39" s="40"/>
      <c r="AM39" s="364" t="str">
        <f t="shared" si="0"/>
        <v/>
      </c>
      <c r="AN39" s="364"/>
      <c r="AO39" s="365"/>
      <c r="AP39" s="365"/>
      <c r="AQ39" s="365"/>
      <c r="AR39" s="365"/>
      <c r="AS39" s="365"/>
      <c r="AT39" s="365"/>
      <c r="AU39" s="365"/>
      <c r="AV39" s="365"/>
      <c r="AW39" s="365"/>
      <c r="AX39" s="365"/>
      <c r="AY39" s="365"/>
      <c r="AZ39" s="365"/>
      <c r="BA39" s="365"/>
      <c r="BB39" s="365"/>
      <c r="BC39" s="365"/>
      <c r="BD39" s="40"/>
      <c r="BE39" s="364" t="str">
        <f t="shared" si="1"/>
        <v/>
      </c>
      <c r="BF39" s="364"/>
      <c r="BG39" s="365"/>
      <c r="BH39" s="365"/>
      <c r="BI39" s="365"/>
      <c r="BJ39" s="365"/>
      <c r="BK39" s="365"/>
      <c r="BL39" s="365"/>
      <c r="BM39" s="365"/>
      <c r="BN39" s="365"/>
      <c r="BO39" s="365"/>
      <c r="BP39" s="365"/>
      <c r="BQ39" s="365"/>
      <c r="BR39" s="365"/>
      <c r="BS39" s="365"/>
      <c r="BT39" s="365"/>
      <c r="BU39" s="365"/>
      <c r="BV39" s="40"/>
      <c r="BW39" s="364">
        <f t="shared" si="2"/>
        <v>18</v>
      </c>
      <c r="BX39" s="364"/>
      <c r="BY39" s="365" t="str">
        <f>IF('各会計、関係団体の財政状況及び健全化判断比率'!B73="","",'各会計、関係団体の財政状況及び健全化判断比率'!B73)</f>
        <v>福島県市町村総合事務組合　消防賞じゅつ金特別会計</v>
      </c>
      <c r="BZ39" s="365"/>
      <c r="CA39" s="365"/>
      <c r="CB39" s="365"/>
      <c r="CC39" s="365"/>
      <c r="CD39" s="365"/>
      <c r="CE39" s="365"/>
      <c r="CF39" s="365"/>
      <c r="CG39" s="365"/>
      <c r="CH39" s="365"/>
      <c r="CI39" s="365"/>
      <c r="CJ39" s="365"/>
      <c r="CK39" s="365"/>
      <c r="CL39" s="365"/>
      <c r="CM39" s="365"/>
      <c r="CN39" s="40"/>
      <c r="CO39" s="364">
        <f t="shared" si="3"/>
        <v>28</v>
      </c>
      <c r="CP39" s="364"/>
      <c r="CQ39" s="365" t="str">
        <f>IF('各会計、関係団体の財政状況及び健全化判断比率'!BS12="","",'各会計、関係団体の財政状況及び健全化判断比率'!BS12)</f>
        <v>UFOの里いいの(株)</v>
      </c>
      <c r="CR39" s="365"/>
      <c r="CS39" s="365"/>
      <c r="CT39" s="365"/>
      <c r="CU39" s="365"/>
      <c r="CV39" s="365"/>
      <c r="CW39" s="365"/>
      <c r="CX39" s="365"/>
      <c r="CY39" s="365"/>
      <c r="CZ39" s="365"/>
      <c r="DA39" s="365"/>
      <c r="DB39" s="365"/>
      <c r="DC39" s="365"/>
      <c r="DD39" s="365"/>
      <c r="DE39" s="365"/>
      <c r="DG39" s="362" t="str">
        <f>IF('各会計、関係団体の財政状況及び健全化判断比率'!BR12="","",'各会計、関係団体の財政状況及び健全化判断比率'!BR12)</f>
        <v/>
      </c>
      <c r="DH39" s="362"/>
      <c r="DI39" s="45"/>
    </row>
    <row r="40" spans="1:113" ht="32.25" customHeight="1" x14ac:dyDescent="0.2">
      <c r="A40" s="40"/>
      <c r="B40" s="67"/>
      <c r="C40" s="364" t="str">
        <f t="shared" si="5"/>
        <v/>
      </c>
      <c r="D40" s="364"/>
      <c r="E40" s="365" t="str">
        <f>IF('各会計、関係団体の財政状況及び健全化判断比率'!B13="","",'各会計、関係団体の財政状況及び健全化判断比率'!B13)</f>
        <v/>
      </c>
      <c r="F40" s="365"/>
      <c r="G40" s="365"/>
      <c r="H40" s="365"/>
      <c r="I40" s="365"/>
      <c r="J40" s="365"/>
      <c r="K40" s="365"/>
      <c r="L40" s="365"/>
      <c r="M40" s="365"/>
      <c r="N40" s="365"/>
      <c r="O40" s="365"/>
      <c r="P40" s="365"/>
      <c r="Q40" s="365"/>
      <c r="R40" s="365"/>
      <c r="S40" s="365"/>
      <c r="T40" s="40"/>
      <c r="U40" s="364" t="str">
        <f t="shared" si="4"/>
        <v/>
      </c>
      <c r="V40" s="364"/>
      <c r="W40" s="365"/>
      <c r="X40" s="365"/>
      <c r="Y40" s="365"/>
      <c r="Z40" s="365"/>
      <c r="AA40" s="365"/>
      <c r="AB40" s="365"/>
      <c r="AC40" s="365"/>
      <c r="AD40" s="365"/>
      <c r="AE40" s="365"/>
      <c r="AF40" s="365"/>
      <c r="AG40" s="365"/>
      <c r="AH40" s="365"/>
      <c r="AI40" s="365"/>
      <c r="AJ40" s="365"/>
      <c r="AK40" s="365"/>
      <c r="AL40" s="40"/>
      <c r="AM40" s="364" t="str">
        <f t="shared" si="0"/>
        <v/>
      </c>
      <c r="AN40" s="364"/>
      <c r="AO40" s="365"/>
      <c r="AP40" s="365"/>
      <c r="AQ40" s="365"/>
      <c r="AR40" s="365"/>
      <c r="AS40" s="365"/>
      <c r="AT40" s="365"/>
      <c r="AU40" s="365"/>
      <c r="AV40" s="365"/>
      <c r="AW40" s="365"/>
      <c r="AX40" s="365"/>
      <c r="AY40" s="365"/>
      <c r="AZ40" s="365"/>
      <c r="BA40" s="365"/>
      <c r="BB40" s="365"/>
      <c r="BC40" s="365"/>
      <c r="BD40" s="40"/>
      <c r="BE40" s="364" t="str">
        <f t="shared" si="1"/>
        <v/>
      </c>
      <c r="BF40" s="364"/>
      <c r="BG40" s="365"/>
      <c r="BH40" s="365"/>
      <c r="BI40" s="365"/>
      <c r="BJ40" s="365"/>
      <c r="BK40" s="365"/>
      <c r="BL40" s="365"/>
      <c r="BM40" s="365"/>
      <c r="BN40" s="365"/>
      <c r="BO40" s="365"/>
      <c r="BP40" s="365"/>
      <c r="BQ40" s="365"/>
      <c r="BR40" s="365"/>
      <c r="BS40" s="365"/>
      <c r="BT40" s="365"/>
      <c r="BU40" s="365"/>
      <c r="BV40" s="40"/>
      <c r="BW40" s="364">
        <f t="shared" si="2"/>
        <v>19</v>
      </c>
      <c r="BX40" s="364"/>
      <c r="BY40" s="365" t="str">
        <f>IF('各会計、関係団体の財政状況及び健全化判断比率'!B74="","",'各会計、関係団体の財政状況及び健全化判断比率'!B74)</f>
        <v>福島県市町村総合事務組合　非常勤職員公務災害補償特別会計</v>
      </c>
      <c r="BZ40" s="365"/>
      <c r="CA40" s="365"/>
      <c r="CB40" s="365"/>
      <c r="CC40" s="365"/>
      <c r="CD40" s="365"/>
      <c r="CE40" s="365"/>
      <c r="CF40" s="365"/>
      <c r="CG40" s="365"/>
      <c r="CH40" s="365"/>
      <c r="CI40" s="365"/>
      <c r="CJ40" s="365"/>
      <c r="CK40" s="365"/>
      <c r="CL40" s="365"/>
      <c r="CM40" s="365"/>
      <c r="CN40" s="40"/>
      <c r="CO40" s="364">
        <f t="shared" si="3"/>
        <v>29</v>
      </c>
      <c r="CP40" s="364"/>
      <c r="CQ40" s="365" t="str">
        <f>IF('各会計、関係団体の財政状況及び健全化判断比率'!BS13="","",'各会計、関係団体の財政状況及び健全化判断比率'!BS13)</f>
        <v>（株）福島まちづくりセンター</v>
      </c>
      <c r="CR40" s="365"/>
      <c r="CS40" s="365"/>
      <c r="CT40" s="365"/>
      <c r="CU40" s="365"/>
      <c r="CV40" s="365"/>
      <c r="CW40" s="365"/>
      <c r="CX40" s="365"/>
      <c r="CY40" s="365"/>
      <c r="CZ40" s="365"/>
      <c r="DA40" s="365"/>
      <c r="DB40" s="365"/>
      <c r="DC40" s="365"/>
      <c r="DD40" s="365"/>
      <c r="DE40" s="365"/>
      <c r="DG40" s="362" t="str">
        <f>IF('各会計、関係団体の財政状況及び健全化判断比率'!BR13="","",'各会計、関係団体の財政状況及び健全化判断比率'!BR13)</f>
        <v/>
      </c>
      <c r="DH40" s="362"/>
      <c r="DI40" s="45"/>
    </row>
    <row r="41" spans="1:113" ht="32.25" customHeight="1" x14ac:dyDescent="0.2">
      <c r="A41" s="40"/>
      <c r="B41" s="67"/>
      <c r="C41" s="364" t="str">
        <f t="shared" si="5"/>
        <v/>
      </c>
      <c r="D41" s="364"/>
      <c r="E41" s="365" t="str">
        <f>IF('各会計、関係団体の財政状況及び健全化判断比率'!B14="","",'各会計、関係団体の財政状況及び健全化判断比率'!B14)</f>
        <v/>
      </c>
      <c r="F41" s="365"/>
      <c r="G41" s="365"/>
      <c r="H41" s="365"/>
      <c r="I41" s="365"/>
      <c r="J41" s="365"/>
      <c r="K41" s="365"/>
      <c r="L41" s="365"/>
      <c r="M41" s="365"/>
      <c r="N41" s="365"/>
      <c r="O41" s="365"/>
      <c r="P41" s="365"/>
      <c r="Q41" s="365"/>
      <c r="R41" s="365"/>
      <c r="S41" s="365"/>
      <c r="T41" s="40"/>
      <c r="U41" s="364" t="str">
        <f t="shared" si="4"/>
        <v/>
      </c>
      <c r="V41" s="364"/>
      <c r="W41" s="365"/>
      <c r="X41" s="365"/>
      <c r="Y41" s="365"/>
      <c r="Z41" s="365"/>
      <c r="AA41" s="365"/>
      <c r="AB41" s="365"/>
      <c r="AC41" s="365"/>
      <c r="AD41" s="365"/>
      <c r="AE41" s="365"/>
      <c r="AF41" s="365"/>
      <c r="AG41" s="365"/>
      <c r="AH41" s="365"/>
      <c r="AI41" s="365"/>
      <c r="AJ41" s="365"/>
      <c r="AK41" s="365"/>
      <c r="AL41" s="40"/>
      <c r="AM41" s="364" t="str">
        <f t="shared" si="0"/>
        <v/>
      </c>
      <c r="AN41" s="364"/>
      <c r="AO41" s="365"/>
      <c r="AP41" s="365"/>
      <c r="AQ41" s="365"/>
      <c r="AR41" s="365"/>
      <c r="AS41" s="365"/>
      <c r="AT41" s="365"/>
      <c r="AU41" s="365"/>
      <c r="AV41" s="365"/>
      <c r="AW41" s="365"/>
      <c r="AX41" s="365"/>
      <c r="AY41" s="365"/>
      <c r="AZ41" s="365"/>
      <c r="BA41" s="365"/>
      <c r="BB41" s="365"/>
      <c r="BC41" s="365"/>
      <c r="BD41" s="40"/>
      <c r="BE41" s="364" t="str">
        <f t="shared" si="1"/>
        <v/>
      </c>
      <c r="BF41" s="364"/>
      <c r="BG41" s="365"/>
      <c r="BH41" s="365"/>
      <c r="BI41" s="365"/>
      <c r="BJ41" s="365"/>
      <c r="BK41" s="365"/>
      <c r="BL41" s="365"/>
      <c r="BM41" s="365"/>
      <c r="BN41" s="365"/>
      <c r="BO41" s="365"/>
      <c r="BP41" s="365"/>
      <c r="BQ41" s="365"/>
      <c r="BR41" s="365"/>
      <c r="BS41" s="365"/>
      <c r="BT41" s="365"/>
      <c r="BU41" s="365"/>
      <c r="BV41" s="40"/>
      <c r="BW41" s="364">
        <f t="shared" si="2"/>
        <v>20</v>
      </c>
      <c r="BX41" s="364"/>
      <c r="BY41" s="365" t="str">
        <f>IF('各会計、関係団体の財政状況及び健全化判断比率'!B75="","",'各会計、関係団体の財政状況及び健全化判断比率'!B75)</f>
        <v>福島県市町村総合事務組合　自治会館管理特別会計</v>
      </c>
      <c r="BZ41" s="365"/>
      <c r="CA41" s="365"/>
      <c r="CB41" s="365"/>
      <c r="CC41" s="365"/>
      <c r="CD41" s="365"/>
      <c r="CE41" s="365"/>
      <c r="CF41" s="365"/>
      <c r="CG41" s="365"/>
      <c r="CH41" s="365"/>
      <c r="CI41" s="365"/>
      <c r="CJ41" s="365"/>
      <c r="CK41" s="365"/>
      <c r="CL41" s="365"/>
      <c r="CM41" s="365"/>
      <c r="CN41" s="40"/>
      <c r="CO41" s="364">
        <f t="shared" si="3"/>
        <v>30</v>
      </c>
      <c r="CP41" s="364"/>
      <c r="CQ41" s="365" t="str">
        <f>IF('各会計、関係団体の財政状況及び健全化判断比率'!BS14="","",'各会計、関係団体の財政状況及び健全化判断比率'!BS14)</f>
        <v>（公財）福島県青少年育成・男女共生推進機構</v>
      </c>
      <c r="CR41" s="365"/>
      <c r="CS41" s="365"/>
      <c r="CT41" s="365"/>
      <c r="CU41" s="365"/>
      <c r="CV41" s="365"/>
      <c r="CW41" s="365"/>
      <c r="CX41" s="365"/>
      <c r="CY41" s="365"/>
      <c r="CZ41" s="365"/>
      <c r="DA41" s="365"/>
      <c r="DB41" s="365"/>
      <c r="DC41" s="365"/>
      <c r="DD41" s="365"/>
      <c r="DE41" s="365"/>
      <c r="DG41" s="362" t="str">
        <f>IF('各会計、関係団体の財政状況及び健全化判断比率'!BR14="","",'各会計、関係団体の財政状況及び健全化判断比率'!BR14)</f>
        <v/>
      </c>
      <c r="DH41" s="362"/>
      <c r="DI41" s="45"/>
    </row>
    <row r="42" spans="1:113" ht="32.25" customHeight="1" x14ac:dyDescent="0.2">
      <c r="B42" s="67"/>
      <c r="C42" s="364" t="str">
        <f t="shared" si="5"/>
        <v/>
      </c>
      <c r="D42" s="364"/>
      <c r="E42" s="365" t="str">
        <f>IF('各会計、関係団体の財政状況及び健全化判断比率'!B15="","",'各会計、関係団体の財政状況及び健全化判断比率'!B15)</f>
        <v/>
      </c>
      <c r="F42" s="365"/>
      <c r="G42" s="365"/>
      <c r="H42" s="365"/>
      <c r="I42" s="365"/>
      <c r="J42" s="365"/>
      <c r="K42" s="365"/>
      <c r="L42" s="365"/>
      <c r="M42" s="365"/>
      <c r="N42" s="365"/>
      <c r="O42" s="365"/>
      <c r="P42" s="365"/>
      <c r="Q42" s="365"/>
      <c r="R42" s="365"/>
      <c r="S42" s="365"/>
      <c r="T42" s="40"/>
      <c r="U42" s="364" t="str">
        <f t="shared" si="4"/>
        <v/>
      </c>
      <c r="V42" s="364"/>
      <c r="W42" s="365"/>
      <c r="X42" s="365"/>
      <c r="Y42" s="365"/>
      <c r="Z42" s="365"/>
      <c r="AA42" s="365"/>
      <c r="AB42" s="365"/>
      <c r="AC42" s="365"/>
      <c r="AD42" s="365"/>
      <c r="AE42" s="365"/>
      <c r="AF42" s="365"/>
      <c r="AG42" s="365"/>
      <c r="AH42" s="365"/>
      <c r="AI42" s="365"/>
      <c r="AJ42" s="365"/>
      <c r="AK42" s="365"/>
      <c r="AL42" s="40"/>
      <c r="AM42" s="364" t="str">
        <f t="shared" si="0"/>
        <v/>
      </c>
      <c r="AN42" s="364"/>
      <c r="AO42" s="365"/>
      <c r="AP42" s="365"/>
      <c r="AQ42" s="365"/>
      <c r="AR42" s="365"/>
      <c r="AS42" s="365"/>
      <c r="AT42" s="365"/>
      <c r="AU42" s="365"/>
      <c r="AV42" s="365"/>
      <c r="AW42" s="365"/>
      <c r="AX42" s="365"/>
      <c r="AY42" s="365"/>
      <c r="AZ42" s="365"/>
      <c r="BA42" s="365"/>
      <c r="BB42" s="365"/>
      <c r="BC42" s="365"/>
      <c r="BD42" s="40"/>
      <c r="BE42" s="364" t="str">
        <f t="shared" si="1"/>
        <v/>
      </c>
      <c r="BF42" s="364"/>
      <c r="BG42" s="365"/>
      <c r="BH42" s="365"/>
      <c r="BI42" s="365"/>
      <c r="BJ42" s="365"/>
      <c r="BK42" s="365"/>
      <c r="BL42" s="365"/>
      <c r="BM42" s="365"/>
      <c r="BN42" s="365"/>
      <c r="BO42" s="365"/>
      <c r="BP42" s="365"/>
      <c r="BQ42" s="365"/>
      <c r="BR42" s="365"/>
      <c r="BS42" s="365"/>
      <c r="BT42" s="365"/>
      <c r="BU42" s="365"/>
      <c r="BV42" s="40"/>
      <c r="BW42" s="364">
        <f t="shared" si="2"/>
        <v>21</v>
      </c>
      <c r="BX42" s="364"/>
      <c r="BY42" s="365" t="str">
        <f>IF('各会計、関係団体の財政状況及び健全化判断比率'!B76="","",'各会計、関係団体の財政状況及び健全化判断比率'!B76)</f>
        <v>福島県市民交通災害共済組合　一般会計</v>
      </c>
      <c r="BZ42" s="365"/>
      <c r="CA42" s="365"/>
      <c r="CB42" s="365"/>
      <c r="CC42" s="365"/>
      <c r="CD42" s="365"/>
      <c r="CE42" s="365"/>
      <c r="CF42" s="365"/>
      <c r="CG42" s="365"/>
      <c r="CH42" s="365"/>
      <c r="CI42" s="365"/>
      <c r="CJ42" s="365"/>
      <c r="CK42" s="365"/>
      <c r="CL42" s="365"/>
      <c r="CM42" s="365"/>
      <c r="CN42" s="40"/>
      <c r="CO42" s="364">
        <f t="shared" si="3"/>
        <v>31</v>
      </c>
      <c r="CP42" s="364"/>
      <c r="CQ42" s="365" t="str">
        <f>IF('各会計、関係団体の財政状況及び健全化判断比率'!BS15="","",'各会計、関係団体の財政状況及び健全化判断比率'!BS15)</f>
        <v>阿武隈急行（株）</v>
      </c>
      <c r="CR42" s="365"/>
      <c r="CS42" s="365"/>
      <c r="CT42" s="365"/>
      <c r="CU42" s="365"/>
      <c r="CV42" s="365"/>
      <c r="CW42" s="365"/>
      <c r="CX42" s="365"/>
      <c r="CY42" s="365"/>
      <c r="CZ42" s="365"/>
      <c r="DA42" s="365"/>
      <c r="DB42" s="365"/>
      <c r="DC42" s="365"/>
      <c r="DD42" s="365"/>
      <c r="DE42" s="365"/>
      <c r="DG42" s="362" t="str">
        <f>IF('各会計、関係団体の財政状況及び健全化判断比率'!BR15="","",'各会計、関係団体の財政状況及び健全化判断比率'!BR15)</f>
        <v/>
      </c>
      <c r="DH42" s="362"/>
      <c r="DI42" s="45"/>
    </row>
    <row r="43" spans="1:113" ht="32.25" customHeight="1" x14ac:dyDescent="0.2">
      <c r="B43" s="67"/>
      <c r="C43" s="364" t="str">
        <f t="shared" si="5"/>
        <v/>
      </c>
      <c r="D43" s="364"/>
      <c r="E43" s="365" t="str">
        <f>IF('各会計、関係団体の財政状況及び健全化判断比率'!B16="","",'各会計、関係団体の財政状況及び健全化判断比率'!B16)</f>
        <v/>
      </c>
      <c r="F43" s="365"/>
      <c r="G43" s="365"/>
      <c r="H43" s="365"/>
      <c r="I43" s="365"/>
      <c r="J43" s="365"/>
      <c r="K43" s="365"/>
      <c r="L43" s="365"/>
      <c r="M43" s="365"/>
      <c r="N43" s="365"/>
      <c r="O43" s="365"/>
      <c r="P43" s="365"/>
      <c r="Q43" s="365"/>
      <c r="R43" s="365"/>
      <c r="S43" s="365"/>
      <c r="T43" s="40"/>
      <c r="U43" s="364" t="str">
        <f t="shared" si="4"/>
        <v/>
      </c>
      <c r="V43" s="364"/>
      <c r="W43" s="365"/>
      <c r="X43" s="365"/>
      <c r="Y43" s="365"/>
      <c r="Z43" s="365"/>
      <c r="AA43" s="365"/>
      <c r="AB43" s="365"/>
      <c r="AC43" s="365"/>
      <c r="AD43" s="365"/>
      <c r="AE43" s="365"/>
      <c r="AF43" s="365"/>
      <c r="AG43" s="365"/>
      <c r="AH43" s="365"/>
      <c r="AI43" s="365"/>
      <c r="AJ43" s="365"/>
      <c r="AK43" s="365"/>
      <c r="AL43" s="40"/>
      <c r="AM43" s="364" t="str">
        <f t="shared" si="0"/>
        <v/>
      </c>
      <c r="AN43" s="364"/>
      <c r="AO43" s="365"/>
      <c r="AP43" s="365"/>
      <c r="AQ43" s="365"/>
      <c r="AR43" s="365"/>
      <c r="AS43" s="365"/>
      <c r="AT43" s="365"/>
      <c r="AU43" s="365"/>
      <c r="AV43" s="365"/>
      <c r="AW43" s="365"/>
      <c r="AX43" s="365"/>
      <c r="AY43" s="365"/>
      <c r="AZ43" s="365"/>
      <c r="BA43" s="365"/>
      <c r="BB43" s="365"/>
      <c r="BC43" s="365"/>
      <c r="BD43" s="40"/>
      <c r="BE43" s="364" t="str">
        <f t="shared" si="1"/>
        <v/>
      </c>
      <c r="BF43" s="364"/>
      <c r="BG43" s="365"/>
      <c r="BH43" s="365"/>
      <c r="BI43" s="365"/>
      <c r="BJ43" s="365"/>
      <c r="BK43" s="365"/>
      <c r="BL43" s="365"/>
      <c r="BM43" s="365"/>
      <c r="BN43" s="365"/>
      <c r="BO43" s="365"/>
      <c r="BP43" s="365"/>
      <c r="BQ43" s="365"/>
      <c r="BR43" s="365"/>
      <c r="BS43" s="365"/>
      <c r="BT43" s="365"/>
      <c r="BU43" s="365"/>
      <c r="BV43" s="40"/>
      <c r="BW43" s="364">
        <f t="shared" si="2"/>
        <v>22</v>
      </c>
      <c r="BX43" s="364"/>
      <c r="BY43" s="365" t="str">
        <f>IF('各会計、関係団体の財政状況及び健全化判断比率'!B77="","",'各会計、関係団体の財政状況及び健全化判断比率'!B77)</f>
        <v>川俣方部衛生処理組合　一般会計</v>
      </c>
      <c r="BZ43" s="365"/>
      <c r="CA43" s="365"/>
      <c r="CB43" s="365"/>
      <c r="CC43" s="365"/>
      <c r="CD43" s="365"/>
      <c r="CE43" s="365"/>
      <c r="CF43" s="365"/>
      <c r="CG43" s="365"/>
      <c r="CH43" s="365"/>
      <c r="CI43" s="365"/>
      <c r="CJ43" s="365"/>
      <c r="CK43" s="365"/>
      <c r="CL43" s="365"/>
      <c r="CM43" s="365"/>
      <c r="CN43" s="40"/>
      <c r="CO43" s="364" t="str">
        <f t="shared" si="3"/>
        <v/>
      </c>
      <c r="CP43" s="364"/>
      <c r="CQ43" s="365" t="str">
        <f>IF('各会計、関係団体の財政状況及び健全化判断比率'!BS16="","",'各会計、関係団体の財政状況及び健全化判断比率'!BS16)</f>
        <v/>
      </c>
      <c r="CR43" s="365"/>
      <c r="CS43" s="365"/>
      <c r="CT43" s="365"/>
      <c r="CU43" s="365"/>
      <c r="CV43" s="365"/>
      <c r="CW43" s="365"/>
      <c r="CX43" s="365"/>
      <c r="CY43" s="365"/>
      <c r="CZ43" s="365"/>
      <c r="DA43" s="365"/>
      <c r="DB43" s="365"/>
      <c r="DC43" s="365"/>
      <c r="DD43" s="365"/>
      <c r="DE43" s="365"/>
      <c r="DG43" s="362" t="str">
        <f>IF('各会計、関係団体の財政状況及び健全化判断比率'!BR16="","",'各会計、関係団体の財政状況及び健全化判断比率'!BR16)</f>
        <v/>
      </c>
      <c r="DH43" s="362"/>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137</v>
      </c>
      <c r="E46" s="361" t="s">
        <v>138</v>
      </c>
      <c r="F46" s="361"/>
      <c r="G46" s="361"/>
      <c r="H46" s="361"/>
      <c r="I46" s="361"/>
      <c r="J46" s="361"/>
      <c r="K46" s="361"/>
      <c r="L46" s="361"/>
      <c r="M46" s="361"/>
      <c r="N46" s="361"/>
      <c r="O46" s="361"/>
      <c r="P46" s="361"/>
      <c r="Q46" s="361"/>
      <c r="R46" s="361"/>
      <c r="S46" s="361"/>
      <c r="T46" s="361"/>
      <c r="U46" s="361"/>
      <c r="V46" s="361"/>
      <c r="W46" s="361"/>
      <c r="X46" s="361"/>
      <c r="Y46" s="361"/>
      <c r="Z46" s="361"/>
      <c r="AA46" s="361"/>
      <c r="AB46" s="361"/>
      <c r="AC46" s="361"/>
      <c r="AD46" s="361"/>
      <c r="AE46" s="361"/>
      <c r="AF46" s="361"/>
      <c r="AG46" s="361"/>
      <c r="AH46" s="361"/>
      <c r="AI46" s="361"/>
      <c r="AJ46" s="361"/>
      <c r="AK46" s="361"/>
      <c r="AL46" s="361"/>
      <c r="AM46" s="361"/>
      <c r="AN46" s="361"/>
      <c r="AO46" s="361"/>
      <c r="AP46" s="361"/>
      <c r="AQ46" s="361"/>
      <c r="AR46" s="361"/>
      <c r="AS46" s="361"/>
      <c r="AT46" s="361"/>
      <c r="AU46" s="361"/>
      <c r="AV46" s="361"/>
      <c r="AW46" s="361"/>
      <c r="AX46" s="361"/>
      <c r="AY46" s="361"/>
      <c r="AZ46" s="361"/>
      <c r="BA46" s="361"/>
      <c r="BB46" s="361"/>
      <c r="BC46" s="361"/>
      <c r="BD46" s="361"/>
      <c r="BE46" s="361"/>
      <c r="BF46" s="361"/>
      <c r="BG46" s="361"/>
      <c r="BH46" s="361"/>
      <c r="BI46" s="361"/>
      <c r="BJ46" s="361"/>
      <c r="BK46" s="361"/>
      <c r="BL46" s="361"/>
      <c r="BM46" s="361"/>
      <c r="BN46" s="361"/>
      <c r="BO46" s="361"/>
      <c r="BP46" s="361"/>
      <c r="BQ46" s="361"/>
      <c r="BR46" s="361"/>
      <c r="BS46" s="361"/>
      <c r="BT46" s="361"/>
      <c r="BU46" s="361"/>
      <c r="BV46" s="361"/>
      <c r="BW46" s="361"/>
      <c r="BX46" s="361"/>
      <c r="BY46" s="361"/>
      <c r="BZ46" s="361"/>
      <c r="CA46" s="361"/>
      <c r="CB46" s="361"/>
      <c r="CC46" s="361"/>
      <c r="CD46" s="361"/>
      <c r="CE46" s="361"/>
      <c r="CF46" s="361"/>
      <c r="CG46" s="361"/>
      <c r="CH46" s="361"/>
      <c r="CI46" s="361"/>
      <c r="CJ46" s="361"/>
      <c r="CK46" s="361"/>
      <c r="CL46" s="361"/>
      <c r="CM46" s="361"/>
      <c r="CN46" s="361"/>
      <c r="CO46" s="361"/>
      <c r="CP46" s="361"/>
      <c r="CQ46" s="361"/>
      <c r="CR46" s="361"/>
      <c r="CS46" s="361"/>
      <c r="CT46" s="361"/>
      <c r="CU46" s="361"/>
      <c r="CV46" s="361"/>
      <c r="CW46" s="361"/>
      <c r="CX46" s="361"/>
      <c r="CY46" s="361"/>
      <c r="CZ46" s="361"/>
      <c r="DA46" s="361"/>
      <c r="DB46" s="361"/>
      <c r="DC46" s="361"/>
      <c r="DD46" s="361"/>
      <c r="DE46" s="361"/>
      <c r="DF46" s="361"/>
      <c r="DG46" s="361"/>
      <c r="DH46" s="361"/>
      <c r="DI46" s="361"/>
    </row>
    <row r="47" spans="1:113" x14ac:dyDescent="0.2">
      <c r="E47" s="361" t="s">
        <v>139</v>
      </c>
      <c r="F47" s="361"/>
      <c r="G47" s="361"/>
      <c r="H47" s="361"/>
      <c r="I47" s="361"/>
      <c r="J47" s="361"/>
      <c r="K47" s="361"/>
      <c r="L47" s="361"/>
      <c r="M47" s="361"/>
      <c r="N47" s="361"/>
      <c r="O47" s="361"/>
      <c r="P47" s="361"/>
      <c r="Q47" s="361"/>
      <c r="R47" s="361"/>
      <c r="S47" s="361"/>
      <c r="T47" s="361"/>
      <c r="U47" s="361"/>
      <c r="V47" s="361"/>
      <c r="W47" s="361"/>
      <c r="X47" s="361"/>
      <c r="Y47" s="361"/>
      <c r="Z47" s="361"/>
      <c r="AA47" s="361"/>
      <c r="AB47" s="361"/>
      <c r="AC47" s="361"/>
      <c r="AD47" s="361"/>
      <c r="AE47" s="361"/>
      <c r="AF47" s="361"/>
      <c r="AG47" s="361"/>
      <c r="AH47" s="361"/>
      <c r="AI47" s="361"/>
      <c r="AJ47" s="361"/>
      <c r="AK47" s="361"/>
      <c r="AL47" s="361"/>
      <c r="AM47" s="361"/>
      <c r="AN47" s="361"/>
      <c r="AO47" s="361"/>
      <c r="AP47" s="361"/>
      <c r="AQ47" s="361"/>
      <c r="AR47" s="361"/>
      <c r="AS47" s="361"/>
      <c r="AT47" s="361"/>
      <c r="AU47" s="361"/>
      <c r="AV47" s="361"/>
      <c r="AW47" s="361"/>
      <c r="AX47" s="361"/>
      <c r="AY47" s="361"/>
      <c r="AZ47" s="361"/>
      <c r="BA47" s="361"/>
      <c r="BB47" s="361"/>
      <c r="BC47" s="361"/>
      <c r="BD47" s="361"/>
      <c r="BE47" s="361"/>
      <c r="BF47" s="361"/>
      <c r="BG47" s="361"/>
      <c r="BH47" s="361"/>
      <c r="BI47" s="361"/>
      <c r="BJ47" s="361"/>
      <c r="BK47" s="361"/>
      <c r="BL47" s="361"/>
      <c r="BM47" s="361"/>
      <c r="BN47" s="361"/>
      <c r="BO47" s="361"/>
      <c r="BP47" s="361"/>
      <c r="BQ47" s="361"/>
      <c r="BR47" s="361"/>
      <c r="BS47" s="361"/>
      <c r="BT47" s="361"/>
      <c r="BU47" s="361"/>
      <c r="BV47" s="361"/>
      <c r="BW47" s="361"/>
      <c r="BX47" s="361"/>
      <c r="BY47" s="361"/>
      <c r="BZ47" s="361"/>
      <c r="CA47" s="361"/>
      <c r="CB47" s="361"/>
      <c r="CC47" s="361"/>
      <c r="CD47" s="361"/>
      <c r="CE47" s="361"/>
      <c r="CF47" s="361"/>
      <c r="CG47" s="361"/>
      <c r="CH47" s="361"/>
      <c r="CI47" s="361"/>
      <c r="CJ47" s="361"/>
      <c r="CK47" s="361"/>
      <c r="CL47" s="361"/>
      <c r="CM47" s="361"/>
      <c r="CN47" s="361"/>
      <c r="CO47" s="361"/>
      <c r="CP47" s="361"/>
      <c r="CQ47" s="361"/>
      <c r="CR47" s="361"/>
      <c r="CS47" s="361"/>
      <c r="CT47" s="361"/>
      <c r="CU47" s="361"/>
      <c r="CV47" s="361"/>
      <c r="CW47" s="361"/>
      <c r="CX47" s="361"/>
      <c r="CY47" s="361"/>
      <c r="CZ47" s="361"/>
      <c r="DA47" s="361"/>
      <c r="DB47" s="361"/>
      <c r="DC47" s="361"/>
      <c r="DD47" s="361"/>
      <c r="DE47" s="361"/>
      <c r="DF47" s="361"/>
      <c r="DG47" s="361"/>
      <c r="DH47" s="361"/>
      <c r="DI47" s="361"/>
    </row>
    <row r="48" spans="1:113" x14ac:dyDescent="0.2">
      <c r="E48" s="361" t="s">
        <v>140</v>
      </c>
      <c r="F48" s="361"/>
      <c r="G48" s="361"/>
      <c r="H48" s="361"/>
      <c r="I48" s="361"/>
      <c r="J48" s="361"/>
      <c r="K48" s="361"/>
      <c r="L48" s="361"/>
      <c r="M48" s="361"/>
      <c r="N48" s="361"/>
      <c r="O48" s="361"/>
      <c r="P48" s="361"/>
      <c r="Q48" s="361"/>
      <c r="R48" s="361"/>
      <c r="S48" s="361"/>
      <c r="T48" s="361"/>
      <c r="U48" s="361"/>
      <c r="V48" s="361"/>
      <c r="W48" s="361"/>
      <c r="X48" s="361"/>
      <c r="Y48" s="361"/>
      <c r="Z48" s="361"/>
      <c r="AA48" s="361"/>
      <c r="AB48" s="361"/>
      <c r="AC48" s="361"/>
      <c r="AD48" s="361"/>
      <c r="AE48" s="361"/>
      <c r="AF48" s="361"/>
      <c r="AG48" s="361"/>
      <c r="AH48" s="361"/>
      <c r="AI48" s="361"/>
      <c r="AJ48" s="361"/>
      <c r="AK48" s="361"/>
      <c r="AL48" s="361"/>
      <c r="AM48" s="361"/>
      <c r="AN48" s="361"/>
      <c r="AO48" s="361"/>
      <c r="AP48" s="361"/>
      <c r="AQ48" s="361"/>
      <c r="AR48" s="361"/>
      <c r="AS48" s="361"/>
      <c r="AT48" s="361"/>
      <c r="AU48" s="361"/>
      <c r="AV48" s="361"/>
      <c r="AW48" s="361"/>
      <c r="AX48" s="361"/>
      <c r="AY48" s="361"/>
      <c r="AZ48" s="361"/>
      <c r="BA48" s="361"/>
      <c r="BB48" s="361"/>
      <c r="BC48" s="361"/>
      <c r="BD48" s="361"/>
      <c r="BE48" s="361"/>
      <c r="BF48" s="361"/>
      <c r="BG48" s="361"/>
      <c r="BH48" s="361"/>
      <c r="BI48" s="361"/>
      <c r="BJ48" s="361"/>
      <c r="BK48" s="361"/>
      <c r="BL48" s="361"/>
      <c r="BM48" s="361"/>
      <c r="BN48" s="361"/>
      <c r="BO48" s="361"/>
      <c r="BP48" s="361"/>
      <c r="BQ48" s="361"/>
      <c r="BR48" s="361"/>
      <c r="BS48" s="361"/>
      <c r="BT48" s="361"/>
      <c r="BU48" s="361"/>
      <c r="BV48" s="361"/>
      <c r="BW48" s="361"/>
      <c r="BX48" s="361"/>
      <c r="BY48" s="361"/>
      <c r="BZ48" s="361"/>
      <c r="CA48" s="361"/>
      <c r="CB48" s="361"/>
      <c r="CC48" s="361"/>
      <c r="CD48" s="361"/>
      <c r="CE48" s="361"/>
      <c r="CF48" s="361"/>
      <c r="CG48" s="361"/>
      <c r="CH48" s="361"/>
      <c r="CI48" s="361"/>
      <c r="CJ48" s="361"/>
      <c r="CK48" s="361"/>
      <c r="CL48" s="361"/>
      <c r="CM48" s="361"/>
      <c r="CN48" s="361"/>
      <c r="CO48" s="361"/>
      <c r="CP48" s="361"/>
      <c r="CQ48" s="361"/>
      <c r="CR48" s="361"/>
      <c r="CS48" s="361"/>
      <c r="CT48" s="361"/>
      <c r="CU48" s="361"/>
      <c r="CV48" s="361"/>
      <c r="CW48" s="361"/>
      <c r="CX48" s="361"/>
      <c r="CY48" s="361"/>
      <c r="CZ48" s="361"/>
      <c r="DA48" s="361"/>
      <c r="DB48" s="361"/>
      <c r="DC48" s="361"/>
      <c r="DD48" s="361"/>
      <c r="DE48" s="361"/>
      <c r="DF48" s="361"/>
      <c r="DG48" s="361"/>
      <c r="DH48" s="361"/>
      <c r="DI48" s="361"/>
    </row>
    <row r="49" spans="5:113" x14ac:dyDescent="0.2">
      <c r="E49" s="363" t="s">
        <v>141</v>
      </c>
      <c r="F49" s="363"/>
      <c r="G49" s="363"/>
      <c r="H49" s="363"/>
      <c r="I49" s="363"/>
      <c r="J49" s="363"/>
      <c r="K49" s="363"/>
      <c r="L49" s="363"/>
      <c r="M49" s="363"/>
      <c r="N49" s="363"/>
      <c r="O49" s="363"/>
      <c r="P49" s="363"/>
      <c r="Q49" s="363"/>
      <c r="R49" s="363"/>
      <c r="S49" s="363"/>
      <c r="T49" s="363"/>
      <c r="U49" s="363"/>
      <c r="V49" s="363"/>
      <c r="W49" s="363"/>
      <c r="X49" s="363"/>
      <c r="Y49" s="363"/>
      <c r="Z49" s="363"/>
      <c r="AA49" s="363"/>
      <c r="AB49" s="363"/>
      <c r="AC49" s="363"/>
      <c r="AD49" s="363"/>
      <c r="AE49" s="363"/>
      <c r="AF49" s="363"/>
      <c r="AG49" s="363"/>
      <c r="AH49" s="363"/>
      <c r="AI49" s="363"/>
      <c r="AJ49" s="363"/>
      <c r="AK49" s="363"/>
      <c r="AL49" s="363"/>
      <c r="AM49" s="363"/>
      <c r="AN49" s="363"/>
      <c r="AO49" s="363"/>
      <c r="AP49" s="363"/>
      <c r="AQ49" s="363"/>
      <c r="AR49" s="363"/>
      <c r="AS49" s="363"/>
      <c r="AT49" s="363"/>
      <c r="AU49" s="363"/>
      <c r="AV49" s="363"/>
      <c r="AW49" s="363"/>
      <c r="AX49" s="363"/>
      <c r="AY49" s="363"/>
      <c r="AZ49" s="363"/>
      <c r="BA49" s="363"/>
      <c r="BB49" s="363"/>
      <c r="BC49" s="363"/>
      <c r="BD49" s="363"/>
      <c r="BE49" s="363"/>
      <c r="BF49" s="363"/>
      <c r="BG49" s="363"/>
      <c r="BH49" s="363"/>
      <c r="BI49" s="363"/>
      <c r="BJ49" s="363"/>
      <c r="BK49" s="363"/>
      <c r="BL49" s="363"/>
      <c r="BM49" s="363"/>
      <c r="BN49" s="363"/>
      <c r="BO49" s="363"/>
      <c r="BP49" s="363"/>
      <c r="BQ49" s="363"/>
      <c r="BR49" s="363"/>
      <c r="BS49" s="363"/>
      <c r="BT49" s="363"/>
      <c r="BU49" s="363"/>
      <c r="BV49" s="363"/>
      <c r="BW49" s="363"/>
      <c r="BX49" s="363"/>
      <c r="BY49" s="363"/>
      <c r="BZ49" s="363"/>
      <c r="CA49" s="363"/>
      <c r="CB49" s="363"/>
      <c r="CC49" s="363"/>
      <c r="CD49" s="363"/>
      <c r="CE49" s="363"/>
      <c r="CF49" s="363"/>
      <c r="CG49" s="363"/>
      <c r="CH49" s="363"/>
      <c r="CI49" s="363"/>
      <c r="CJ49" s="363"/>
      <c r="CK49" s="363"/>
      <c r="CL49" s="363"/>
      <c r="CM49" s="363"/>
      <c r="CN49" s="363"/>
      <c r="CO49" s="363"/>
      <c r="CP49" s="363"/>
      <c r="CQ49" s="363"/>
      <c r="CR49" s="363"/>
      <c r="CS49" s="363"/>
      <c r="CT49" s="363"/>
      <c r="CU49" s="363"/>
      <c r="CV49" s="363"/>
      <c r="CW49" s="363"/>
      <c r="CX49" s="363"/>
      <c r="CY49" s="363"/>
      <c r="CZ49" s="363"/>
      <c r="DA49" s="363"/>
      <c r="DB49" s="363"/>
      <c r="DC49" s="363"/>
      <c r="DD49" s="363"/>
      <c r="DE49" s="363"/>
      <c r="DF49" s="363"/>
      <c r="DG49" s="363"/>
      <c r="DH49" s="363"/>
      <c r="DI49" s="363"/>
    </row>
    <row r="50" spans="5:113" x14ac:dyDescent="0.2">
      <c r="E50" s="361" t="s">
        <v>142</v>
      </c>
      <c r="F50" s="361"/>
      <c r="G50" s="361"/>
      <c r="H50" s="361"/>
      <c r="I50" s="361"/>
      <c r="J50" s="361"/>
      <c r="K50" s="361"/>
      <c r="L50" s="361"/>
      <c r="M50" s="361"/>
      <c r="N50" s="361"/>
      <c r="O50" s="361"/>
      <c r="P50" s="361"/>
      <c r="Q50" s="361"/>
      <c r="R50" s="361"/>
      <c r="S50" s="361"/>
      <c r="T50" s="361"/>
      <c r="U50" s="361"/>
      <c r="V50" s="361"/>
      <c r="W50" s="361"/>
      <c r="X50" s="361"/>
      <c r="Y50" s="361"/>
      <c r="Z50" s="361"/>
      <c r="AA50" s="361"/>
      <c r="AB50" s="361"/>
      <c r="AC50" s="361"/>
      <c r="AD50" s="361"/>
      <c r="AE50" s="361"/>
      <c r="AF50" s="361"/>
      <c r="AG50" s="361"/>
      <c r="AH50" s="361"/>
      <c r="AI50" s="361"/>
      <c r="AJ50" s="361"/>
      <c r="AK50" s="361"/>
      <c r="AL50" s="361"/>
      <c r="AM50" s="361"/>
      <c r="AN50" s="361"/>
      <c r="AO50" s="361"/>
      <c r="AP50" s="361"/>
      <c r="AQ50" s="361"/>
      <c r="AR50" s="361"/>
      <c r="AS50" s="361"/>
      <c r="AT50" s="361"/>
      <c r="AU50" s="361"/>
      <c r="AV50" s="361"/>
      <c r="AW50" s="361"/>
      <c r="AX50" s="361"/>
      <c r="AY50" s="361"/>
      <c r="AZ50" s="361"/>
      <c r="BA50" s="361"/>
      <c r="BB50" s="361"/>
      <c r="BC50" s="361"/>
      <c r="BD50" s="361"/>
      <c r="BE50" s="361"/>
      <c r="BF50" s="361"/>
      <c r="BG50" s="361"/>
      <c r="BH50" s="361"/>
      <c r="BI50" s="361"/>
      <c r="BJ50" s="361"/>
      <c r="BK50" s="361"/>
      <c r="BL50" s="361"/>
      <c r="BM50" s="361"/>
      <c r="BN50" s="361"/>
      <c r="BO50" s="361"/>
      <c r="BP50" s="361"/>
      <c r="BQ50" s="361"/>
      <c r="BR50" s="361"/>
      <c r="BS50" s="361"/>
      <c r="BT50" s="361"/>
      <c r="BU50" s="361"/>
      <c r="BV50" s="361"/>
      <c r="BW50" s="361"/>
      <c r="BX50" s="361"/>
      <c r="BY50" s="361"/>
      <c r="BZ50" s="361"/>
      <c r="CA50" s="361"/>
      <c r="CB50" s="361"/>
      <c r="CC50" s="361"/>
      <c r="CD50" s="361"/>
      <c r="CE50" s="361"/>
      <c r="CF50" s="361"/>
      <c r="CG50" s="361"/>
      <c r="CH50" s="361"/>
      <c r="CI50" s="361"/>
      <c r="CJ50" s="361"/>
      <c r="CK50" s="361"/>
      <c r="CL50" s="361"/>
      <c r="CM50" s="361"/>
      <c r="CN50" s="361"/>
      <c r="CO50" s="361"/>
      <c r="CP50" s="361"/>
      <c r="CQ50" s="361"/>
      <c r="CR50" s="361"/>
      <c r="CS50" s="361"/>
      <c r="CT50" s="361"/>
      <c r="CU50" s="361"/>
      <c r="CV50" s="361"/>
      <c r="CW50" s="361"/>
      <c r="CX50" s="361"/>
      <c r="CY50" s="361"/>
      <c r="CZ50" s="361"/>
      <c r="DA50" s="361"/>
      <c r="DB50" s="361"/>
      <c r="DC50" s="361"/>
      <c r="DD50" s="361"/>
      <c r="DE50" s="361"/>
      <c r="DF50" s="361"/>
      <c r="DG50" s="361"/>
      <c r="DH50" s="361"/>
      <c r="DI50" s="361"/>
    </row>
    <row r="51" spans="5:113" x14ac:dyDescent="0.2">
      <c r="E51" s="361" t="s">
        <v>143</v>
      </c>
      <c r="F51" s="361"/>
      <c r="G51" s="361"/>
      <c r="H51" s="361"/>
      <c r="I51" s="361"/>
      <c r="J51" s="361"/>
      <c r="K51" s="361"/>
      <c r="L51" s="361"/>
      <c r="M51" s="361"/>
      <c r="N51" s="361"/>
      <c r="O51" s="361"/>
      <c r="P51" s="361"/>
      <c r="Q51" s="361"/>
      <c r="R51" s="361"/>
      <c r="S51" s="361"/>
      <c r="T51" s="361"/>
      <c r="U51" s="361"/>
      <c r="V51" s="361"/>
      <c r="W51" s="361"/>
      <c r="X51" s="361"/>
      <c r="Y51" s="361"/>
      <c r="Z51" s="361"/>
      <c r="AA51" s="361"/>
      <c r="AB51" s="361"/>
      <c r="AC51" s="361"/>
      <c r="AD51" s="361"/>
      <c r="AE51" s="361"/>
      <c r="AF51" s="361"/>
      <c r="AG51" s="361"/>
      <c r="AH51" s="361"/>
      <c r="AI51" s="361"/>
      <c r="AJ51" s="361"/>
      <c r="AK51" s="361"/>
      <c r="AL51" s="361"/>
      <c r="AM51" s="361"/>
      <c r="AN51" s="361"/>
      <c r="AO51" s="361"/>
      <c r="AP51" s="361"/>
      <c r="AQ51" s="361"/>
      <c r="AR51" s="361"/>
      <c r="AS51" s="361"/>
      <c r="AT51" s="361"/>
      <c r="AU51" s="361"/>
      <c r="AV51" s="361"/>
      <c r="AW51" s="361"/>
      <c r="AX51" s="361"/>
      <c r="AY51" s="361"/>
      <c r="AZ51" s="361"/>
      <c r="BA51" s="361"/>
      <c r="BB51" s="361"/>
      <c r="BC51" s="361"/>
      <c r="BD51" s="361"/>
      <c r="BE51" s="361"/>
      <c r="BF51" s="361"/>
      <c r="BG51" s="361"/>
      <c r="BH51" s="361"/>
      <c r="BI51" s="361"/>
      <c r="BJ51" s="361"/>
      <c r="BK51" s="361"/>
      <c r="BL51" s="361"/>
      <c r="BM51" s="361"/>
      <c r="BN51" s="361"/>
      <c r="BO51" s="361"/>
      <c r="BP51" s="361"/>
      <c r="BQ51" s="361"/>
      <c r="BR51" s="361"/>
      <c r="BS51" s="361"/>
      <c r="BT51" s="361"/>
      <c r="BU51" s="361"/>
      <c r="BV51" s="361"/>
      <c r="BW51" s="361"/>
      <c r="BX51" s="361"/>
      <c r="BY51" s="361"/>
      <c r="BZ51" s="361"/>
      <c r="CA51" s="361"/>
      <c r="CB51" s="361"/>
      <c r="CC51" s="361"/>
      <c r="CD51" s="361"/>
      <c r="CE51" s="361"/>
      <c r="CF51" s="361"/>
      <c r="CG51" s="361"/>
      <c r="CH51" s="361"/>
      <c r="CI51" s="361"/>
      <c r="CJ51" s="361"/>
      <c r="CK51" s="361"/>
      <c r="CL51" s="361"/>
      <c r="CM51" s="361"/>
      <c r="CN51" s="361"/>
      <c r="CO51" s="361"/>
      <c r="CP51" s="361"/>
      <c r="CQ51" s="361"/>
      <c r="CR51" s="361"/>
      <c r="CS51" s="361"/>
      <c r="CT51" s="361"/>
      <c r="CU51" s="361"/>
      <c r="CV51" s="361"/>
      <c r="CW51" s="361"/>
      <c r="CX51" s="361"/>
      <c r="CY51" s="361"/>
      <c r="CZ51" s="361"/>
      <c r="DA51" s="361"/>
      <c r="DB51" s="361"/>
      <c r="DC51" s="361"/>
      <c r="DD51" s="361"/>
      <c r="DE51" s="361"/>
      <c r="DF51" s="361"/>
      <c r="DG51" s="361"/>
      <c r="DH51" s="361"/>
      <c r="DI51" s="361"/>
    </row>
    <row r="52" spans="5:113" x14ac:dyDescent="0.2">
      <c r="E52" s="361" t="s">
        <v>144</v>
      </c>
      <c r="F52" s="361"/>
      <c r="G52" s="361"/>
      <c r="H52" s="361"/>
      <c r="I52" s="361"/>
      <c r="J52" s="361"/>
      <c r="K52" s="361"/>
      <c r="L52" s="361"/>
      <c r="M52" s="361"/>
      <c r="N52" s="361"/>
      <c r="O52" s="361"/>
      <c r="P52" s="361"/>
      <c r="Q52" s="361"/>
      <c r="R52" s="361"/>
      <c r="S52" s="361"/>
      <c r="T52" s="361"/>
      <c r="U52" s="361"/>
      <c r="V52" s="361"/>
      <c r="W52" s="361"/>
      <c r="X52" s="361"/>
      <c r="Y52" s="361"/>
      <c r="Z52" s="361"/>
      <c r="AA52" s="361"/>
      <c r="AB52" s="361"/>
      <c r="AC52" s="361"/>
      <c r="AD52" s="361"/>
      <c r="AE52" s="361"/>
      <c r="AF52" s="361"/>
      <c r="AG52" s="361"/>
      <c r="AH52" s="361"/>
      <c r="AI52" s="361"/>
      <c r="AJ52" s="361"/>
      <c r="AK52" s="361"/>
      <c r="AL52" s="361"/>
      <c r="AM52" s="361"/>
      <c r="AN52" s="361"/>
      <c r="AO52" s="361"/>
      <c r="AP52" s="361"/>
      <c r="AQ52" s="361"/>
      <c r="AR52" s="361"/>
      <c r="AS52" s="361"/>
      <c r="AT52" s="361"/>
      <c r="AU52" s="361"/>
      <c r="AV52" s="361"/>
      <c r="AW52" s="361"/>
      <c r="AX52" s="361"/>
      <c r="AY52" s="361"/>
      <c r="AZ52" s="361"/>
      <c r="BA52" s="361"/>
      <c r="BB52" s="361"/>
      <c r="BC52" s="361"/>
      <c r="BD52" s="361"/>
      <c r="BE52" s="361"/>
      <c r="BF52" s="361"/>
      <c r="BG52" s="361"/>
      <c r="BH52" s="361"/>
      <c r="BI52" s="361"/>
      <c r="BJ52" s="361"/>
      <c r="BK52" s="361"/>
      <c r="BL52" s="361"/>
      <c r="BM52" s="361"/>
      <c r="BN52" s="361"/>
      <c r="BO52" s="361"/>
      <c r="BP52" s="361"/>
      <c r="BQ52" s="361"/>
      <c r="BR52" s="361"/>
      <c r="BS52" s="361"/>
      <c r="BT52" s="361"/>
      <c r="BU52" s="361"/>
      <c r="BV52" s="361"/>
      <c r="BW52" s="361"/>
      <c r="BX52" s="361"/>
      <c r="BY52" s="361"/>
      <c r="BZ52" s="361"/>
      <c r="CA52" s="361"/>
      <c r="CB52" s="361"/>
      <c r="CC52" s="361"/>
      <c r="CD52" s="361"/>
      <c r="CE52" s="361"/>
      <c r="CF52" s="361"/>
      <c r="CG52" s="361"/>
      <c r="CH52" s="361"/>
      <c r="CI52" s="361"/>
      <c r="CJ52" s="361"/>
      <c r="CK52" s="361"/>
      <c r="CL52" s="361"/>
      <c r="CM52" s="361"/>
      <c r="CN52" s="361"/>
      <c r="CO52" s="361"/>
      <c r="CP52" s="361"/>
      <c r="CQ52" s="361"/>
      <c r="CR52" s="361"/>
      <c r="CS52" s="361"/>
      <c r="CT52" s="361"/>
      <c r="CU52" s="361"/>
      <c r="CV52" s="361"/>
      <c r="CW52" s="361"/>
      <c r="CX52" s="361"/>
      <c r="CY52" s="361"/>
      <c r="CZ52" s="361"/>
      <c r="DA52" s="361"/>
      <c r="DB52" s="361"/>
      <c r="DC52" s="361"/>
      <c r="DD52" s="361"/>
      <c r="DE52" s="361"/>
      <c r="DF52" s="361"/>
      <c r="DG52" s="361"/>
      <c r="DH52" s="361"/>
      <c r="DI52" s="361"/>
    </row>
    <row r="53" spans="5:113" x14ac:dyDescent="0.2">
      <c r="E53" s="361" t="s">
        <v>145</v>
      </c>
      <c r="F53" s="361"/>
      <c r="G53" s="361"/>
      <c r="H53" s="361"/>
      <c r="I53" s="361"/>
      <c r="J53" s="361"/>
      <c r="K53" s="361"/>
      <c r="L53" s="361"/>
      <c r="M53" s="361"/>
      <c r="N53" s="361"/>
      <c r="O53" s="361"/>
      <c r="P53" s="361"/>
      <c r="Q53" s="361"/>
      <c r="R53" s="361"/>
      <c r="S53" s="361"/>
      <c r="T53" s="361"/>
      <c r="U53" s="361"/>
      <c r="V53" s="361"/>
      <c r="W53" s="361"/>
      <c r="X53" s="361"/>
      <c r="Y53" s="361"/>
      <c r="Z53" s="361"/>
      <c r="AA53" s="361"/>
      <c r="AB53" s="361"/>
      <c r="AC53" s="361"/>
      <c r="AD53" s="361"/>
      <c r="AE53" s="361"/>
      <c r="AF53" s="361"/>
      <c r="AG53" s="361"/>
      <c r="AH53" s="361"/>
      <c r="AI53" s="361"/>
      <c r="AJ53" s="361"/>
      <c r="AK53" s="361"/>
      <c r="AL53" s="361"/>
      <c r="AM53" s="361"/>
      <c r="AN53" s="361"/>
      <c r="AO53" s="361"/>
      <c r="AP53" s="361"/>
      <c r="AQ53" s="361"/>
      <c r="AR53" s="361"/>
      <c r="AS53" s="361"/>
      <c r="AT53" s="361"/>
      <c r="AU53" s="361"/>
      <c r="AV53" s="361"/>
      <c r="AW53" s="361"/>
      <c r="AX53" s="361"/>
      <c r="AY53" s="361"/>
      <c r="AZ53" s="361"/>
      <c r="BA53" s="361"/>
      <c r="BB53" s="361"/>
      <c r="BC53" s="361"/>
      <c r="BD53" s="361"/>
      <c r="BE53" s="361"/>
      <c r="BF53" s="361"/>
      <c r="BG53" s="361"/>
      <c r="BH53" s="361"/>
      <c r="BI53" s="361"/>
      <c r="BJ53" s="361"/>
      <c r="BK53" s="361"/>
      <c r="BL53" s="361"/>
      <c r="BM53" s="361"/>
      <c r="BN53" s="361"/>
      <c r="BO53" s="361"/>
      <c r="BP53" s="361"/>
      <c r="BQ53" s="361"/>
      <c r="BR53" s="361"/>
      <c r="BS53" s="361"/>
      <c r="BT53" s="361"/>
      <c r="BU53" s="361"/>
      <c r="BV53" s="361"/>
      <c r="BW53" s="361"/>
      <c r="BX53" s="361"/>
      <c r="BY53" s="361"/>
      <c r="BZ53" s="361"/>
      <c r="CA53" s="361"/>
      <c r="CB53" s="361"/>
      <c r="CC53" s="361"/>
      <c r="CD53" s="361"/>
      <c r="CE53" s="361"/>
      <c r="CF53" s="361"/>
      <c r="CG53" s="361"/>
      <c r="CH53" s="361"/>
      <c r="CI53" s="361"/>
      <c r="CJ53" s="361"/>
      <c r="CK53" s="361"/>
      <c r="CL53" s="361"/>
      <c r="CM53" s="361"/>
      <c r="CN53" s="361"/>
      <c r="CO53" s="361"/>
      <c r="CP53" s="361"/>
      <c r="CQ53" s="361"/>
      <c r="CR53" s="361"/>
      <c r="CS53" s="361"/>
      <c r="CT53" s="361"/>
      <c r="CU53" s="361"/>
      <c r="CV53" s="361"/>
      <c r="CW53" s="361"/>
      <c r="CX53" s="361"/>
      <c r="CY53" s="361"/>
      <c r="CZ53" s="361"/>
      <c r="DA53" s="361"/>
      <c r="DB53" s="361"/>
      <c r="DC53" s="361"/>
      <c r="DD53" s="361"/>
      <c r="DE53" s="361"/>
      <c r="DF53" s="361"/>
      <c r="DG53" s="361"/>
      <c r="DH53" s="361"/>
      <c r="DI53" s="361"/>
    </row>
    <row r="54" spans="5:113" x14ac:dyDescent="0.2"/>
    <row r="55" spans="5:113" x14ac:dyDescent="0.2"/>
    <row r="56" spans="5:113" x14ac:dyDescent="0.2"/>
  </sheetData>
  <sheetProtection algorithmName="SHA-512" hashValue="vurTElM5tFFY4MNNvIWjY7eFkm/mVjY3zSv9aojpmt7C3rLaRSmMGgTZ5VN2wa5ewWbDMlLf57zS/ocrMKyrow==" saltValue="t21kxdX5/MKD9wVSH3WeB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6FBE28-241F-44D4-AA95-8D6118754B2D}">
  <sheetPr>
    <pageSetUpPr fitToPage="1"/>
  </sheetPr>
  <dimension ref="B1:EM49"/>
  <sheetViews>
    <sheetView showGridLines="0" workbookViewId="0">
      <selection activeCell="BG16" sqref="BG16:BN16"/>
    </sheetView>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715" t="s">
        <v>146</v>
      </c>
      <c r="DI1" s="716"/>
      <c r="DJ1" s="716"/>
      <c r="DK1" s="716"/>
      <c r="DL1" s="716"/>
      <c r="DM1" s="716"/>
      <c r="DN1" s="717"/>
      <c r="DO1" s="73"/>
      <c r="DP1" s="715" t="s">
        <v>147</v>
      </c>
      <c r="DQ1" s="716"/>
      <c r="DR1" s="716"/>
      <c r="DS1" s="716"/>
      <c r="DT1" s="716"/>
      <c r="DU1" s="716"/>
      <c r="DV1" s="716"/>
      <c r="DW1" s="716"/>
      <c r="DX1" s="716"/>
      <c r="DY1" s="716"/>
      <c r="DZ1" s="716"/>
      <c r="EA1" s="716"/>
      <c r="EB1" s="716"/>
      <c r="EC1" s="717"/>
      <c r="ED1" s="72"/>
      <c r="EE1" s="72"/>
      <c r="EF1" s="72"/>
      <c r="EG1" s="72"/>
      <c r="EH1" s="72"/>
      <c r="EI1" s="72"/>
      <c r="EJ1" s="72"/>
      <c r="EK1" s="72"/>
      <c r="EL1" s="72"/>
      <c r="EM1" s="72"/>
    </row>
    <row r="2" spans="2:143" ht="22.5" customHeight="1" x14ac:dyDescent="0.2">
      <c r="B2" s="74" t="s">
        <v>148</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76" t="s">
        <v>149</v>
      </c>
      <c r="C3" s="677"/>
      <c r="D3" s="677"/>
      <c r="E3" s="677"/>
      <c r="F3" s="677"/>
      <c r="G3" s="677"/>
      <c r="H3" s="677"/>
      <c r="I3" s="677"/>
      <c r="J3" s="677"/>
      <c r="K3" s="677"/>
      <c r="L3" s="677"/>
      <c r="M3" s="677"/>
      <c r="N3" s="677"/>
      <c r="O3" s="677"/>
      <c r="P3" s="677"/>
      <c r="Q3" s="677"/>
      <c r="R3" s="677"/>
      <c r="S3" s="677"/>
      <c r="T3" s="677"/>
      <c r="U3" s="677"/>
      <c r="V3" s="677"/>
      <c r="W3" s="677"/>
      <c r="X3" s="677"/>
      <c r="Y3" s="677"/>
      <c r="Z3" s="677"/>
      <c r="AA3" s="677"/>
      <c r="AB3" s="677"/>
      <c r="AC3" s="677"/>
      <c r="AD3" s="677"/>
      <c r="AE3" s="677"/>
      <c r="AF3" s="677"/>
      <c r="AG3" s="677"/>
      <c r="AH3" s="677"/>
      <c r="AI3" s="677"/>
      <c r="AJ3" s="677"/>
      <c r="AK3" s="677"/>
      <c r="AL3" s="677"/>
      <c r="AM3" s="677"/>
      <c r="AN3" s="677"/>
      <c r="AO3" s="677"/>
      <c r="AP3" s="676" t="s">
        <v>150</v>
      </c>
      <c r="AQ3" s="677"/>
      <c r="AR3" s="677"/>
      <c r="AS3" s="677"/>
      <c r="AT3" s="677"/>
      <c r="AU3" s="677"/>
      <c r="AV3" s="677"/>
      <c r="AW3" s="677"/>
      <c r="AX3" s="677"/>
      <c r="AY3" s="677"/>
      <c r="AZ3" s="677"/>
      <c r="BA3" s="677"/>
      <c r="BB3" s="677"/>
      <c r="BC3" s="677"/>
      <c r="BD3" s="677"/>
      <c r="BE3" s="677"/>
      <c r="BF3" s="677"/>
      <c r="BG3" s="677"/>
      <c r="BH3" s="677"/>
      <c r="BI3" s="677"/>
      <c r="BJ3" s="677"/>
      <c r="BK3" s="677"/>
      <c r="BL3" s="677"/>
      <c r="BM3" s="677"/>
      <c r="BN3" s="677"/>
      <c r="BO3" s="677"/>
      <c r="BP3" s="677"/>
      <c r="BQ3" s="677"/>
      <c r="BR3" s="677"/>
      <c r="BS3" s="677"/>
      <c r="BT3" s="677"/>
      <c r="BU3" s="677"/>
      <c r="BV3" s="677"/>
      <c r="BW3" s="677"/>
      <c r="BX3" s="677"/>
      <c r="BY3" s="677"/>
      <c r="BZ3" s="677"/>
      <c r="CA3" s="677"/>
      <c r="CB3" s="678"/>
      <c r="CD3" s="676" t="s">
        <v>151</v>
      </c>
      <c r="CE3" s="677"/>
      <c r="CF3" s="677"/>
      <c r="CG3" s="677"/>
      <c r="CH3" s="677"/>
      <c r="CI3" s="677"/>
      <c r="CJ3" s="677"/>
      <c r="CK3" s="677"/>
      <c r="CL3" s="677"/>
      <c r="CM3" s="677"/>
      <c r="CN3" s="677"/>
      <c r="CO3" s="677"/>
      <c r="CP3" s="677"/>
      <c r="CQ3" s="677"/>
      <c r="CR3" s="677"/>
      <c r="CS3" s="677"/>
      <c r="CT3" s="677"/>
      <c r="CU3" s="677"/>
      <c r="CV3" s="677"/>
      <c r="CW3" s="677"/>
      <c r="CX3" s="677"/>
      <c r="CY3" s="677"/>
      <c r="CZ3" s="677"/>
      <c r="DA3" s="677"/>
      <c r="DB3" s="677"/>
      <c r="DC3" s="677"/>
      <c r="DD3" s="677"/>
      <c r="DE3" s="677"/>
      <c r="DF3" s="677"/>
      <c r="DG3" s="677"/>
      <c r="DH3" s="677"/>
      <c r="DI3" s="677"/>
      <c r="DJ3" s="677"/>
      <c r="DK3" s="677"/>
      <c r="DL3" s="677"/>
      <c r="DM3" s="677"/>
      <c r="DN3" s="677"/>
      <c r="DO3" s="677"/>
      <c r="DP3" s="677"/>
      <c r="DQ3" s="677"/>
      <c r="DR3" s="677"/>
      <c r="DS3" s="677"/>
      <c r="DT3" s="677"/>
      <c r="DU3" s="677"/>
      <c r="DV3" s="677"/>
      <c r="DW3" s="677"/>
      <c r="DX3" s="677"/>
      <c r="DY3" s="677"/>
      <c r="DZ3" s="677"/>
      <c r="EA3" s="677"/>
      <c r="EB3" s="677"/>
      <c r="EC3" s="678"/>
    </row>
    <row r="4" spans="2:143" ht="11.25" customHeight="1" x14ac:dyDescent="0.2">
      <c r="B4" s="676" t="s">
        <v>24</v>
      </c>
      <c r="C4" s="677"/>
      <c r="D4" s="677"/>
      <c r="E4" s="677"/>
      <c r="F4" s="677"/>
      <c r="G4" s="677"/>
      <c r="H4" s="677"/>
      <c r="I4" s="677"/>
      <c r="J4" s="677"/>
      <c r="K4" s="677"/>
      <c r="L4" s="677"/>
      <c r="M4" s="677"/>
      <c r="N4" s="677"/>
      <c r="O4" s="677"/>
      <c r="P4" s="677"/>
      <c r="Q4" s="678"/>
      <c r="R4" s="676" t="s">
        <v>152</v>
      </c>
      <c r="S4" s="677"/>
      <c r="T4" s="677"/>
      <c r="U4" s="677"/>
      <c r="V4" s="677"/>
      <c r="W4" s="677"/>
      <c r="X4" s="677"/>
      <c r="Y4" s="678"/>
      <c r="Z4" s="676" t="s">
        <v>153</v>
      </c>
      <c r="AA4" s="677"/>
      <c r="AB4" s="677"/>
      <c r="AC4" s="678"/>
      <c r="AD4" s="676" t="s">
        <v>154</v>
      </c>
      <c r="AE4" s="677"/>
      <c r="AF4" s="677"/>
      <c r="AG4" s="677"/>
      <c r="AH4" s="677"/>
      <c r="AI4" s="677"/>
      <c r="AJ4" s="677"/>
      <c r="AK4" s="678"/>
      <c r="AL4" s="676" t="s">
        <v>153</v>
      </c>
      <c r="AM4" s="677"/>
      <c r="AN4" s="677"/>
      <c r="AO4" s="678"/>
      <c r="AP4" s="712" t="s">
        <v>155</v>
      </c>
      <c r="AQ4" s="712"/>
      <c r="AR4" s="712"/>
      <c r="AS4" s="712"/>
      <c r="AT4" s="712"/>
      <c r="AU4" s="712"/>
      <c r="AV4" s="712"/>
      <c r="AW4" s="712"/>
      <c r="AX4" s="712"/>
      <c r="AY4" s="712"/>
      <c r="AZ4" s="712"/>
      <c r="BA4" s="712"/>
      <c r="BB4" s="712"/>
      <c r="BC4" s="712"/>
      <c r="BD4" s="712"/>
      <c r="BE4" s="712"/>
      <c r="BF4" s="712"/>
      <c r="BG4" s="712" t="s">
        <v>156</v>
      </c>
      <c r="BH4" s="712"/>
      <c r="BI4" s="712"/>
      <c r="BJ4" s="712"/>
      <c r="BK4" s="712"/>
      <c r="BL4" s="712"/>
      <c r="BM4" s="712"/>
      <c r="BN4" s="712"/>
      <c r="BO4" s="712" t="s">
        <v>153</v>
      </c>
      <c r="BP4" s="712"/>
      <c r="BQ4" s="712"/>
      <c r="BR4" s="712"/>
      <c r="BS4" s="712" t="s">
        <v>157</v>
      </c>
      <c r="BT4" s="712"/>
      <c r="BU4" s="712"/>
      <c r="BV4" s="712"/>
      <c r="BW4" s="712"/>
      <c r="BX4" s="712"/>
      <c r="BY4" s="712"/>
      <c r="BZ4" s="712"/>
      <c r="CA4" s="712"/>
      <c r="CB4" s="712"/>
      <c r="CD4" s="676" t="s">
        <v>158</v>
      </c>
      <c r="CE4" s="677"/>
      <c r="CF4" s="677"/>
      <c r="CG4" s="677"/>
      <c r="CH4" s="677"/>
      <c r="CI4" s="677"/>
      <c r="CJ4" s="677"/>
      <c r="CK4" s="677"/>
      <c r="CL4" s="677"/>
      <c r="CM4" s="677"/>
      <c r="CN4" s="677"/>
      <c r="CO4" s="677"/>
      <c r="CP4" s="677"/>
      <c r="CQ4" s="677"/>
      <c r="CR4" s="677"/>
      <c r="CS4" s="677"/>
      <c r="CT4" s="677"/>
      <c r="CU4" s="677"/>
      <c r="CV4" s="677"/>
      <c r="CW4" s="677"/>
      <c r="CX4" s="677"/>
      <c r="CY4" s="677"/>
      <c r="CZ4" s="677"/>
      <c r="DA4" s="677"/>
      <c r="DB4" s="677"/>
      <c r="DC4" s="677"/>
      <c r="DD4" s="677"/>
      <c r="DE4" s="677"/>
      <c r="DF4" s="677"/>
      <c r="DG4" s="677"/>
      <c r="DH4" s="677"/>
      <c r="DI4" s="677"/>
      <c r="DJ4" s="677"/>
      <c r="DK4" s="677"/>
      <c r="DL4" s="677"/>
      <c r="DM4" s="677"/>
      <c r="DN4" s="677"/>
      <c r="DO4" s="677"/>
      <c r="DP4" s="677"/>
      <c r="DQ4" s="677"/>
      <c r="DR4" s="677"/>
      <c r="DS4" s="677"/>
      <c r="DT4" s="677"/>
      <c r="DU4" s="677"/>
      <c r="DV4" s="677"/>
      <c r="DW4" s="677"/>
      <c r="DX4" s="677"/>
      <c r="DY4" s="677"/>
      <c r="DZ4" s="677"/>
      <c r="EA4" s="677"/>
      <c r="EB4" s="677"/>
      <c r="EC4" s="678"/>
    </row>
    <row r="5" spans="2:143" ht="11.25" customHeight="1" x14ac:dyDescent="0.2">
      <c r="B5" s="673" t="s">
        <v>159</v>
      </c>
      <c r="C5" s="674"/>
      <c r="D5" s="674"/>
      <c r="E5" s="674"/>
      <c r="F5" s="674"/>
      <c r="G5" s="674"/>
      <c r="H5" s="674"/>
      <c r="I5" s="674"/>
      <c r="J5" s="674"/>
      <c r="K5" s="674"/>
      <c r="L5" s="674"/>
      <c r="M5" s="674"/>
      <c r="N5" s="674"/>
      <c r="O5" s="674"/>
      <c r="P5" s="674"/>
      <c r="Q5" s="675"/>
      <c r="R5" s="670">
        <v>40612773</v>
      </c>
      <c r="S5" s="671"/>
      <c r="T5" s="671"/>
      <c r="U5" s="671"/>
      <c r="V5" s="671"/>
      <c r="W5" s="671"/>
      <c r="X5" s="671"/>
      <c r="Y5" s="699"/>
      <c r="Z5" s="713">
        <v>29.5</v>
      </c>
      <c r="AA5" s="713"/>
      <c r="AB5" s="713"/>
      <c r="AC5" s="713"/>
      <c r="AD5" s="714">
        <v>37739174</v>
      </c>
      <c r="AE5" s="714"/>
      <c r="AF5" s="714"/>
      <c r="AG5" s="714"/>
      <c r="AH5" s="714"/>
      <c r="AI5" s="714"/>
      <c r="AJ5" s="714"/>
      <c r="AK5" s="714"/>
      <c r="AL5" s="700">
        <v>59.4</v>
      </c>
      <c r="AM5" s="683"/>
      <c r="AN5" s="683"/>
      <c r="AO5" s="701"/>
      <c r="AP5" s="673" t="s">
        <v>160</v>
      </c>
      <c r="AQ5" s="674"/>
      <c r="AR5" s="674"/>
      <c r="AS5" s="674"/>
      <c r="AT5" s="674"/>
      <c r="AU5" s="674"/>
      <c r="AV5" s="674"/>
      <c r="AW5" s="674"/>
      <c r="AX5" s="674"/>
      <c r="AY5" s="674"/>
      <c r="AZ5" s="674"/>
      <c r="BA5" s="674"/>
      <c r="BB5" s="674"/>
      <c r="BC5" s="674"/>
      <c r="BD5" s="674"/>
      <c r="BE5" s="674"/>
      <c r="BF5" s="675"/>
      <c r="BG5" s="618">
        <v>37644717</v>
      </c>
      <c r="BH5" s="619"/>
      <c r="BI5" s="619"/>
      <c r="BJ5" s="619"/>
      <c r="BK5" s="619"/>
      <c r="BL5" s="619"/>
      <c r="BM5" s="619"/>
      <c r="BN5" s="620"/>
      <c r="BO5" s="660">
        <v>92.7</v>
      </c>
      <c r="BP5" s="660"/>
      <c r="BQ5" s="660"/>
      <c r="BR5" s="660"/>
      <c r="BS5" s="661">
        <v>326405</v>
      </c>
      <c r="BT5" s="661"/>
      <c r="BU5" s="661"/>
      <c r="BV5" s="661"/>
      <c r="BW5" s="661"/>
      <c r="BX5" s="661"/>
      <c r="BY5" s="661"/>
      <c r="BZ5" s="661"/>
      <c r="CA5" s="661"/>
      <c r="CB5" s="695"/>
      <c r="CD5" s="676" t="s">
        <v>155</v>
      </c>
      <c r="CE5" s="677"/>
      <c r="CF5" s="677"/>
      <c r="CG5" s="677"/>
      <c r="CH5" s="677"/>
      <c r="CI5" s="677"/>
      <c r="CJ5" s="677"/>
      <c r="CK5" s="677"/>
      <c r="CL5" s="677"/>
      <c r="CM5" s="677"/>
      <c r="CN5" s="677"/>
      <c r="CO5" s="677"/>
      <c r="CP5" s="677"/>
      <c r="CQ5" s="678"/>
      <c r="CR5" s="676" t="s">
        <v>161</v>
      </c>
      <c r="CS5" s="677"/>
      <c r="CT5" s="677"/>
      <c r="CU5" s="677"/>
      <c r="CV5" s="677"/>
      <c r="CW5" s="677"/>
      <c r="CX5" s="677"/>
      <c r="CY5" s="678"/>
      <c r="CZ5" s="676" t="s">
        <v>153</v>
      </c>
      <c r="DA5" s="677"/>
      <c r="DB5" s="677"/>
      <c r="DC5" s="678"/>
      <c r="DD5" s="676" t="s">
        <v>162</v>
      </c>
      <c r="DE5" s="677"/>
      <c r="DF5" s="677"/>
      <c r="DG5" s="677"/>
      <c r="DH5" s="677"/>
      <c r="DI5" s="677"/>
      <c r="DJ5" s="677"/>
      <c r="DK5" s="677"/>
      <c r="DL5" s="677"/>
      <c r="DM5" s="677"/>
      <c r="DN5" s="677"/>
      <c r="DO5" s="677"/>
      <c r="DP5" s="678"/>
      <c r="DQ5" s="676" t="s">
        <v>163</v>
      </c>
      <c r="DR5" s="677"/>
      <c r="DS5" s="677"/>
      <c r="DT5" s="677"/>
      <c r="DU5" s="677"/>
      <c r="DV5" s="677"/>
      <c r="DW5" s="677"/>
      <c r="DX5" s="677"/>
      <c r="DY5" s="677"/>
      <c r="DZ5" s="677"/>
      <c r="EA5" s="677"/>
      <c r="EB5" s="677"/>
      <c r="EC5" s="678"/>
    </row>
    <row r="6" spans="2:143" ht="11.25" customHeight="1" x14ac:dyDescent="0.2">
      <c r="B6" s="615" t="s">
        <v>164</v>
      </c>
      <c r="C6" s="616"/>
      <c r="D6" s="616"/>
      <c r="E6" s="616"/>
      <c r="F6" s="616"/>
      <c r="G6" s="616"/>
      <c r="H6" s="616"/>
      <c r="I6" s="616"/>
      <c r="J6" s="616"/>
      <c r="K6" s="616"/>
      <c r="L6" s="616"/>
      <c r="M6" s="616"/>
      <c r="N6" s="616"/>
      <c r="O6" s="616"/>
      <c r="P6" s="616"/>
      <c r="Q6" s="617"/>
      <c r="R6" s="618">
        <v>1009504</v>
      </c>
      <c r="S6" s="619"/>
      <c r="T6" s="619"/>
      <c r="U6" s="619"/>
      <c r="V6" s="619"/>
      <c r="W6" s="619"/>
      <c r="X6" s="619"/>
      <c r="Y6" s="620"/>
      <c r="Z6" s="660">
        <v>0.7</v>
      </c>
      <c r="AA6" s="660"/>
      <c r="AB6" s="660"/>
      <c r="AC6" s="660"/>
      <c r="AD6" s="661">
        <v>1009504</v>
      </c>
      <c r="AE6" s="661"/>
      <c r="AF6" s="661"/>
      <c r="AG6" s="661"/>
      <c r="AH6" s="661"/>
      <c r="AI6" s="661"/>
      <c r="AJ6" s="661"/>
      <c r="AK6" s="661"/>
      <c r="AL6" s="621">
        <v>1.6</v>
      </c>
      <c r="AM6" s="622"/>
      <c r="AN6" s="622"/>
      <c r="AO6" s="662"/>
      <c r="AP6" s="615" t="s">
        <v>165</v>
      </c>
      <c r="AQ6" s="616"/>
      <c r="AR6" s="616"/>
      <c r="AS6" s="616"/>
      <c r="AT6" s="616"/>
      <c r="AU6" s="616"/>
      <c r="AV6" s="616"/>
      <c r="AW6" s="616"/>
      <c r="AX6" s="616"/>
      <c r="AY6" s="616"/>
      <c r="AZ6" s="616"/>
      <c r="BA6" s="616"/>
      <c r="BB6" s="616"/>
      <c r="BC6" s="616"/>
      <c r="BD6" s="616"/>
      <c r="BE6" s="616"/>
      <c r="BF6" s="617"/>
      <c r="BG6" s="618">
        <v>37644717</v>
      </c>
      <c r="BH6" s="619"/>
      <c r="BI6" s="619"/>
      <c r="BJ6" s="619"/>
      <c r="BK6" s="619"/>
      <c r="BL6" s="619"/>
      <c r="BM6" s="619"/>
      <c r="BN6" s="620"/>
      <c r="BO6" s="660">
        <v>92.7</v>
      </c>
      <c r="BP6" s="660"/>
      <c r="BQ6" s="660"/>
      <c r="BR6" s="660"/>
      <c r="BS6" s="661">
        <v>326405</v>
      </c>
      <c r="BT6" s="661"/>
      <c r="BU6" s="661"/>
      <c r="BV6" s="661"/>
      <c r="BW6" s="661"/>
      <c r="BX6" s="661"/>
      <c r="BY6" s="661"/>
      <c r="BZ6" s="661"/>
      <c r="CA6" s="661"/>
      <c r="CB6" s="695"/>
      <c r="CD6" s="673" t="s">
        <v>166</v>
      </c>
      <c r="CE6" s="674"/>
      <c r="CF6" s="674"/>
      <c r="CG6" s="674"/>
      <c r="CH6" s="674"/>
      <c r="CI6" s="674"/>
      <c r="CJ6" s="674"/>
      <c r="CK6" s="674"/>
      <c r="CL6" s="674"/>
      <c r="CM6" s="674"/>
      <c r="CN6" s="674"/>
      <c r="CO6" s="674"/>
      <c r="CP6" s="674"/>
      <c r="CQ6" s="675"/>
      <c r="CR6" s="618">
        <v>643736</v>
      </c>
      <c r="CS6" s="619"/>
      <c r="CT6" s="619"/>
      <c r="CU6" s="619"/>
      <c r="CV6" s="619"/>
      <c r="CW6" s="619"/>
      <c r="CX6" s="619"/>
      <c r="CY6" s="620"/>
      <c r="CZ6" s="700">
        <v>0.5</v>
      </c>
      <c r="DA6" s="683"/>
      <c r="DB6" s="683"/>
      <c r="DC6" s="702"/>
      <c r="DD6" s="624" t="s">
        <v>64</v>
      </c>
      <c r="DE6" s="619"/>
      <c r="DF6" s="619"/>
      <c r="DG6" s="619"/>
      <c r="DH6" s="619"/>
      <c r="DI6" s="619"/>
      <c r="DJ6" s="619"/>
      <c r="DK6" s="619"/>
      <c r="DL6" s="619"/>
      <c r="DM6" s="619"/>
      <c r="DN6" s="619"/>
      <c r="DO6" s="619"/>
      <c r="DP6" s="620"/>
      <c r="DQ6" s="624">
        <v>643445</v>
      </c>
      <c r="DR6" s="619"/>
      <c r="DS6" s="619"/>
      <c r="DT6" s="619"/>
      <c r="DU6" s="619"/>
      <c r="DV6" s="619"/>
      <c r="DW6" s="619"/>
      <c r="DX6" s="619"/>
      <c r="DY6" s="619"/>
      <c r="DZ6" s="619"/>
      <c r="EA6" s="619"/>
      <c r="EB6" s="619"/>
      <c r="EC6" s="659"/>
    </row>
    <row r="7" spans="2:143" ht="11.25" customHeight="1" x14ac:dyDescent="0.2">
      <c r="B7" s="615" t="s">
        <v>167</v>
      </c>
      <c r="C7" s="616"/>
      <c r="D7" s="616"/>
      <c r="E7" s="616"/>
      <c r="F7" s="616"/>
      <c r="G7" s="616"/>
      <c r="H7" s="616"/>
      <c r="I7" s="616"/>
      <c r="J7" s="616"/>
      <c r="K7" s="616"/>
      <c r="L7" s="616"/>
      <c r="M7" s="616"/>
      <c r="N7" s="616"/>
      <c r="O7" s="616"/>
      <c r="P7" s="616"/>
      <c r="Q7" s="617"/>
      <c r="R7" s="618">
        <v>15445</v>
      </c>
      <c r="S7" s="619"/>
      <c r="T7" s="619"/>
      <c r="U7" s="619"/>
      <c r="V7" s="619"/>
      <c r="W7" s="619"/>
      <c r="X7" s="619"/>
      <c r="Y7" s="620"/>
      <c r="Z7" s="660">
        <v>0</v>
      </c>
      <c r="AA7" s="660"/>
      <c r="AB7" s="660"/>
      <c r="AC7" s="660"/>
      <c r="AD7" s="661">
        <v>15445</v>
      </c>
      <c r="AE7" s="661"/>
      <c r="AF7" s="661"/>
      <c r="AG7" s="661"/>
      <c r="AH7" s="661"/>
      <c r="AI7" s="661"/>
      <c r="AJ7" s="661"/>
      <c r="AK7" s="661"/>
      <c r="AL7" s="621">
        <v>0</v>
      </c>
      <c r="AM7" s="622"/>
      <c r="AN7" s="622"/>
      <c r="AO7" s="662"/>
      <c r="AP7" s="615" t="s">
        <v>168</v>
      </c>
      <c r="AQ7" s="616"/>
      <c r="AR7" s="616"/>
      <c r="AS7" s="616"/>
      <c r="AT7" s="616"/>
      <c r="AU7" s="616"/>
      <c r="AV7" s="616"/>
      <c r="AW7" s="616"/>
      <c r="AX7" s="616"/>
      <c r="AY7" s="616"/>
      <c r="AZ7" s="616"/>
      <c r="BA7" s="616"/>
      <c r="BB7" s="616"/>
      <c r="BC7" s="616"/>
      <c r="BD7" s="616"/>
      <c r="BE7" s="616"/>
      <c r="BF7" s="617"/>
      <c r="BG7" s="618">
        <v>17179611</v>
      </c>
      <c r="BH7" s="619"/>
      <c r="BI7" s="619"/>
      <c r="BJ7" s="619"/>
      <c r="BK7" s="619"/>
      <c r="BL7" s="619"/>
      <c r="BM7" s="619"/>
      <c r="BN7" s="620"/>
      <c r="BO7" s="660">
        <v>42.3</v>
      </c>
      <c r="BP7" s="660"/>
      <c r="BQ7" s="660"/>
      <c r="BR7" s="660"/>
      <c r="BS7" s="661">
        <v>326405</v>
      </c>
      <c r="BT7" s="661"/>
      <c r="BU7" s="661"/>
      <c r="BV7" s="661"/>
      <c r="BW7" s="661"/>
      <c r="BX7" s="661"/>
      <c r="BY7" s="661"/>
      <c r="BZ7" s="661"/>
      <c r="CA7" s="661"/>
      <c r="CB7" s="695"/>
      <c r="CD7" s="615" t="s">
        <v>169</v>
      </c>
      <c r="CE7" s="616"/>
      <c r="CF7" s="616"/>
      <c r="CG7" s="616"/>
      <c r="CH7" s="616"/>
      <c r="CI7" s="616"/>
      <c r="CJ7" s="616"/>
      <c r="CK7" s="616"/>
      <c r="CL7" s="616"/>
      <c r="CM7" s="616"/>
      <c r="CN7" s="616"/>
      <c r="CO7" s="616"/>
      <c r="CP7" s="616"/>
      <c r="CQ7" s="617"/>
      <c r="CR7" s="618">
        <v>25001004</v>
      </c>
      <c r="CS7" s="619"/>
      <c r="CT7" s="619"/>
      <c r="CU7" s="619"/>
      <c r="CV7" s="619"/>
      <c r="CW7" s="619"/>
      <c r="CX7" s="619"/>
      <c r="CY7" s="620"/>
      <c r="CZ7" s="660">
        <v>19</v>
      </c>
      <c r="DA7" s="660"/>
      <c r="DB7" s="660"/>
      <c r="DC7" s="660"/>
      <c r="DD7" s="624">
        <v>7144199</v>
      </c>
      <c r="DE7" s="619"/>
      <c r="DF7" s="619"/>
      <c r="DG7" s="619"/>
      <c r="DH7" s="619"/>
      <c r="DI7" s="619"/>
      <c r="DJ7" s="619"/>
      <c r="DK7" s="619"/>
      <c r="DL7" s="619"/>
      <c r="DM7" s="619"/>
      <c r="DN7" s="619"/>
      <c r="DO7" s="619"/>
      <c r="DP7" s="620"/>
      <c r="DQ7" s="624">
        <v>14095222</v>
      </c>
      <c r="DR7" s="619"/>
      <c r="DS7" s="619"/>
      <c r="DT7" s="619"/>
      <c r="DU7" s="619"/>
      <c r="DV7" s="619"/>
      <c r="DW7" s="619"/>
      <c r="DX7" s="619"/>
      <c r="DY7" s="619"/>
      <c r="DZ7" s="619"/>
      <c r="EA7" s="619"/>
      <c r="EB7" s="619"/>
      <c r="EC7" s="659"/>
    </row>
    <row r="8" spans="2:143" ht="11.25" customHeight="1" x14ac:dyDescent="0.2">
      <c r="B8" s="615" t="s">
        <v>170</v>
      </c>
      <c r="C8" s="616"/>
      <c r="D8" s="616"/>
      <c r="E8" s="616"/>
      <c r="F8" s="616"/>
      <c r="G8" s="616"/>
      <c r="H8" s="616"/>
      <c r="I8" s="616"/>
      <c r="J8" s="616"/>
      <c r="K8" s="616"/>
      <c r="L8" s="616"/>
      <c r="M8" s="616"/>
      <c r="N8" s="616"/>
      <c r="O8" s="616"/>
      <c r="P8" s="616"/>
      <c r="Q8" s="617"/>
      <c r="R8" s="618">
        <v>245048</v>
      </c>
      <c r="S8" s="619"/>
      <c r="T8" s="619"/>
      <c r="U8" s="619"/>
      <c r="V8" s="619"/>
      <c r="W8" s="619"/>
      <c r="X8" s="619"/>
      <c r="Y8" s="620"/>
      <c r="Z8" s="660">
        <v>0.2</v>
      </c>
      <c r="AA8" s="660"/>
      <c r="AB8" s="660"/>
      <c r="AC8" s="660"/>
      <c r="AD8" s="661">
        <v>245048</v>
      </c>
      <c r="AE8" s="661"/>
      <c r="AF8" s="661"/>
      <c r="AG8" s="661"/>
      <c r="AH8" s="661"/>
      <c r="AI8" s="661"/>
      <c r="AJ8" s="661"/>
      <c r="AK8" s="661"/>
      <c r="AL8" s="621">
        <v>0.4</v>
      </c>
      <c r="AM8" s="622"/>
      <c r="AN8" s="622"/>
      <c r="AO8" s="662"/>
      <c r="AP8" s="615" t="s">
        <v>171</v>
      </c>
      <c r="AQ8" s="616"/>
      <c r="AR8" s="616"/>
      <c r="AS8" s="616"/>
      <c r="AT8" s="616"/>
      <c r="AU8" s="616"/>
      <c r="AV8" s="616"/>
      <c r="AW8" s="616"/>
      <c r="AX8" s="616"/>
      <c r="AY8" s="616"/>
      <c r="AZ8" s="616"/>
      <c r="BA8" s="616"/>
      <c r="BB8" s="616"/>
      <c r="BC8" s="616"/>
      <c r="BD8" s="616"/>
      <c r="BE8" s="616"/>
      <c r="BF8" s="617"/>
      <c r="BG8" s="618">
        <v>425563</v>
      </c>
      <c r="BH8" s="619"/>
      <c r="BI8" s="619"/>
      <c r="BJ8" s="619"/>
      <c r="BK8" s="619"/>
      <c r="BL8" s="619"/>
      <c r="BM8" s="619"/>
      <c r="BN8" s="620"/>
      <c r="BO8" s="660">
        <v>1</v>
      </c>
      <c r="BP8" s="660"/>
      <c r="BQ8" s="660"/>
      <c r="BR8" s="660"/>
      <c r="BS8" s="661" t="s">
        <v>64</v>
      </c>
      <c r="BT8" s="661"/>
      <c r="BU8" s="661"/>
      <c r="BV8" s="661"/>
      <c r="BW8" s="661"/>
      <c r="BX8" s="661"/>
      <c r="BY8" s="661"/>
      <c r="BZ8" s="661"/>
      <c r="CA8" s="661"/>
      <c r="CB8" s="695"/>
      <c r="CD8" s="615" t="s">
        <v>172</v>
      </c>
      <c r="CE8" s="616"/>
      <c r="CF8" s="616"/>
      <c r="CG8" s="616"/>
      <c r="CH8" s="616"/>
      <c r="CI8" s="616"/>
      <c r="CJ8" s="616"/>
      <c r="CK8" s="616"/>
      <c r="CL8" s="616"/>
      <c r="CM8" s="616"/>
      <c r="CN8" s="616"/>
      <c r="CO8" s="616"/>
      <c r="CP8" s="616"/>
      <c r="CQ8" s="617"/>
      <c r="CR8" s="618">
        <v>49815280</v>
      </c>
      <c r="CS8" s="619"/>
      <c r="CT8" s="619"/>
      <c r="CU8" s="619"/>
      <c r="CV8" s="619"/>
      <c r="CW8" s="619"/>
      <c r="CX8" s="619"/>
      <c r="CY8" s="620"/>
      <c r="CZ8" s="660">
        <v>37.9</v>
      </c>
      <c r="DA8" s="660"/>
      <c r="DB8" s="660"/>
      <c r="DC8" s="660"/>
      <c r="DD8" s="624">
        <v>625101</v>
      </c>
      <c r="DE8" s="619"/>
      <c r="DF8" s="619"/>
      <c r="DG8" s="619"/>
      <c r="DH8" s="619"/>
      <c r="DI8" s="619"/>
      <c r="DJ8" s="619"/>
      <c r="DK8" s="619"/>
      <c r="DL8" s="619"/>
      <c r="DM8" s="619"/>
      <c r="DN8" s="619"/>
      <c r="DO8" s="619"/>
      <c r="DP8" s="620"/>
      <c r="DQ8" s="624">
        <v>25248328</v>
      </c>
      <c r="DR8" s="619"/>
      <c r="DS8" s="619"/>
      <c r="DT8" s="619"/>
      <c r="DU8" s="619"/>
      <c r="DV8" s="619"/>
      <c r="DW8" s="619"/>
      <c r="DX8" s="619"/>
      <c r="DY8" s="619"/>
      <c r="DZ8" s="619"/>
      <c r="EA8" s="619"/>
      <c r="EB8" s="619"/>
      <c r="EC8" s="659"/>
    </row>
    <row r="9" spans="2:143" ht="11.25" customHeight="1" x14ac:dyDescent="0.2">
      <c r="B9" s="615" t="s">
        <v>173</v>
      </c>
      <c r="C9" s="616"/>
      <c r="D9" s="616"/>
      <c r="E9" s="616"/>
      <c r="F9" s="616"/>
      <c r="G9" s="616"/>
      <c r="H9" s="616"/>
      <c r="I9" s="616"/>
      <c r="J9" s="616"/>
      <c r="K9" s="616"/>
      <c r="L9" s="616"/>
      <c r="M9" s="616"/>
      <c r="N9" s="616"/>
      <c r="O9" s="616"/>
      <c r="P9" s="616"/>
      <c r="Q9" s="617"/>
      <c r="R9" s="618">
        <v>315888</v>
      </c>
      <c r="S9" s="619"/>
      <c r="T9" s="619"/>
      <c r="U9" s="619"/>
      <c r="V9" s="619"/>
      <c r="W9" s="619"/>
      <c r="X9" s="619"/>
      <c r="Y9" s="620"/>
      <c r="Z9" s="660">
        <v>0.2</v>
      </c>
      <c r="AA9" s="660"/>
      <c r="AB9" s="660"/>
      <c r="AC9" s="660"/>
      <c r="AD9" s="661">
        <v>315888</v>
      </c>
      <c r="AE9" s="661"/>
      <c r="AF9" s="661"/>
      <c r="AG9" s="661"/>
      <c r="AH9" s="661"/>
      <c r="AI9" s="661"/>
      <c r="AJ9" s="661"/>
      <c r="AK9" s="661"/>
      <c r="AL9" s="621">
        <v>0.5</v>
      </c>
      <c r="AM9" s="622"/>
      <c r="AN9" s="622"/>
      <c r="AO9" s="662"/>
      <c r="AP9" s="615" t="s">
        <v>174</v>
      </c>
      <c r="AQ9" s="616"/>
      <c r="AR9" s="616"/>
      <c r="AS9" s="616"/>
      <c r="AT9" s="616"/>
      <c r="AU9" s="616"/>
      <c r="AV9" s="616"/>
      <c r="AW9" s="616"/>
      <c r="AX9" s="616"/>
      <c r="AY9" s="616"/>
      <c r="AZ9" s="616"/>
      <c r="BA9" s="616"/>
      <c r="BB9" s="616"/>
      <c r="BC9" s="616"/>
      <c r="BD9" s="616"/>
      <c r="BE9" s="616"/>
      <c r="BF9" s="617"/>
      <c r="BG9" s="618">
        <v>13840933</v>
      </c>
      <c r="BH9" s="619"/>
      <c r="BI9" s="619"/>
      <c r="BJ9" s="619"/>
      <c r="BK9" s="619"/>
      <c r="BL9" s="619"/>
      <c r="BM9" s="619"/>
      <c r="BN9" s="620"/>
      <c r="BO9" s="660">
        <v>34.1</v>
      </c>
      <c r="BP9" s="660"/>
      <c r="BQ9" s="660"/>
      <c r="BR9" s="660"/>
      <c r="BS9" s="661" t="s">
        <v>64</v>
      </c>
      <c r="BT9" s="661"/>
      <c r="BU9" s="661"/>
      <c r="BV9" s="661"/>
      <c r="BW9" s="661"/>
      <c r="BX9" s="661"/>
      <c r="BY9" s="661"/>
      <c r="BZ9" s="661"/>
      <c r="CA9" s="661"/>
      <c r="CB9" s="695"/>
      <c r="CD9" s="615" t="s">
        <v>175</v>
      </c>
      <c r="CE9" s="616"/>
      <c r="CF9" s="616"/>
      <c r="CG9" s="616"/>
      <c r="CH9" s="616"/>
      <c r="CI9" s="616"/>
      <c r="CJ9" s="616"/>
      <c r="CK9" s="616"/>
      <c r="CL9" s="616"/>
      <c r="CM9" s="616"/>
      <c r="CN9" s="616"/>
      <c r="CO9" s="616"/>
      <c r="CP9" s="616"/>
      <c r="CQ9" s="617"/>
      <c r="CR9" s="618">
        <v>11212224</v>
      </c>
      <c r="CS9" s="619"/>
      <c r="CT9" s="619"/>
      <c r="CU9" s="619"/>
      <c r="CV9" s="619"/>
      <c r="CW9" s="619"/>
      <c r="CX9" s="619"/>
      <c r="CY9" s="620"/>
      <c r="CZ9" s="660">
        <v>8.5</v>
      </c>
      <c r="DA9" s="660"/>
      <c r="DB9" s="660"/>
      <c r="DC9" s="660"/>
      <c r="DD9" s="624">
        <v>761015</v>
      </c>
      <c r="DE9" s="619"/>
      <c r="DF9" s="619"/>
      <c r="DG9" s="619"/>
      <c r="DH9" s="619"/>
      <c r="DI9" s="619"/>
      <c r="DJ9" s="619"/>
      <c r="DK9" s="619"/>
      <c r="DL9" s="619"/>
      <c r="DM9" s="619"/>
      <c r="DN9" s="619"/>
      <c r="DO9" s="619"/>
      <c r="DP9" s="620"/>
      <c r="DQ9" s="624">
        <v>7754953</v>
      </c>
      <c r="DR9" s="619"/>
      <c r="DS9" s="619"/>
      <c r="DT9" s="619"/>
      <c r="DU9" s="619"/>
      <c r="DV9" s="619"/>
      <c r="DW9" s="619"/>
      <c r="DX9" s="619"/>
      <c r="DY9" s="619"/>
      <c r="DZ9" s="619"/>
      <c r="EA9" s="619"/>
      <c r="EB9" s="619"/>
      <c r="EC9" s="659"/>
    </row>
    <row r="10" spans="2:143" ht="11.25" customHeight="1" x14ac:dyDescent="0.2">
      <c r="B10" s="615" t="s">
        <v>176</v>
      </c>
      <c r="C10" s="616"/>
      <c r="D10" s="616"/>
      <c r="E10" s="616"/>
      <c r="F10" s="616"/>
      <c r="G10" s="616"/>
      <c r="H10" s="616"/>
      <c r="I10" s="616"/>
      <c r="J10" s="616"/>
      <c r="K10" s="616"/>
      <c r="L10" s="616"/>
      <c r="M10" s="616"/>
      <c r="N10" s="616"/>
      <c r="O10" s="616"/>
      <c r="P10" s="616"/>
      <c r="Q10" s="617"/>
      <c r="R10" s="618" t="s">
        <v>64</v>
      </c>
      <c r="S10" s="619"/>
      <c r="T10" s="619"/>
      <c r="U10" s="619"/>
      <c r="V10" s="619"/>
      <c r="W10" s="619"/>
      <c r="X10" s="619"/>
      <c r="Y10" s="620"/>
      <c r="Z10" s="660" t="s">
        <v>64</v>
      </c>
      <c r="AA10" s="660"/>
      <c r="AB10" s="660"/>
      <c r="AC10" s="660"/>
      <c r="AD10" s="661" t="s">
        <v>64</v>
      </c>
      <c r="AE10" s="661"/>
      <c r="AF10" s="661"/>
      <c r="AG10" s="661"/>
      <c r="AH10" s="661"/>
      <c r="AI10" s="661"/>
      <c r="AJ10" s="661"/>
      <c r="AK10" s="661"/>
      <c r="AL10" s="621" t="s">
        <v>64</v>
      </c>
      <c r="AM10" s="622"/>
      <c r="AN10" s="622"/>
      <c r="AO10" s="662"/>
      <c r="AP10" s="615" t="s">
        <v>177</v>
      </c>
      <c r="AQ10" s="616"/>
      <c r="AR10" s="616"/>
      <c r="AS10" s="616"/>
      <c r="AT10" s="616"/>
      <c r="AU10" s="616"/>
      <c r="AV10" s="616"/>
      <c r="AW10" s="616"/>
      <c r="AX10" s="616"/>
      <c r="AY10" s="616"/>
      <c r="AZ10" s="616"/>
      <c r="BA10" s="616"/>
      <c r="BB10" s="616"/>
      <c r="BC10" s="616"/>
      <c r="BD10" s="616"/>
      <c r="BE10" s="616"/>
      <c r="BF10" s="617"/>
      <c r="BG10" s="618">
        <v>832275</v>
      </c>
      <c r="BH10" s="619"/>
      <c r="BI10" s="619"/>
      <c r="BJ10" s="619"/>
      <c r="BK10" s="619"/>
      <c r="BL10" s="619"/>
      <c r="BM10" s="619"/>
      <c r="BN10" s="620"/>
      <c r="BO10" s="660">
        <v>2</v>
      </c>
      <c r="BP10" s="660"/>
      <c r="BQ10" s="660"/>
      <c r="BR10" s="660"/>
      <c r="BS10" s="661" t="s">
        <v>64</v>
      </c>
      <c r="BT10" s="661"/>
      <c r="BU10" s="661"/>
      <c r="BV10" s="661"/>
      <c r="BW10" s="661"/>
      <c r="BX10" s="661"/>
      <c r="BY10" s="661"/>
      <c r="BZ10" s="661"/>
      <c r="CA10" s="661"/>
      <c r="CB10" s="695"/>
      <c r="CD10" s="615" t="s">
        <v>178</v>
      </c>
      <c r="CE10" s="616"/>
      <c r="CF10" s="616"/>
      <c r="CG10" s="616"/>
      <c r="CH10" s="616"/>
      <c r="CI10" s="616"/>
      <c r="CJ10" s="616"/>
      <c r="CK10" s="616"/>
      <c r="CL10" s="616"/>
      <c r="CM10" s="616"/>
      <c r="CN10" s="616"/>
      <c r="CO10" s="616"/>
      <c r="CP10" s="616"/>
      <c r="CQ10" s="617"/>
      <c r="CR10" s="618">
        <v>186714</v>
      </c>
      <c r="CS10" s="619"/>
      <c r="CT10" s="619"/>
      <c r="CU10" s="619"/>
      <c r="CV10" s="619"/>
      <c r="CW10" s="619"/>
      <c r="CX10" s="619"/>
      <c r="CY10" s="620"/>
      <c r="CZ10" s="660">
        <v>0.1</v>
      </c>
      <c r="DA10" s="660"/>
      <c r="DB10" s="660"/>
      <c r="DC10" s="660"/>
      <c r="DD10" s="624" t="s">
        <v>64</v>
      </c>
      <c r="DE10" s="619"/>
      <c r="DF10" s="619"/>
      <c r="DG10" s="619"/>
      <c r="DH10" s="619"/>
      <c r="DI10" s="619"/>
      <c r="DJ10" s="619"/>
      <c r="DK10" s="619"/>
      <c r="DL10" s="619"/>
      <c r="DM10" s="619"/>
      <c r="DN10" s="619"/>
      <c r="DO10" s="619"/>
      <c r="DP10" s="620"/>
      <c r="DQ10" s="624">
        <v>184948</v>
      </c>
      <c r="DR10" s="619"/>
      <c r="DS10" s="619"/>
      <c r="DT10" s="619"/>
      <c r="DU10" s="619"/>
      <c r="DV10" s="619"/>
      <c r="DW10" s="619"/>
      <c r="DX10" s="619"/>
      <c r="DY10" s="619"/>
      <c r="DZ10" s="619"/>
      <c r="EA10" s="619"/>
      <c r="EB10" s="619"/>
      <c r="EC10" s="659"/>
    </row>
    <row r="11" spans="2:143" ht="11.25" customHeight="1" x14ac:dyDescent="0.2">
      <c r="B11" s="615" t="s">
        <v>179</v>
      </c>
      <c r="C11" s="616"/>
      <c r="D11" s="616"/>
      <c r="E11" s="616"/>
      <c r="F11" s="616"/>
      <c r="G11" s="616"/>
      <c r="H11" s="616"/>
      <c r="I11" s="616"/>
      <c r="J11" s="616"/>
      <c r="K11" s="616"/>
      <c r="L11" s="616"/>
      <c r="M11" s="616"/>
      <c r="N11" s="616"/>
      <c r="O11" s="616"/>
      <c r="P11" s="616"/>
      <c r="Q11" s="617"/>
      <c r="R11" s="618">
        <v>7635970</v>
      </c>
      <c r="S11" s="619"/>
      <c r="T11" s="619"/>
      <c r="U11" s="619"/>
      <c r="V11" s="619"/>
      <c r="W11" s="619"/>
      <c r="X11" s="619"/>
      <c r="Y11" s="620"/>
      <c r="Z11" s="621">
        <v>5.5</v>
      </c>
      <c r="AA11" s="622"/>
      <c r="AB11" s="622"/>
      <c r="AC11" s="623"/>
      <c r="AD11" s="624">
        <v>7635970</v>
      </c>
      <c r="AE11" s="619"/>
      <c r="AF11" s="619"/>
      <c r="AG11" s="619"/>
      <c r="AH11" s="619"/>
      <c r="AI11" s="619"/>
      <c r="AJ11" s="619"/>
      <c r="AK11" s="620"/>
      <c r="AL11" s="621">
        <v>12</v>
      </c>
      <c r="AM11" s="622"/>
      <c r="AN11" s="622"/>
      <c r="AO11" s="662"/>
      <c r="AP11" s="615" t="s">
        <v>180</v>
      </c>
      <c r="AQ11" s="616"/>
      <c r="AR11" s="616"/>
      <c r="AS11" s="616"/>
      <c r="AT11" s="616"/>
      <c r="AU11" s="616"/>
      <c r="AV11" s="616"/>
      <c r="AW11" s="616"/>
      <c r="AX11" s="616"/>
      <c r="AY11" s="616"/>
      <c r="AZ11" s="616"/>
      <c r="BA11" s="616"/>
      <c r="BB11" s="616"/>
      <c r="BC11" s="616"/>
      <c r="BD11" s="616"/>
      <c r="BE11" s="616"/>
      <c r="BF11" s="617"/>
      <c r="BG11" s="618">
        <v>2080840</v>
      </c>
      <c r="BH11" s="619"/>
      <c r="BI11" s="619"/>
      <c r="BJ11" s="619"/>
      <c r="BK11" s="619"/>
      <c r="BL11" s="619"/>
      <c r="BM11" s="619"/>
      <c r="BN11" s="620"/>
      <c r="BO11" s="660">
        <v>5.0999999999999996</v>
      </c>
      <c r="BP11" s="660"/>
      <c r="BQ11" s="660"/>
      <c r="BR11" s="660"/>
      <c r="BS11" s="661">
        <v>326405</v>
      </c>
      <c r="BT11" s="661"/>
      <c r="BU11" s="661"/>
      <c r="BV11" s="661"/>
      <c r="BW11" s="661"/>
      <c r="BX11" s="661"/>
      <c r="BY11" s="661"/>
      <c r="BZ11" s="661"/>
      <c r="CA11" s="661"/>
      <c r="CB11" s="695"/>
      <c r="CD11" s="615" t="s">
        <v>181</v>
      </c>
      <c r="CE11" s="616"/>
      <c r="CF11" s="616"/>
      <c r="CG11" s="616"/>
      <c r="CH11" s="616"/>
      <c r="CI11" s="616"/>
      <c r="CJ11" s="616"/>
      <c r="CK11" s="616"/>
      <c r="CL11" s="616"/>
      <c r="CM11" s="616"/>
      <c r="CN11" s="616"/>
      <c r="CO11" s="616"/>
      <c r="CP11" s="616"/>
      <c r="CQ11" s="617"/>
      <c r="CR11" s="618">
        <v>2088900</v>
      </c>
      <c r="CS11" s="619"/>
      <c r="CT11" s="619"/>
      <c r="CU11" s="619"/>
      <c r="CV11" s="619"/>
      <c r="CW11" s="619"/>
      <c r="CX11" s="619"/>
      <c r="CY11" s="620"/>
      <c r="CZ11" s="660">
        <v>1.6</v>
      </c>
      <c r="DA11" s="660"/>
      <c r="DB11" s="660"/>
      <c r="DC11" s="660"/>
      <c r="DD11" s="624">
        <v>436394</v>
      </c>
      <c r="DE11" s="619"/>
      <c r="DF11" s="619"/>
      <c r="DG11" s="619"/>
      <c r="DH11" s="619"/>
      <c r="DI11" s="619"/>
      <c r="DJ11" s="619"/>
      <c r="DK11" s="619"/>
      <c r="DL11" s="619"/>
      <c r="DM11" s="619"/>
      <c r="DN11" s="619"/>
      <c r="DO11" s="619"/>
      <c r="DP11" s="620"/>
      <c r="DQ11" s="624">
        <v>1150947</v>
      </c>
      <c r="DR11" s="619"/>
      <c r="DS11" s="619"/>
      <c r="DT11" s="619"/>
      <c r="DU11" s="619"/>
      <c r="DV11" s="619"/>
      <c r="DW11" s="619"/>
      <c r="DX11" s="619"/>
      <c r="DY11" s="619"/>
      <c r="DZ11" s="619"/>
      <c r="EA11" s="619"/>
      <c r="EB11" s="619"/>
      <c r="EC11" s="659"/>
    </row>
    <row r="12" spans="2:143" ht="11.25" customHeight="1" x14ac:dyDescent="0.2">
      <c r="B12" s="615" t="s">
        <v>182</v>
      </c>
      <c r="C12" s="616"/>
      <c r="D12" s="616"/>
      <c r="E12" s="616"/>
      <c r="F12" s="616"/>
      <c r="G12" s="616"/>
      <c r="H12" s="616"/>
      <c r="I12" s="616"/>
      <c r="J12" s="616"/>
      <c r="K12" s="616"/>
      <c r="L12" s="616"/>
      <c r="M12" s="616"/>
      <c r="N12" s="616"/>
      <c r="O12" s="616"/>
      <c r="P12" s="616"/>
      <c r="Q12" s="617"/>
      <c r="R12" s="618">
        <v>5153</v>
      </c>
      <c r="S12" s="619"/>
      <c r="T12" s="619"/>
      <c r="U12" s="619"/>
      <c r="V12" s="619"/>
      <c r="W12" s="619"/>
      <c r="X12" s="619"/>
      <c r="Y12" s="620"/>
      <c r="Z12" s="660">
        <v>0</v>
      </c>
      <c r="AA12" s="660"/>
      <c r="AB12" s="660"/>
      <c r="AC12" s="660"/>
      <c r="AD12" s="661">
        <v>5153</v>
      </c>
      <c r="AE12" s="661"/>
      <c r="AF12" s="661"/>
      <c r="AG12" s="661"/>
      <c r="AH12" s="661"/>
      <c r="AI12" s="661"/>
      <c r="AJ12" s="661"/>
      <c r="AK12" s="661"/>
      <c r="AL12" s="621">
        <v>0</v>
      </c>
      <c r="AM12" s="622"/>
      <c r="AN12" s="622"/>
      <c r="AO12" s="662"/>
      <c r="AP12" s="615" t="s">
        <v>183</v>
      </c>
      <c r="AQ12" s="616"/>
      <c r="AR12" s="616"/>
      <c r="AS12" s="616"/>
      <c r="AT12" s="616"/>
      <c r="AU12" s="616"/>
      <c r="AV12" s="616"/>
      <c r="AW12" s="616"/>
      <c r="AX12" s="616"/>
      <c r="AY12" s="616"/>
      <c r="AZ12" s="616"/>
      <c r="BA12" s="616"/>
      <c r="BB12" s="616"/>
      <c r="BC12" s="616"/>
      <c r="BD12" s="616"/>
      <c r="BE12" s="616"/>
      <c r="BF12" s="617"/>
      <c r="BG12" s="618">
        <v>17537795</v>
      </c>
      <c r="BH12" s="619"/>
      <c r="BI12" s="619"/>
      <c r="BJ12" s="619"/>
      <c r="BK12" s="619"/>
      <c r="BL12" s="619"/>
      <c r="BM12" s="619"/>
      <c r="BN12" s="620"/>
      <c r="BO12" s="660">
        <v>43.2</v>
      </c>
      <c r="BP12" s="660"/>
      <c r="BQ12" s="660"/>
      <c r="BR12" s="660"/>
      <c r="BS12" s="661" t="s">
        <v>64</v>
      </c>
      <c r="BT12" s="661"/>
      <c r="BU12" s="661"/>
      <c r="BV12" s="661"/>
      <c r="BW12" s="661"/>
      <c r="BX12" s="661"/>
      <c r="BY12" s="661"/>
      <c r="BZ12" s="661"/>
      <c r="CA12" s="661"/>
      <c r="CB12" s="695"/>
      <c r="CD12" s="615" t="s">
        <v>184</v>
      </c>
      <c r="CE12" s="616"/>
      <c r="CF12" s="616"/>
      <c r="CG12" s="616"/>
      <c r="CH12" s="616"/>
      <c r="CI12" s="616"/>
      <c r="CJ12" s="616"/>
      <c r="CK12" s="616"/>
      <c r="CL12" s="616"/>
      <c r="CM12" s="616"/>
      <c r="CN12" s="616"/>
      <c r="CO12" s="616"/>
      <c r="CP12" s="616"/>
      <c r="CQ12" s="617"/>
      <c r="CR12" s="618">
        <v>3678353</v>
      </c>
      <c r="CS12" s="619"/>
      <c r="CT12" s="619"/>
      <c r="CU12" s="619"/>
      <c r="CV12" s="619"/>
      <c r="CW12" s="619"/>
      <c r="CX12" s="619"/>
      <c r="CY12" s="620"/>
      <c r="CZ12" s="660">
        <v>2.8</v>
      </c>
      <c r="DA12" s="660"/>
      <c r="DB12" s="660"/>
      <c r="DC12" s="660"/>
      <c r="DD12" s="624">
        <v>38764</v>
      </c>
      <c r="DE12" s="619"/>
      <c r="DF12" s="619"/>
      <c r="DG12" s="619"/>
      <c r="DH12" s="619"/>
      <c r="DI12" s="619"/>
      <c r="DJ12" s="619"/>
      <c r="DK12" s="619"/>
      <c r="DL12" s="619"/>
      <c r="DM12" s="619"/>
      <c r="DN12" s="619"/>
      <c r="DO12" s="619"/>
      <c r="DP12" s="620"/>
      <c r="DQ12" s="624">
        <v>1935348</v>
      </c>
      <c r="DR12" s="619"/>
      <c r="DS12" s="619"/>
      <c r="DT12" s="619"/>
      <c r="DU12" s="619"/>
      <c r="DV12" s="619"/>
      <c r="DW12" s="619"/>
      <c r="DX12" s="619"/>
      <c r="DY12" s="619"/>
      <c r="DZ12" s="619"/>
      <c r="EA12" s="619"/>
      <c r="EB12" s="619"/>
      <c r="EC12" s="659"/>
    </row>
    <row r="13" spans="2:143" ht="11.25" customHeight="1" x14ac:dyDescent="0.2">
      <c r="B13" s="615" t="s">
        <v>185</v>
      </c>
      <c r="C13" s="616"/>
      <c r="D13" s="616"/>
      <c r="E13" s="616"/>
      <c r="F13" s="616"/>
      <c r="G13" s="616"/>
      <c r="H13" s="616"/>
      <c r="I13" s="616"/>
      <c r="J13" s="616"/>
      <c r="K13" s="616"/>
      <c r="L13" s="616"/>
      <c r="M13" s="616"/>
      <c r="N13" s="616"/>
      <c r="O13" s="616"/>
      <c r="P13" s="616"/>
      <c r="Q13" s="617"/>
      <c r="R13" s="618" t="s">
        <v>64</v>
      </c>
      <c r="S13" s="619"/>
      <c r="T13" s="619"/>
      <c r="U13" s="619"/>
      <c r="V13" s="619"/>
      <c r="W13" s="619"/>
      <c r="X13" s="619"/>
      <c r="Y13" s="620"/>
      <c r="Z13" s="660" t="s">
        <v>64</v>
      </c>
      <c r="AA13" s="660"/>
      <c r="AB13" s="660"/>
      <c r="AC13" s="660"/>
      <c r="AD13" s="661" t="s">
        <v>64</v>
      </c>
      <c r="AE13" s="661"/>
      <c r="AF13" s="661"/>
      <c r="AG13" s="661"/>
      <c r="AH13" s="661"/>
      <c r="AI13" s="661"/>
      <c r="AJ13" s="661"/>
      <c r="AK13" s="661"/>
      <c r="AL13" s="621" t="s">
        <v>64</v>
      </c>
      <c r="AM13" s="622"/>
      <c r="AN13" s="622"/>
      <c r="AO13" s="662"/>
      <c r="AP13" s="615" t="s">
        <v>186</v>
      </c>
      <c r="AQ13" s="616"/>
      <c r="AR13" s="616"/>
      <c r="AS13" s="616"/>
      <c r="AT13" s="616"/>
      <c r="AU13" s="616"/>
      <c r="AV13" s="616"/>
      <c r="AW13" s="616"/>
      <c r="AX13" s="616"/>
      <c r="AY13" s="616"/>
      <c r="AZ13" s="616"/>
      <c r="BA13" s="616"/>
      <c r="BB13" s="616"/>
      <c r="BC13" s="616"/>
      <c r="BD13" s="616"/>
      <c r="BE13" s="616"/>
      <c r="BF13" s="617"/>
      <c r="BG13" s="618">
        <v>17275329</v>
      </c>
      <c r="BH13" s="619"/>
      <c r="BI13" s="619"/>
      <c r="BJ13" s="619"/>
      <c r="BK13" s="619"/>
      <c r="BL13" s="619"/>
      <c r="BM13" s="619"/>
      <c r="BN13" s="620"/>
      <c r="BO13" s="660">
        <v>42.5</v>
      </c>
      <c r="BP13" s="660"/>
      <c r="BQ13" s="660"/>
      <c r="BR13" s="660"/>
      <c r="BS13" s="661" t="s">
        <v>64</v>
      </c>
      <c r="BT13" s="661"/>
      <c r="BU13" s="661"/>
      <c r="BV13" s="661"/>
      <c r="BW13" s="661"/>
      <c r="BX13" s="661"/>
      <c r="BY13" s="661"/>
      <c r="BZ13" s="661"/>
      <c r="CA13" s="661"/>
      <c r="CB13" s="695"/>
      <c r="CD13" s="615" t="s">
        <v>187</v>
      </c>
      <c r="CE13" s="616"/>
      <c r="CF13" s="616"/>
      <c r="CG13" s="616"/>
      <c r="CH13" s="616"/>
      <c r="CI13" s="616"/>
      <c r="CJ13" s="616"/>
      <c r="CK13" s="616"/>
      <c r="CL13" s="616"/>
      <c r="CM13" s="616"/>
      <c r="CN13" s="616"/>
      <c r="CO13" s="616"/>
      <c r="CP13" s="616"/>
      <c r="CQ13" s="617"/>
      <c r="CR13" s="618">
        <v>11535527</v>
      </c>
      <c r="CS13" s="619"/>
      <c r="CT13" s="619"/>
      <c r="CU13" s="619"/>
      <c r="CV13" s="619"/>
      <c r="CW13" s="619"/>
      <c r="CX13" s="619"/>
      <c r="CY13" s="620"/>
      <c r="CZ13" s="660">
        <v>8.8000000000000007</v>
      </c>
      <c r="DA13" s="660"/>
      <c r="DB13" s="660"/>
      <c r="DC13" s="660"/>
      <c r="DD13" s="624">
        <v>4269910</v>
      </c>
      <c r="DE13" s="619"/>
      <c r="DF13" s="619"/>
      <c r="DG13" s="619"/>
      <c r="DH13" s="619"/>
      <c r="DI13" s="619"/>
      <c r="DJ13" s="619"/>
      <c r="DK13" s="619"/>
      <c r="DL13" s="619"/>
      <c r="DM13" s="619"/>
      <c r="DN13" s="619"/>
      <c r="DO13" s="619"/>
      <c r="DP13" s="620"/>
      <c r="DQ13" s="624">
        <v>6653877</v>
      </c>
      <c r="DR13" s="619"/>
      <c r="DS13" s="619"/>
      <c r="DT13" s="619"/>
      <c r="DU13" s="619"/>
      <c r="DV13" s="619"/>
      <c r="DW13" s="619"/>
      <c r="DX13" s="619"/>
      <c r="DY13" s="619"/>
      <c r="DZ13" s="619"/>
      <c r="EA13" s="619"/>
      <c r="EB13" s="619"/>
      <c r="EC13" s="659"/>
    </row>
    <row r="14" spans="2:143" ht="11.25" customHeight="1" x14ac:dyDescent="0.2">
      <c r="B14" s="615" t="s">
        <v>188</v>
      </c>
      <c r="C14" s="616"/>
      <c r="D14" s="616"/>
      <c r="E14" s="616"/>
      <c r="F14" s="616"/>
      <c r="G14" s="616"/>
      <c r="H14" s="616"/>
      <c r="I14" s="616"/>
      <c r="J14" s="616"/>
      <c r="K14" s="616"/>
      <c r="L14" s="616"/>
      <c r="M14" s="616"/>
      <c r="N14" s="616"/>
      <c r="O14" s="616"/>
      <c r="P14" s="616"/>
      <c r="Q14" s="617"/>
      <c r="R14" s="618" t="s">
        <v>64</v>
      </c>
      <c r="S14" s="619"/>
      <c r="T14" s="619"/>
      <c r="U14" s="619"/>
      <c r="V14" s="619"/>
      <c r="W14" s="619"/>
      <c r="X14" s="619"/>
      <c r="Y14" s="620"/>
      <c r="Z14" s="660" t="s">
        <v>64</v>
      </c>
      <c r="AA14" s="660"/>
      <c r="AB14" s="660"/>
      <c r="AC14" s="660"/>
      <c r="AD14" s="661" t="s">
        <v>64</v>
      </c>
      <c r="AE14" s="661"/>
      <c r="AF14" s="661"/>
      <c r="AG14" s="661"/>
      <c r="AH14" s="661"/>
      <c r="AI14" s="661"/>
      <c r="AJ14" s="661"/>
      <c r="AK14" s="661"/>
      <c r="AL14" s="621" t="s">
        <v>64</v>
      </c>
      <c r="AM14" s="622"/>
      <c r="AN14" s="622"/>
      <c r="AO14" s="662"/>
      <c r="AP14" s="615" t="s">
        <v>189</v>
      </c>
      <c r="AQ14" s="616"/>
      <c r="AR14" s="616"/>
      <c r="AS14" s="616"/>
      <c r="AT14" s="616"/>
      <c r="AU14" s="616"/>
      <c r="AV14" s="616"/>
      <c r="AW14" s="616"/>
      <c r="AX14" s="616"/>
      <c r="AY14" s="616"/>
      <c r="AZ14" s="616"/>
      <c r="BA14" s="616"/>
      <c r="BB14" s="616"/>
      <c r="BC14" s="616"/>
      <c r="BD14" s="616"/>
      <c r="BE14" s="616"/>
      <c r="BF14" s="617"/>
      <c r="BG14" s="618">
        <v>932777</v>
      </c>
      <c r="BH14" s="619"/>
      <c r="BI14" s="619"/>
      <c r="BJ14" s="619"/>
      <c r="BK14" s="619"/>
      <c r="BL14" s="619"/>
      <c r="BM14" s="619"/>
      <c r="BN14" s="620"/>
      <c r="BO14" s="660">
        <v>2.2999999999999998</v>
      </c>
      <c r="BP14" s="660"/>
      <c r="BQ14" s="660"/>
      <c r="BR14" s="660"/>
      <c r="BS14" s="661" t="s">
        <v>64</v>
      </c>
      <c r="BT14" s="661"/>
      <c r="BU14" s="661"/>
      <c r="BV14" s="661"/>
      <c r="BW14" s="661"/>
      <c r="BX14" s="661"/>
      <c r="BY14" s="661"/>
      <c r="BZ14" s="661"/>
      <c r="CA14" s="661"/>
      <c r="CB14" s="695"/>
      <c r="CD14" s="615" t="s">
        <v>190</v>
      </c>
      <c r="CE14" s="616"/>
      <c r="CF14" s="616"/>
      <c r="CG14" s="616"/>
      <c r="CH14" s="616"/>
      <c r="CI14" s="616"/>
      <c r="CJ14" s="616"/>
      <c r="CK14" s="616"/>
      <c r="CL14" s="616"/>
      <c r="CM14" s="616"/>
      <c r="CN14" s="616"/>
      <c r="CO14" s="616"/>
      <c r="CP14" s="616"/>
      <c r="CQ14" s="617"/>
      <c r="CR14" s="618">
        <v>3512368</v>
      </c>
      <c r="CS14" s="619"/>
      <c r="CT14" s="619"/>
      <c r="CU14" s="619"/>
      <c r="CV14" s="619"/>
      <c r="CW14" s="619"/>
      <c r="CX14" s="619"/>
      <c r="CY14" s="620"/>
      <c r="CZ14" s="660">
        <v>2.7</v>
      </c>
      <c r="DA14" s="660"/>
      <c r="DB14" s="660"/>
      <c r="DC14" s="660"/>
      <c r="DD14" s="624">
        <v>527609</v>
      </c>
      <c r="DE14" s="619"/>
      <c r="DF14" s="619"/>
      <c r="DG14" s="619"/>
      <c r="DH14" s="619"/>
      <c r="DI14" s="619"/>
      <c r="DJ14" s="619"/>
      <c r="DK14" s="619"/>
      <c r="DL14" s="619"/>
      <c r="DM14" s="619"/>
      <c r="DN14" s="619"/>
      <c r="DO14" s="619"/>
      <c r="DP14" s="620"/>
      <c r="DQ14" s="624">
        <v>3007544</v>
      </c>
      <c r="DR14" s="619"/>
      <c r="DS14" s="619"/>
      <c r="DT14" s="619"/>
      <c r="DU14" s="619"/>
      <c r="DV14" s="619"/>
      <c r="DW14" s="619"/>
      <c r="DX14" s="619"/>
      <c r="DY14" s="619"/>
      <c r="DZ14" s="619"/>
      <c r="EA14" s="619"/>
      <c r="EB14" s="619"/>
      <c r="EC14" s="659"/>
    </row>
    <row r="15" spans="2:143" ht="11.25" customHeight="1" x14ac:dyDescent="0.2">
      <c r="B15" s="615" t="s">
        <v>191</v>
      </c>
      <c r="C15" s="616"/>
      <c r="D15" s="616"/>
      <c r="E15" s="616"/>
      <c r="F15" s="616"/>
      <c r="G15" s="616"/>
      <c r="H15" s="616"/>
      <c r="I15" s="616"/>
      <c r="J15" s="616"/>
      <c r="K15" s="616"/>
      <c r="L15" s="616"/>
      <c r="M15" s="616"/>
      <c r="N15" s="616"/>
      <c r="O15" s="616"/>
      <c r="P15" s="616"/>
      <c r="Q15" s="617"/>
      <c r="R15" s="618">
        <v>86681</v>
      </c>
      <c r="S15" s="619"/>
      <c r="T15" s="619"/>
      <c r="U15" s="619"/>
      <c r="V15" s="619"/>
      <c r="W15" s="619"/>
      <c r="X15" s="619"/>
      <c r="Y15" s="620"/>
      <c r="Z15" s="660">
        <v>0.1</v>
      </c>
      <c r="AA15" s="660"/>
      <c r="AB15" s="660"/>
      <c r="AC15" s="660"/>
      <c r="AD15" s="661">
        <v>86681</v>
      </c>
      <c r="AE15" s="661"/>
      <c r="AF15" s="661"/>
      <c r="AG15" s="661"/>
      <c r="AH15" s="661"/>
      <c r="AI15" s="661"/>
      <c r="AJ15" s="661"/>
      <c r="AK15" s="661"/>
      <c r="AL15" s="621">
        <v>0.1</v>
      </c>
      <c r="AM15" s="622"/>
      <c r="AN15" s="622"/>
      <c r="AO15" s="662"/>
      <c r="AP15" s="615" t="s">
        <v>192</v>
      </c>
      <c r="AQ15" s="616"/>
      <c r="AR15" s="616"/>
      <c r="AS15" s="616"/>
      <c r="AT15" s="616"/>
      <c r="AU15" s="616"/>
      <c r="AV15" s="616"/>
      <c r="AW15" s="616"/>
      <c r="AX15" s="616"/>
      <c r="AY15" s="616"/>
      <c r="AZ15" s="616"/>
      <c r="BA15" s="616"/>
      <c r="BB15" s="616"/>
      <c r="BC15" s="616"/>
      <c r="BD15" s="616"/>
      <c r="BE15" s="616"/>
      <c r="BF15" s="617"/>
      <c r="BG15" s="618">
        <v>1994534</v>
      </c>
      <c r="BH15" s="619"/>
      <c r="BI15" s="619"/>
      <c r="BJ15" s="619"/>
      <c r="BK15" s="619"/>
      <c r="BL15" s="619"/>
      <c r="BM15" s="619"/>
      <c r="BN15" s="620"/>
      <c r="BO15" s="660">
        <v>4.9000000000000004</v>
      </c>
      <c r="BP15" s="660"/>
      <c r="BQ15" s="660"/>
      <c r="BR15" s="660"/>
      <c r="BS15" s="661" t="s">
        <v>64</v>
      </c>
      <c r="BT15" s="661"/>
      <c r="BU15" s="661"/>
      <c r="BV15" s="661"/>
      <c r="BW15" s="661"/>
      <c r="BX15" s="661"/>
      <c r="BY15" s="661"/>
      <c r="BZ15" s="661"/>
      <c r="CA15" s="661"/>
      <c r="CB15" s="695"/>
      <c r="CD15" s="615" t="s">
        <v>193</v>
      </c>
      <c r="CE15" s="616"/>
      <c r="CF15" s="616"/>
      <c r="CG15" s="616"/>
      <c r="CH15" s="616"/>
      <c r="CI15" s="616"/>
      <c r="CJ15" s="616"/>
      <c r="CK15" s="616"/>
      <c r="CL15" s="616"/>
      <c r="CM15" s="616"/>
      <c r="CN15" s="616"/>
      <c r="CO15" s="616"/>
      <c r="CP15" s="616"/>
      <c r="CQ15" s="617"/>
      <c r="CR15" s="618">
        <v>13863898</v>
      </c>
      <c r="CS15" s="619"/>
      <c r="CT15" s="619"/>
      <c r="CU15" s="619"/>
      <c r="CV15" s="619"/>
      <c r="CW15" s="619"/>
      <c r="CX15" s="619"/>
      <c r="CY15" s="620"/>
      <c r="CZ15" s="660">
        <v>10.5</v>
      </c>
      <c r="DA15" s="660"/>
      <c r="DB15" s="660"/>
      <c r="DC15" s="660"/>
      <c r="DD15" s="624">
        <v>3386599</v>
      </c>
      <c r="DE15" s="619"/>
      <c r="DF15" s="619"/>
      <c r="DG15" s="619"/>
      <c r="DH15" s="619"/>
      <c r="DI15" s="619"/>
      <c r="DJ15" s="619"/>
      <c r="DK15" s="619"/>
      <c r="DL15" s="619"/>
      <c r="DM15" s="619"/>
      <c r="DN15" s="619"/>
      <c r="DO15" s="619"/>
      <c r="DP15" s="620"/>
      <c r="DQ15" s="624">
        <v>10401406</v>
      </c>
      <c r="DR15" s="619"/>
      <c r="DS15" s="619"/>
      <c r="DT15" s="619"/>
      <c r="DU15" s="619"/>
      <c r="DV15" s="619"/>
      <c r="DW15" s="619"/>
      <c r="DX15" s="619"/>
      <c r="DY15" s="619"/>
      <c r="DZ15" s="619"/>
      <c r="EA15" s="619"/>
      <c r="EB15" s="619"/>
      <c r="EC15" s="659"/>
    </row>
    <row r="16" spans="2:143" ht="11.25" customHeight="1" x14ac:dyDescent="0.2">
      <c r="B16" s="615" t="s">
        <v>194</v>
      </c>
      <c r="C16" s="616"/>
      <c r="D16" s="616"/>
      <c r="E16" s="616"/>
      <c r="F16" s="616"/>
      <c r="G16" s="616"/>
      <c r="H16" s="616"/>
      <c r="I16" s="616"/>
      <c r="J16" s="616"/>
      <c r="K16" s="616"/>
      <c r="L16" s="616"/>
      <c r="M16" s="616"/>
      <c r="N16" s="616"/>
      <c r="O16" s="616"/>
      <c r="P16" s="616"/>
      <c r="Q16" s="617"/>
      <c r="R16" s="618">
        <v>761086</v>
      </c>
      <c r="S16" s="619"/>
      <c r="T16" s="619"/>
      <c r="U16" s="619"/>
      <c r="V16" s="619"/>
      <c r="W16" s="619"/>
      <c r="X16" s="619"/>
      <c r="Y16" s="620"/>
      <c r="Z16" s="660">
        <v>0.6</v>
      </c>
      <c r="AA16" s="660"/>
      <c r="AB16" s="660"/>
      <c r="AC16" s="660"/>
      <c r="AD16" s="661">
        <v>761086</v>
      </c>
      <c r="AE16" s="661"/>
      <c r="AF16" s="661"/>
      <c r="AG16" s="661"/>
      <c r="AH16" s="661"/>
      <c r="AI16" s="661"/>
      <c r="AJ16" s="661"/>
      <c r="AK16" s="661"/>
      <c r="AL16" s="621">
        <v>1.2</v>
      </c>
      <c r="AM16" s="622"/>
      <c r="AN16" s="622"/>
      <c r="AO16" s="662"/>
      <c r="AP16" s="615" t="s">
        <v>195</v>
      </c>
      <c r="AQ16" s="616"/>
      <c r="AR16" s="616"/>
      <c r="AS16" s="616"/>
      <c r="AT16" s="616"/>
      <c r="AU16" s="616"/>
      <c r="AV16" s="616"/>
      <c r="AW16" s="616"/>
      <c r="AX16" s="616"/>
      <c r="AY16" s="616"/>
      <c r="AZ16" s="616"/>
      <c r="BA16" s="616"/>
      <c r="BB16" s="616"/>
      <c r="BC16" s="616"/>
      <c r="BD16" s="616"/>
      <c r="BE16" s="616"/>
      <c r="BF16" s="617"/>
      <c r="BG16" s="618" t="s">
        <v>64</v>
      </c>
      <c r="BH16" s="619"/>
      <c r="BI16" s="619"/>
      <c r="BJ16" s="619"/>
      <c r="BK16" s="619"/>
      <c r="BL16" s="619"/>
      <c r="BM16" s="619"/>
      <c r="BN16" s="620"/>
      <c r="BO16" s="660" t="s">
        <v>64</v>
      </c>
      <c r="BP16" s="660"/>
      <c r="BQ16" s="660"/>
      <c r="BR16" s="660"/>
      <c r="BS16" s="661" t="s">
        <v>64</v>
      </c>
      <c r="BT16" s="661"/>
      <c r="BU16" s="661"/>
      <c r="BV16" s="661"/>
      <c r="BW16" s="661"/>
      <c r="BX16" s="661"/>
      <c r="BY16" s="661"/>
      <c r="BZ16" s="661"/>
      <c r="CA16" s="661"/>
      <c r="CB16" s="695"/>
      <c r="CD16" s="615" t="s">
        <v>196</v>
      </c>
      <c r="CE16" s="616"/>
      <c r="CF16" s="616"/>
      <c r="CG16" s="616"/>
      <c r="CH16" s="616"/>
      <c r="CI16" s="616"/>
      <c r="CJ16" s="616"/>
      <c r="CK16" s="616"/>
      <c r="CL16" s="616"/>
      <c r="CM16" s="616"/>
      <c r="CN16" s="616"/>
      <c r="CO16" s="616"/>
      <c r="CP16" s="616"/>
      <c r="CQ16" s="617"/>
      <c r="CR16" s="618">
        <v>8235</v>
      </c>
      <c r="CS16" s="619"/>
      <c r="CT16" s="619"/>
      <c r="CU16" s="619"/>
      <c r="CV16" s="619"/>
      <c r="CW16" s="619"/>
      <c r="CX16" s="619"/>
      <c r="CY16" s="620"/>
      <c r="CZ16" s="660">
        <v>0</v>
      </c>
      <c r="DA16" s="660"/>
      <c r="DB16" s="660"/>
      <c r="DC16" s="660"/>
      <c r="DD16" s="624" t="s">
        <v>64</v>
      </c>
      <c r="DE16" s="619"/>
      <c r="DF16" s="619"/>
      <c r="DG16" s="619"/>
      <c r="DH16" s="619"/>
      <c r="DI16" s="619"/>
      <c r="DJ16" s="619"/>
      <c r="DK16" s="619"/>
      <c r="DL16" s="619"/>
      <c r="DM16" s="619"/>
      <c r="DN16" s="619"/>
      <c r="DO16" s="619"/>
      <c r="DP16" s="620"/>
      <c r="DQ16" s="624">
        <v>216</v>
      </c>
      <c r="DR16" s="619"/>
      <c r="DS16" s="619"/>
      <c r="DT16" s="619"/>
      <c r="DU16" s="619"/>
      <c r="DV16" s="619"/>
      <c r="DW16" s="619"/>
      <c r="DX16" s="619"/>
      <c r="DY16" s="619"/>
      <c r="DZ16" s="619"/>
      <c r="EA16" s="619"/>
      <c r="EB16" s="619"/>
      <c r="EC16" s="659"/>
    </row>
    <row r="17" spans="2:133" ht="11.25" customHeight="1" x14ac:dyDescent="0.2">
      <c r="B17" s="615" t="s">
        <v>197</v>
      </c>
      <c r="C17" s="616"/>
      <c r="D17" s="616"/>
      <c r="E17" s="616"/>
      <c r="F17" s="616"/>
      <c r="G17" s="616"/>
      <c r="H17" s="616"/>
      <c r="I17" s="616"/>
      <c r="J17" s="616"/>
      <c r="K17" s="616"/>
      <c r="L17" s="616"/>
      <c r="M17" s="616"/>
      <c r="N17" s="616"/>
      <c r="O17" s="616"/>
      <c r="P17" s="616"/>
      <c r="Q17" s="617"/>
      <c r="R17" s="618">
        <v>1505396</v>
      </c>
      <c r="S17" s="619"/>
      <c r="T17" s="619"/>
      <c r="U17" s="619"/>
      <c r="V17" s="619"/>
      <c r="W17" s="619"/>
      <c r="X17" s="619"/>
      <c r="Y17" s="620"/>
      <c r="Z17" s="660">
        <v>1.1000000000000001</v>
      </c>
      <c r="AA17" s="660"/>
      <c r="AB17" s="660"/>
      <c r="AC17" s="660"/>
      <c r="AD17" s="661">
        <v>1505396</v>
      </c>
      <c r="AE17" s="661"/>
      <c r="AF17" s="661"/>
      <c r="AG17" s="661"/>
      <c r="AH17" s="661"/>
      <c r="AI17" s="661"/>
      <c r="AJ17" s="661"/>
      <c r="AK17" s="661"/>
      <c r="AL17" s="621">
        <v>2.4</v>
      </c>
      <c r="AM17" s="622"/>
      <c r="AN17" s="622"/>
      <c r="AO17" s="662"/>
      <c r="AP17" s="615" t="s">
        <v>198</v>
      </c>
      <c r="AQ17" s="616"/>
      <c r="AR17" s="616"/>
      <c r="AS17" s="616"/>
      <c r="AT17" s="616"/>
      <c r="AU17" s="616"/>
      <c r="AV17" s="616"/>
      <c r="AW17" s="616"/>
      <c r="AX17" s="616"/>
      <c r="AY17" s="616"/>
      <c r="AZ17" s="616"/>
      <c r="BA17" s="616"/>
      <c r="BB17" s="616"/>
      <c r="BC17" s="616"/>
      <c r="BD17" s="616"/>
      <c r="BE17" s="616"/>
      <c r="BF17" s="617"/>
      <c r="BG17" s="618" t="s">
        <v>64</v>
      </c>
      <c r="BH17" s="619"/>
      <c r="BI17" s="619"/>
      <c r="BJ17" s="619"/>
      <c r="BK17" s="619"/>
      <c r="BL17" s="619"/>
      <c r="BM17" s="619"/>
      <c r="BN17" s="620"/>
      <c r="BO17" s="660" t="s">
        <v>64</v>
      </c>
      <c r="BP17" s="660"/>
      <c r="BQ17" s="660"/>
      <c r="BR17" s="660"/>
      <c r="BS17" s="661" t="s">
        <v>64</v>
      </c>
      <c r="BT17" s="661"/>
      <c r="BU17" s="661"/>
      <c r="BV17" s="661"/>
      <c r="BW17" s="661"/>
      <c r="BX17" s="661"/>
      <c r="BY17" s="661"/>
      <c r="BZ17" s="661"/>
      <c r="CA17" s="661"/>
      <c r="CB17" s="695"/>
      <c r="CD17" s="615" t="s">
        <v>199</v>
      </c>
      <c r="CE17" s="616"/>
      <c r="CF17" s="616"/>
      <c r="CG17" s="616"/>
      <c r="CH17" s="616"/>
      <c r="CI17" s="616"/>
      <c r="CJ17" s="616"/>
      <c r="CK17" s="616"/>
      <c r="CL17" s="616"/>
      <c r="CM17" s="616"/>
      <c r="CN17" s="616"/>
      <c r="CO17" s="616"/>
      <c r="CP17" s="616"/>
      <c r="CQ17" s="617"/>
      <c r="CR17" s="618">
        <v>10027126</v>
      </c>
      <c r="CS17" s="619"/>
      <c r="CT17" s="619"/>
      <c r="CU17" s="619"/>
      <c r="CV17" s="619"/>
      <c r="CW17" s="619"/>
      <c r="CX17" s="619"/>
      <c r="CY17" s="620"/>
      <c r="CZ17" s="660">
        <v>7.6</v>
      </c>
      <c r="DA17" s="660"/>
      <c r="DB17" s="660"/>
      <c r="DC17" s="660"/>
      <c r="DD17" s="624" t="s">
        <v>64</v>
      </c>
      <c r="DE17" s="619"/>
      <c r="DF17" s="619"/>
      <c r="DG17" s="619"/>
      <c r="DH17" s="619"/>
      <c r="DI17" s="619"/>
      <c r="DJ17" s="619"/>
      <c r="DK17" s="619"/>
      <c r="DL17" s="619"/>
      <c r="DM17" s="619"/>
      <c r="DN17" s="619"/>
      <c r="DO17" s="619"/>
      <c r="DP17" s="620"/>
      <c r="DQ17" s="624">
        <v>9863490</v>
      </c>
      <c r="DR17" s="619"/>
      <c r="DS17" s="619"/>
      <c r="DT17" s="619"/>
      <c r="DU17" s="619"/>
      <c r="DV17" s="619"/>
      <c r="DW17" s="619"/>
      <c r="DX17" s="619"/>
      <c r="DY17" s="619"/>
      <c r="DZ17" s="619"/>
      <c r="EA17" s="619"/>
      <c r="EB17" s="619"/>
      <c r="EC17" s="659"/>
    </row>
    <row r="18" spans="2:133" ht="11.25" customHeight="1" x14ac:dyDescent="0.2">
      <c r="B18" s="615" t="s">
        <v>200</v>
      </c>
      <c r="C18" s="616"/>
      <c r="D18" s="616"/>
      <c r="E18" s="616"/>
      <c r="F18" s="616"/>
      <c r="G18" s="616"/>
      <c r="H18" s="616"/>
      <c r="I18" s="616"/>
      <c r="J18" s="616"/>
      <c r="K18" s="616"/>
      <c r="L18" s="616"/>
      <c r="M18" s="616"/>
      <c r="N18" s="616"/>
      <c r="O18" s="616"/>
      <c r="P18" s="616"/>
      <c r="Q18" s="617"/>
      <c r="R18" s="618">
        <v>282311</v>
      </c>
      <c r="S18" s="619"/>
      <c r="T18" s="619"/>
      <c r="U18" s="619"/>
      <c r="V18" s="619"/>
      <c r="W18" s="619"/>
      <c r="X18" s="619"/>
      <c r="Y18" s="620"/>
      <c r="Z18" s="660">
        <v>0.2</v>
      </c>
      <c r="AA18" s="660"/>
      <c r="AB18" s="660"/>
      <c r="AC18" s="660"/>
      <c r="AD18" s="661">
        <v>282311</v>
      </c>
      <c r="AE18" s="661"/>
      <c r="AF18" s="661"/>
      <c r="AG18" s="661"/>
      <c r="AH18" s="661"/>
      <c r="AI18" s="661"/>
      <c r="AJ18" s="661"/>
      <c r="AK18" s="661"/>
      <c r="AL18" s="621">
        <v>0.4</v>
      </c>
      <c r="AM18" s="622"/>
      <c r="AN18" s="622"/>
      <c r="AO18" s="662"/>
      <c r="AP18" s="615" t="s">
        <v>201</v>
      </c>
      <c r="AQ18" s="616"/>
      <c r="AR18" s="616"/>
      <c r="AS18" s="616"/>
      <c r="AT18" s="616"/>
      <c r="AU18" s="616"/>
      <c r="AV18" s="616"/>
      <c r="AW18" s="616"/>
      <c r="AX18" s="616"/>
      <c r="AY18" s="616"/>
      <c r="AZ18" s="616"/>
      <c r="BA18" s="616"/>
      <c r="BB18" s="616"/>
      <c r="BC18" s="616"/>
      <c r="BD18" s="616"/>
      <c r="BE18" s="616"/>
      <c r="BF18" s="617"/>
      <c r="BG18" s="618" t="s">
        <v>64</v>
      </c>
      <c r="BH18" s="619"/>
      <c r="BI18" s="619"/>
      <c r="BJ18" s="619"/>
      <c r="BK18" s="619"/>
      <c r="BL18" s="619"/>
      <c r="BM18" s="619"/>
      <c r="BN18" s="620"/>
      <c r="BO18" s="660" t="s">
        <v>64</v>
      </c>
      <c r="BP18" s="660"/>
      <c r="BQ18" s="660"/>
      <c r="BR18" s="660"/>
      <c r="BS18" s="661" t="s">
        <v>64</v>
      </c>
      <c r="BT18" s="661"/>
      <c r="BU18" s="661"/>
      <c r="BV18" s="661"/>
      <c r="BW18" s="661"/>
      <c r="BX18" s="661"/>
      <c r="BY18" s="661"/>
      <c r="BZ18" s="661"/>
      <c r="CA18" s="661"/>
      <c r="CB18" s="695"/>
      <c r="CD18" s="615" t="s">
        <v>202</v>
      </c>
      <c r="CE18" s="616"/>
      <c r="CF18" s="616"/>
      <c r="CG18" s="616"/>
      <c r="CH18" s="616"/>
      <c r="CI18" s="616"/>
      <c r="CJ18" s="616"/>
      <c r="CK18" s="616"/>
      <c r="CL18" s="616"/>
      <c r="CM18" s="616"/>
      <c r="CN18" s="616"/>
      <c r="CO18" s="616"/>
      <c r="CP18" s="616"/>
      <c r="CQ18" s="617"/>
      <c r="CR18" s="618" t="s">
        <v>64</v>
      </c>
      <c r="CS18" s="619"/>
      <c r="CT18" s="619"/>
      <c r="CU18" s="619"/>
      <c r="CV18" s="619"/>
      <c r="CW18" s="619"/>
      <c r="CX18" s="619"/>
      <c r="CY18" s="620"/>
      <c r="CZ18" s="660" t="s">
        <v>64</v>
      </c>
      <c r="DA18" s="660"/>
      <c r="DB18" s="660"/>
      <c r="DC18" s="660"/>
      <c r="DD18" s="624" t="s">
        <v>64</v>
      </c>
      <c r="DE18" s="619"/>
      <c r="DF18" s="619"/>
      <c r="DG18" s="619"/>
      <c r="DH18" s="619"/>
      <c r="DI18" s="619"/>
      <c r="DJ18" s="619"/>
      <c r="DK18" s="619"/>
      <c r="DL18" s="619"/>
      <c r="DM18" s="619"/>
      <c r="DN18" s="619"/>
      <c r="DO18" s="619"/>
      <c r="DP18" s="620"/>
      <c r="DQ18" s="624" t="s">
        <v>64</v>
      </c>
      <c r="DR18" s="619"/>
      <c r="DS18" s="619"/>
      <c r="DT18" s="619"/>
      <c r="DU18" s="619"/>
      <c r="DV18" s="619"/>
      <c r="DW18" s="619"/>
      <c r="DX18" s="619"/>
      <c r="DY18" s="619"/>
      <c r="DZ18" s="619"/>
      <c r="EA18" s="619"/>
      <c r="EB18" s="619"/>
      <c r="EC18" s="659"/>
    </row>
    <row r="19" spans="2:133" ht="11.25" customHeight="1" x14ac:dyDescent="0.2">
      <c r="B19" s="615" t="s">
        <v>203</v>
      </c>
      <c r="C19" s="616"/>
      <c r="D19" s="616"/>
      <c r="E19" s="616"/>
      <c r="F19" s="616"/>
      <c r="G19" s="616"/>
      <c r="H19" s="616"/>
      <c r="I19" s="616"/>
      <c r="J19" s="616"/>
      <c r="K19" s="616"/>
      <c r="L19" s="616"/>
      <c r="M19" s="616"/>
      <c r="N19" s="616"/>
      <c r="O19" s="616"/>
      <c r="P19" s="616"/>
      <c r="Q19" s="617"/>
      <c r="R19" s="618">
        <v>1204381</v>
      </c>
      <c r="S19" s="619"/>
      <c r="T19" s="619"/>
      <c r="U19" s="619"/>
      <c r="V19" s="619"/>
      <c r="W19" s="619"/>
      <c r="X19" s="619"/>
      <c r="Y19" s="620"/>
      <c r="Z19" s="660">
        <v>0.9</v>
      </c>
      <c r="AA19" s="660"/>
      <c r="AB19" s="660"/>
      <c r="AC19" s="660"/>
      <c r="AD19" s="661">
        <v>1204381</v>
      </c>
      <c r="AE19" s="661"/>
      <c r="AF19" s="661"/>
      <c r="AG19" s="661"/>
      <c r="AH19" s="661"/>
      <c r="AI19" s="661"/>
      <c r="AJ19" s="661"/>
      <c r="AK19" s="661"/>
      <c r="AL19" s="621">
        <v>1.9</v>
      </c>
      <c r="AM19" s="622"/>
      <c r="AN19" s="622"/>
      <c r="AO19" s="662"/>
      <c r="AP19" s="615" t="s">
        <v>204</v>
      </c>
      <c r="AQ19" s="616"/>
      <c r="AR19" s="616"/>
      <c r="AS19" s="616"/>
      <c r="AT19" s="616"/>
      <c r="AU19" s="616"/>
      <c r="AV19" s="616"/>
      <c r="AW19" s="616"/>
      <c r="AX19" s="616"/>
      <c r="AY19" s="616"/>
      <c r="AZ19" s="616"/>
      <c r="BA19" s="616"/>
      <c r="BB19" s="616"/>
      <c r="BC19" s="616"/>
      <c r="BD19" s="616"/>
      <c r="BE19" s="616"/>
      <c r="BF19" s="617"/>
      <c r="BG19" s="618">
        <v>2968056</v>
      </c>
      <c r="BH19" s="619"/>
      <c r="BI19" s="619"/>
      <c r="BJ19" s="619"/>
      <c r="BK19" s="619"/>
      <c r="BL19" s="619"/>
      <c r="BM19" s="619"/>
      <c r="BN19" s="620"/>
      <c r="BO19" s="660">
        <v>7.3</v>
      </c>
      <c r="BP19" s="660"/>
      <c r="BQ19" s="660"/>
      <c r="BR19" s="660"/>
      <c r="BS19" s="661" t="s">
        <v>64</v>
      </c>
      <c r="BT19" s="661"/>
      <c r="BU19" s="661"/>
      <c r="BV19" s="661"/>
      <c r="BW19" s="661"/>
      <c r="BX19" s="661"/>
      <c r="BY19" s="661"/>
      <c r="BZ19" s="661"/>
      <c r="CA19" s="661"/>
      <c r="CB19" s="695"/>
      <c r="CD19" s="615" t="s">
        <v>205</v>
      </c>
      <c r="CE19" s="616"/>
      <c r="CF19" s="616"/>
      <c r="CG19" s="616"/>
      <c r="CH19" s="616"/>
      <c r="CI19" s="616"/>
      <c r="CJ19" s="616"/>
      <c r="CK19" s="616"/>
      <c r="CL19" s="616"/>
      <c r="CM19" s="616"/>
      <c r="CN19" s="616"/>
      <c r="CO19" s="616"/>
      <c r="CP19" s="616"/>
      <c r="CQ19" s="617"/>
      <c r="CR19" s="618" t="s">
        <v>64</v>
      </c>
      <c r="CS19" s="619"/>
      <c r="CT19" s="619"/>
      <c r="CU19" s="619"/>
      <c r="CV19" s="619"/>
      <c r="CW19" s="619"/>
      <c r="CX19" s="619"/>
      <c r="CY19" s="620"/>
      <c r="CZ19" s="660" t="s">
        <v>64</v>
      </c>
      <c r="DA19" s="660"/>
      <c r="DB19" s="660"/>
      <c r="DC19" s="660"/>
      <c r="DD19" s="624" t="s">
        <v>64</v>
      </c>
      <c r="DE19" s="619"/>
      <c r="DF19" s="619"/>
      <c r="DG19" s="619"/>
      <c r="DH19" s="619"/>
      <c r="DI19" s="619"/>
      <c r="DJ19" s="619"/>
      <c r="DK19" s="619"/>
      <c r="DL19" s="619"/>
      <c r="DM19" s="619"/>
      <c r="DN19" s="619"/>
      <c r="DO19" s="619"/>
      <c r="DP19" s="620"/>
      <c r="DQ19" s="624" t="s">
        <v>64</v>
      </c>
      <c r="DR19" s="619"/>
      <c r="DS19" s="619"/>
      <c r="DT19" s="619"/>
      <c r="DU19" s="619"/>
      <c r="DV19" s="619"/>
      <c r="DW19" s="619"/>
      <c r="DX19" s="619"/>
      <c r="DY19" s="619"/>
      <c r="DZ19" s="619"/>
      <c r="EA19" s="619"/>
      <c r="EB19" s="619"/>
      <c r="EC19" s="659"/>
    </row>
    <row r="20" spans="2:133" ht="11.25" customHeight="1" x14ac:dyDescent="0.2">
      <c r="B20" s="685" t="s">
        <v>206</v>
      </c>
      <c r="C20" s="686"/>
      <c r="D20" s="686"/>
      <c r="E20" s="686"/>
      <c r="F20" s="686"/>
      <c r="G20" s="686"/>
      <c r="H20" s="686"/>
      <c r="I20" s="686"/>
      <c r="J20" s="686"/>
      <c r="K20" s="686"/>
      <c r="L20" s="686"/>
      <c r="M20" s="686"/>
      <c r="N20" s="686"/>
      <c r="O20" s="686"/>
      <c r="P20" s="686"/>
      <c r="Q20" s="687"/>
      <c r="R20" s="618">
        <v>18704</v>
      </c>
      <c r="S20" s="619"/>
      <c r="T20" s="619"/>
      <c r="U20" s="619"/>
      <c r="V20" s="619"/>
      <c r="W20" s="619"/>
      <c r="X20" s="619"/>
      <c r="Y20" s="620"/>
      <c r="Z20" s="660">
        <v>0</v>
      </c>
      <c r="AA20" s="660"/>
      <c r="AB20" s="660"/>
      <c r="AC20" s="660"/>
      <c r="AD20" s="661">
        <v>18704</v>
      </c>
      <c r="AE20" s="661"/>
      <c r="AF20" s="661"/>
      <c r="AG20" s="661"/>
      <c r="AH20" s="661"/>
      <c r="AI20" s="661"/>
      <c r="AJ20" s="661"/>
      <c r="AK20" s="661"/>
      <c r="AL20" s="621">
        <v>0</v>
      </c>
      <c r="AM20" s="622"/>
      <c r="AN20" s="622"/>
      <c r="AO20" s="662"/>
      <c r="AP20" s="615" t="s">
        <v>207</v>
      </c>
      <c r="AQ20" s="616"/>
      <c r="AR20" s="616"/>
      <c r="AS20" s="616"/>
      <c r="AT20" s="616"/>
      <c r="AU20" s="616"/>
      <c r="AV20" s="616"/>
      <c r="AW20" s="616"/>
      <c r="AX20" s="616"/>
      <c r="AY20" s="616"/>
      <c r="AZ20" s="616"/>
      <c r="BA20" s="616"/>
      <c r="BB20" s="616"/>
      <c r="BC20" s="616"/>
      <c r="BD20" s="616"/>
      <c r="BE20" s="616"/>
      <c r="BF20" s="617"/>
      <c r="BG20" s="618">
        <v>2968056</v>
      </c>
      <c r="BH20" s="619"/>
      <c r="BI20" s="619"/>
      <c r="BJ20" s="619"/>
      <c r="BK20" s="619"/>
      <c r="BL20" s="619"/>
      <c r="BM20" s="619"/>
      <c r="BN20" s="620"/>
      <c r="BO20" s="660">
        <v>7.3</v>
      </c>
      <c r="BP20" s="660"/>
      <c r="BQ20" s="660"/>
      <c r="BR20" s="660"/>
      <c r="BS20" s="661" t="s">
        <v>64</v>
      </c>
      <c r="BT20" s="661"/>
      <c r="BU20" s="661"/>
      <c r="BV20" s="661"/>
      <c r="BW20" s="661"/>
      <c r="BX20" s="661"/>
      <c r="BY20" s="661"/>
      <c r="BZ20" s="661"/>
      <c r="CA20" s="661"/>
      <c r="CB20" s="695"/>
      <c r="CD20" s="615" t="s">
        <v>208</v>
      </c>
      <c r="CE20" s="616"/>
      <c r="CF20" s="616"/>
      <c r="CG20" s="616"/>
      <c r="CH20" s="616"/>
      <c r="CI20" s="616"/>
      <c r="CJ20" s="616"/>
      <c r="CK20" s="616"/>
      <c r="CL20" s="616"/>
      <c r="CM20" s="616"/>
      <c r="CN20" s="616"/>
      <c r="CO20" s="616"/>
      <c r="CP20" s="616"/>
      <c r="CQ20" s="617"/>
      <c r="CR20" s="618">
        <v>131573365</v>
      </c>
      <c r="CS20" s="619"/>
      <c r="CT20" s="619"/>
      <c r="CU20" s="619"/>
      <c r="CV20" s="619"/>
      <c r="CW20" s="619"/>
      <c r="CX20" s="619"/>
      <c r="CY20" s="620"/>
      <c r="CZ20" s="660">
        <v>100</v>
      </c>
      <c r="DA20" s="660"/>
      <c r="DB20" s="660"/>
      <c r="DC20" s="660"/>
      <c r="DD20" s="624">
        <v>17189591</v>
      </c>
      <c r="DE20" s="619"/>
      <c r="DF20" s="619"/>
      <c r="DG20" s="619"/>
      <c r="DH20" s="619"/>
      <c r="DI20" s="619"/>
      <c r="DJ20" s="619"/>
      <c r="DK20" s="619"/>
      <c r="DL20" s="619"/>
      <c r="DM20" s="619"/>
      <c r="DN20" s="619"/>
      <c r="DO20" s="619"/>
      <c r="DP20" s="620"/>
      <c r="DQ20" s="624">
        <v>80939724</v>
      </c>
      <c r="DR20" s="619"/>
      <c r="DS20" s="619"/>
      <c r="DT20" s="619"/>
      <c r="DU20" s="619"/>
      <c r="DV20" s="619"/>
      <c r="DW20" s="619"/>
      <c r="DX20" s="619"/>
      <c r="DY20" s="619"/>
      <c r="DZ20" s="619"/>
      <c r="EA20" s="619"/>
      <c r="EB20" s="619"/>
      <c r="EC20" s="659"/>
    </row>
    <row r="21" spans="2:133" ht="11.25" customHeight="1" x14ac:dyDescent="0.2">
      <c r="B21" s="615" t="s">
        <v>209</v>
      </c>
      <c r="C21" s="616"/>
      <c r="D21" s="616"/>
      <c r="E21" s="616"/>
      <c r="F21" s="616"/>
      <c r="G21" s="616"/>
      <c r="H21" s="616"/>
      <c r="I21" s="616"/>
      <c r="J21" s="616"/>
      <c r="K21" s="616"/>
      <c r="L21" s="616"/>
      <c r="M21" s="616"/>
      <c r="N21" s="616"/>
      <c r="O21" s="616"/>
      <c r="P21" s="616"/>
      <c r="Q21" s="617"/>
      <c r="R21" s="618">
        <v>16367531</v>
      </c>
      <c r="S21" s="619"/>
      <c r="T21" s="619"/>
      <c r="U21" s="619"/>
      <c r="V21" s="619"/>
      <c r="W21" s="619"/>
      <c r="X21" s="619"/>
      <c r="Y21" s="620"/>
      <c r="Z21" s="660">
        <v>11.9</v>
      </c>
      <c r="AA21" s="660"/>
      <c r="AB21" s="660"/>
      <c r="AC21" s="660"/>
      <c r="AD21" s="661">
        <v>14013393</v>
      </c>
      <c r="AE21" s="661"/>
      <c r="AF21" s="661"/>
      <c r="AG21" s="661"/>
      <c r="AH21" s="661"/>
      <c r="AI21" s="661"/>
      <c r="AJ21" s="661"/>
      <c r="AK21" s="661"/>
      <c r="AL21" s="621">
        <v>22</v>
      </c>
      <c r="AM21" s="622"/>
      <c r="AN21" s="622"/>
      <c r="AO21" s="662"/>
      <c r="AP21" s="615" t="s">
        <v>210</v>
      </c>
      <c r="AQ21" s="696"/>
      <c r="AR21" s="696"/>
      <c r="AS21" s="696"/>
      <c r="AT21" s="696"/>
      <c r="AU21" s="696"/>
      <c r="AV21" s="696"/>
      <c r="AW21" s="696"/>
      <c r="AX21" s="696"/>
      <c r="AY21" s="696"/>
      <c r="AZ21" s="696"/>
      <c r="BA21" s="696"/>
      <c r="BB21" s="696"/>
      <c r="BC21" s="696"/>
      <c r="BD21" s="696"/>
      <c r="BE21" s="696"/>
      <c r="BF21" s="697"/>
      <c r="BG21" s="618">
        <v>94457</v>
      </c>
      <c r="BH21" s="619"/>
      <c r="BI21" s="619"/>
      <c r="BJ21" s="619"/>
      <c r="BK21" s="619"/>
      <c r="BL21" s="619"/>
      <c r="BM21" s="619"/>
      <c r="BN21" s="620"/>
      <c r="BO21" s="660">
        <v>0.2</v>
      </c>
      <c r="BP21" s="660"/>
      <c r="BQ21" s="660"/>
      <c r="BR21" s="660"/>
      <c r="BS21" s="661" t="s">
        <v>64</v>
      </c>
      <c r="BT21" s="661"/>
      <c r="BU21" s="661"/>
      <c r="BV21" s="661"/>
      <c r="BW21" s="661"/>
      <c r="BX21" s="661"/>
      <c r="BY21" s="661"/>
      <c r="BZ21" s="661"/>
      <c r="CA21" s="661"/>
      <c r="CB21" s="695"/>
      <c r="CD21" s="599"/>
      <c r="CE21" s="600"/>
      <c r="CF21" s="600"/>
      <c r="CG21" s="600"/>
      <c r="CH21" s="600"/>
      <c r="CI21" s="600"/>
      <c r="CJ21" s="600"/>
      <c r="CK21" s="600"/>
      <c r="CL21" s="600"/>
      <c r="CM21" s="600"/>
      <c r="CN21" s="600"/>
      <c r="CO21" s="600"/>
      <c r="CP21" s="600"/>
      <c r="CQ21" s="601"/>
      <c r="CR21" s="709"/>
      <c r="CS21" s="707"/>
      <c r="CT21" s="707"/>
      <c r="CU21" s="707"/>
      <c r="CV21" s="707"/>
      <c r="CW21" s="707"/>
      <c r="CX21" s="707"/>
      <c r="CY21" s="710"/>
      <c r="CZ21" s="711"/>
      <c r="DA21" s="711"/>
      <c r="DB21" s="711"/>
      <c r="DC21" s="711"/>
      <c r="DD21" s="706"/>
      <c r="DE21" s="707"/>
      <c r="DF21" s="707"/>
      <c r="DG21" s="707"/>
      <c r="DH21" s="707"/>
      <c r="DI21" s="707"/>
      <c r="DJ21" s="707"/>
      <c r="DK21" s="707"/>
      <c r="DL21" s="707"/>
      <c r="DM21" s="707"/>
      <c r="DN21" s="707"/>
      <c r="DO21" s="707"/>
      <c r="DP21" s="710"/>
      <c r="DQ21" s="706"/>
      <c r="DR21" s="707"/>
      <c r="DS21" s="707"/>
      <c r="DT21" s="707"/>
      <c r="DU21" s="707"/>
      <c r="DV21" s="707"/>
      <c r="DW21" s="707"/>
      <c r="DX21" s="707"/>
      <c r="DY21" s="707"/>
      <c r="DZ21" s="707"/>
      <c r="EA21" s="707"/>
      <c r="EB21" s="707"/>
      <c r="EC21" s="708"/>
    </row>
    <row r="22" spans="2:133" ht="11.25" customHeight="1" x14ac:dyDescent="0.2">
      <c r="B22" s="615" t="s">
        <v>211</v>
      </c>
      <c r="C22" s="616"/>
      <c r="D22" s="616"/>
      <c r="E22" s="616"/>
      <c r="F22" s="616"/>
      <c r="G22" s="616"/>
      <c r="H22" s="616"/>
      <c r="I22" s="616"/>
      <c r="J22" s="616"/>
      <c r="K22" s="616"/>
      <c r="L22" s="616"/>
      <c r="M22" s="616"/>
      <c r="N22" s="616"/>
      <c r="O22" s="616"/>
      <c r="P22" s="616"/>
      <c r="Q22" s="617"/>
      <c r="R22" s="618">
        <v>14013393</v>
      </c>
      <c r="S22" s="619"/>
      <c r="T22" s="619"/>
      <c r="U22" s="619"/>
      <c r="V22" s="619"/>
      <c r="W22" s="619"/>
      <c r="X22" s="619"/>
      <c r="Y22" s="620"/>
      <c r="Z22" s="660">
        <v>10.199999999999999</v>
      </c>
      <c r="AA22" s="660"/>
      <c r="AB22" s="660"/>
      <c r="AC22" s="660"/>
      <c r="AD22" s="661">
        <v>14013393</v>
      </c>
      <c r="AE22" s="661"/>
      <c r="AF22" s="661"/>
      <c r="AG22" s="661"/>
      <c r="AH22" s="661"/>
      <c r="AI22" s="661"/>
      <c r="AJ22" s="661"/>
      <c r="AK22" s="661"/>
      <c r="AL22" s="621">
        <v>22</v>
      </c>
      <c r="AM22" s="622"/>
      <c r="AN22" s="622"/>
      <c r="AO22" s="662"/>
      <c r="AP22" s="615" t="s">
        <v>212</v>
      </c>
      <c r="AQ22" s="696"/>
      <c r="AR22" s="696"/>
      <c r="AS22" s="696"/>
      <c r="AT22" s="696"/>
      <c r="AU22" s="696"/>
      <c r="AV22" s="696"/>
      <c r="AW22" s="696"/>
      <c r="AX22" s="696"/>
      <c r="AY22" s="696"/>
      <c r="AZ22" s="696"/>
      <c r="BA22" s="696"/>
      <c r="BB22" s="696"/>
      <c r="BC22" s="696"/>
      <c r="BD22" s="696"/>
      <c r="BE22" s="696"/>
      <c r="BF22" s="697"/>
      <c r="BG22" s="618" t="s">
        <v>64</v>
      </c>
      <c r="BH22" s="619"/>
      <c r="BI22" s="619"/>
      <c r="BJ22" s="619"/>
      <c r="BK22" s="619"/>
      <c r="BL22" s="619"/>
      <c r="BM22" s="619"/>
      <c r="BN22" s="620"/>
      <c r="BO22" s="660" t="s">
        <v>64</v>
      </c>
      <c r="BP22" s="660"/>
      <c r="BQ22" s="660"/>
      <c r="BR22" s="660"/>
      <c r="BS22" s="661" t="s">
        <v>64</v>
      </c>
      <c r="BT22" s="661"/>
      <c r="BU22" s="661"/>
      <c r="BV22" s="661"/>
      <c r="BW22" s="661"/>
      <c r="BX22" s="661"/>
      <c r="BY22" s="661"/>
      <c r="BZ22" s="661"/>
      <c r="CA22" s="661"/>
      <c r="CB22" s="695"/>
      <c r="CD22" s="676" t="s">
        <v>213</v>
      </c>
      <c r="CE22" s="677"/>
      <c r="CF22" s="677"/>
      <c r="CG22" s="677"/>
      <c r="CH22" s="677"/>
      <c r="CI22" s="677"/>
      <c r="CJ22" s="677"/>
      <c r="CK22" s="677"/>
      <c r="CL22" s="677"/>
      <c r="CM22" s="677"/>
      <c r="CN22" s="677"/>
      <c r="CO22" s="677"/>
      <c r="CP22" s="677"/>
      <c r="CQ22" s="677"/>
      <c r="CR22" s="677"/>
      <c r="CS22" s="677"/>
      <c r="CT22" s="677"/>
      <c r="CU22" s="677"/>
      <c r="CV22" s="677"/>
      <c r="CW22" s="677"/>
      <c r="CX22" s="677"/>
      <c r="CY22" s="677"/>
      <c r="CZ22" s="677"/>
      <c r="DA22" s="677"/>
      <c r="DB22" s="677"/>
      <c r="DC22" s="677"/>
      <c r="DD22" s="677"/>
      <c r="DE22" s="677"/>
      <c r="DF22" s="677"/>
      <c r="DG22" s="677"/>
      <c r="DH22" s="677"/>
      <c r="DI22" s="677"/>
      <c r="DJ22" s="677"/>
      <c r="DK22" s="677"/>
      <c r="DL22" s="677"/>
      <c r="DM22" s="677"/>
      <c r="DN22" s="677"/>
      <c r="DO22" s="677"/>
      <c r="DP22" s="677"/>
      <c r="DQ22" s="677"/>
      <c r="DR22" s="677"/>
      <c r="DS22" s="677"/>
      <c r="DT22" s="677"/>
      <c r="DU22" s="677"/>
      <c r="DV22" s="677"/>
      <c r="DW22" s="677"/>
      <c r="DX22" s="677"/>
      <c r="DY22" s="677"/>
      <c r="DZ22" s="677"/>
      <c r="EA22" s="677"/>
      <c r="EB22" s="677"/>
      <c r="EC22" s="678"/>
    </row>
    <row r="23" spans="2:133" ht="11.25" customHeight="1" x14ac:dyDescent="0.2">
      <c r="B23" s="615" t="s">
        <v>214</v>
      </c>
      <c r="C23" s="616"/>
      <c r="D23" s="616"/>
      <c r="E23" s="616"/>
      <c r="F23" s="616"/>
      <c r="G23" s="616"/>
      <c r="H23" s="616"/>
      <c r="I23" s="616"/>
      <c r="J23" s="616"/>
      <c r="K23" s="616"/>
      <c r="L23" s="616"/>
      <c r="M23" s="616"/>
      <c r="N23" s="616"/>
      <c r="O23" s="616"/>
      <c r="P23" s="616"/>
      <c r="Q23" s="617"/>
      <c r="R23" s="618">
        <v>1904188</v>
      </c>
      <c r="S23" s="619"/>
      <c r="T23" s="619"/>
      <c r="U23" s="619"/>
      <c r="V23" s="619"/>
      <c r="W23" s="619"/>
      <c r="X23" s="619"/>
      <c r="Y23" s="620"/>
      <c r="Z23" s="660">
        <v>1.4</v>
      </c>
      <c r="AA23" s="660"/>
      <c r="AB23" s="660"/>
      <c r="AC23" s="660"/>
      <c r="AD23" s="661" t="s">
        <v>64</v>
      </c>
      <c r="AE23" s="661"/>
      <c r="AF23" s="661"/>
      <c r="AG23" s="661"/>
      <c r="AH23" s="661"/>
      <c r="AI23" s="661"/>
      <c r="AJ23" s="661"/>
      <c r="AK23" s="661"/>
      <c r="AL23" s="621" t="s">
        <v>64</v>
      </c>
      <c r="AM23" s="622"/>
      <c r="AN23" s="622"/>
      <c r="AO23" s="662"/>
      <c r="AP23" s="615" t="s">
        <v>215</v>
      </c>
      <c r="AQ23" s="696"/>
      <c r="AR23" s="696"/>
      <c r="AS23" s="696"/>
      <c r="AT23" s="696"/>
      <c r="AU23" s="696"/>
      <c r="AV23" s="696"/>
      <c r="AW23" s="696"/>
      <c r="AX23" s="696"/>
      <c r="AY23" s="696"/>
      <c r="AZ23" s="696"/>
      <c r="BA23" s="696"/>
      <c r="BB23" s="696"/>
      <c r="BC23" s="696"/>
      <c r="BD23" s="696"/>
      <c r="BE23" s="696"/>
      <c r="BF23" s="697"/>
      <c r="BG23" s="618">
        <v>2873599</v>
      </c>
      <c r="BH23" s="619"/>
      <c r="BI23" s="619"/>
      <c r="BJ23" s="619"/>
      <c r="BK23" s="619"/>
      <c r="BL23" s="619"/>
      <c r="BM23" s="619"/>
      <c r="BN23" s="620"/>
      <c r="BO23" s="660">
        <v>7.1</v>
      </c>
      <c r="BP23" s="660"/>
      <c r="BQ23" s="660"/>
      <c r="BR23" s="660"/>
      <c r="BS23" s="661" t="s">
        <v>64</v>
      </c>
      <c r="BT23" s="661"/>
      <c r="BU23" s="661"/>
      <c r="BV23" s="661"/>
      <c r="BW23" s="661"/>
      <c r="BX23" s="661"/>
      <c r="BY23" s="661"/>
      <c r="BZ23" s="661"/>
      <c r="CA23" s="661"/>
      <c r="CB23" s="695"/>
      <c r="CD23" s="676" t="s">
        <v>155</v>
      </c>
      <c r="CE23" s="677"/>
      <c r="CF23" s="677"/>
      <c r="CG23" s="677"/>
      <c r="CH23" s="677"/>
      <c r="CI23" s="677"/>
      <c r="CJ23" s="677"/>
      <c r="CK23" s="677"/>
      <c r="CL23" s="677"/>
      <c r="CM23" s="677"/>
      <c r="CN23" s="677"/>
      <c r="CO23" s="677"/>
      <c r="CP23" s="677"/>
      <c r="CQ23" s="678"/>
      <c r="CR23" s="676" t="s">
        <v>216</v>
      </c>
      <c r="CS23" s="677"/>
      <c r="CT23" s="677"/>
      <c r="CU23" s="677"/>
      <c r="CV23" s="677"/>
      <c r="CW23" s="677"/>
      <c r="CX23" s="677"/>
      <c r="CY23" s="678"/>
      <c r="CZ23" s="676" t="s">
        <v>217</v>
      </c>
      <c r="DA23" s="677"/>
      <c r="DB23" s="677"/>
      <c r="DC23" s="678"/>
      <c r="DD23" s="676" t="s">
        <v>218</v>
      </c>
      <c r="DE23" s="677"/>
      <c r="DF23" s="677"/>
      <c r="DG23" s="677"/>
      <c r="DH23" s="677"/>
      <c r="DI23" s="677"/>
      <c r="DJ23" s="677"/>
      <c r="DK23" s="678"/>
      <c r="DL23" s="703" t="s">
        <v>219</v>
      </c>
      <c r="DM23" s="704"/>
      <c r="DN23" s="704"/>
      <c r="DO23" s="704"/>
      <c r="DP23" s="704"/>
      <c r="DQ23" s="704"/>
      <c r="DR23" s="704"/>
      <c r="DS23" s="704"/>
      <c r="DT23" s="704"/>
      <c r="DU23" s="704"/>
      <c r="DV23" s="705"/>
      <c r="DW23" s="676" t="s">
        <v>220</v>
      </c>
      <c r="DX23" s="677"/>
      <c r="DY23" s="677"/>
      <c r="DZ23" s="677"/>
      <c r="EA23" s="677"/>
      <c r="EB23" s="677"/>
      <c r="EC23" s="678"/>
    </row>
    <row r="24" spans="2:133" ht="11.25" customHeight="1" x14ac:dyDescent="0.2">
      <c r="B24" s="615" t="s">
        <v>221</v>
      </c>
      <c r="C24" s="616"/>
      <c r="D24" s="616"/>
      <c r="E24" s="616"/>
      <c r="F24" s="616"/>
      <c r="G24" s="616"/>
      <c r="H24" s="616"/>
      <c r="I24" s="616"/>
      <c r="J24" s="616"/>
      <c r="K24" s="616"/>
      <c r="L24" s="616"/>
      <c r="M24" s="616"/>
      <c r="N24" s="616"/>
      <c r="O24" s="616"/>
      <c r="P24" s="616"/>
      <c r="Q24" s="617"/>
      <c r="R24" s="618">
        <v>449950</v>
      </c>
      <c r="S24" s="619"/>
      <c r="T24" s="619"/>
      <c r="U24" s="619"/>
      <c r="V24" s="619"/>
      <c r="W24" s="619"/>
      <c r="X24" s="619"/>
      <c r="Y24" s="620"/>
      <c r="Z24" s="660">
        <v>0.3</v>
      </c>
      <c r="AA24" s="660"/>
      <c r="AB24" s="660"/>
      <c r="AC24" s="660"/>
      <c r="AD24" s="661" t="s">
        <v>64</v>
      </c>
      <c r="AE24" s="661"/>
      <c r="AF24" s="661"/>
      <c r="AG24" s="661"/>
      <c r="AH24" s="661"/>
      <c r="AI24" s="661"/>
      <c r="AJ24" s="661"/>
      <c r="AK24" s="661"/>
      <c r="AL24" s="621" t="s">
        <v>64</v>
      </c>
      <c r="AM24" s="622"/>
      <c r="AN24" s="622"/>
      <c r="AO24" s="662"/>
      <c r="AP24" s="615" t="s">
        <v>222</v>
      </c>
      <c r="AQ24" s="696"/>
      <c r="AR24" s="696"/>
      <c r="AS24" s="696"/>
      <c r="AT24" s="696"/>
      <c r="AU24" s="696"/>
      <c r="AV24" s="696"/>
      <c r="AW24" s="696"/>
      <c r="AX24" s="696"/>
      <c r="AY24" s="696"/>
      <c r="AZ24" s="696"/>
      <c r="BA24" s="696"/>
      <c r="BB24" s="696"/>
      <c r="BC24" s="696"/>
      <c r="BD24" s="696"/>
      <c r="BE24" s="696"/>
      <c r="BF24" s="697"/>
      <c r="BG24" s="618" t="s">
        <v>64</v>
      </c>
      <c r="BH24" s="619"/>
      <c r="BI24" s="619"/>
      <c r="BJ24" s="619"/>
      <c r="BK24" s="619"/>
      <c r="BL24" s="619"/>
      <c r="BM24" s="619"/>
      <c r="BN24" s="620"/>
      <c r="BO24" s="660" t="s">
        <v>64</v>
      </c>
      <c r="BP24" s="660"/>
      <c r="BQ24" s="660"/>
      <c r="BR24" s="660"/>
      <c r="BS24" s="661" t="s">
        <v>64</v>
      </c>
      <c r="BT24" s="661"/>
      <c r="BU24" s="661"/>
      <c r="BV24" s="661"/>
      <c r="BW24" s="661"/>
      <c r="BX24" s="661"/>
      <c r="BY24" s="661"/>
      <c r="BZ24" s="661"/>
      <c r="CA24" s="661"/>
      <c r="CB24" s="695"/>
      <c r="CD24" s="673" t="s">
        <v>223</v>
      </c>
      <c r="CE24" s="674"/>
      <c r="CF24" s="674"/>
      <c r="CG24" s="674"/>
      <c r="CH24" s="674"/>
      <c r="CI24" s="674"/>
      <c r="CJ24" s="674"/>
      <c r="CK24" s="674"/>
      <c r="CL24" s="674"/>
      <c r="CM24" s="674"/>
      <c r="CN24" s="674"/>
      <c r="CO24" s="674"/>
      <c r="CP24" s="674"/>
      <c r="CQ24" s="675"/>
      <c r="CR24" s="670">
        <v>61997793</v>
      </c>
      <c r="CS24" s="671"/>
      <c r="CT24" s="671"/>
      <c r="CU24" s="671"/>
      <c r="CV24" s="671"/>
      <c r="CW24" s="671"/>
      <c r="CX24" s="671"/>
      <c r="CY24" s="699"/>
      <c r="CZ24" s="700">
        <v>47.1</v>
      </c>
      <c r="DA24" s="683"/>
      <c r="DB24" s="683"/>
      <c r="DC24" s="702"/>
      <c r="DD24" s="698">
        <v>40457647</v>
      </c>
      <c r="DE24" s="671"/>
      <c r="DF24" s="671"/>
      <c r="DG24" s="671"/>
      <c r="DH24" s="671"/>
      <c r="DI24" s="671"/>
      <c r="DJ24" s="671"/>
      <c r="DK24" s="699"/>
      <c r="DL24" s="698">
        <v>35720160</v>
      </c>
      <c r="DM24" s="671"/>
      <c r="DN24" s="671"/>
      <c r="DO24" s="671"/>
      <c r="DP24" s="671"/>
      <c r="DQ24" s="671"/>
      <c r="DR24" s="671"/>
      <c r="DS24" s="671"/>
      <c r="DT24" s="671"/>
      <c r="DU24" s="671"/>
      <c r="DV24" s="699"/>
      <c r="DW24" s="700">
        <v>55.6</v>
      </c>
      <c r="DX24" s="683"/>
      <c r="DY24" s="683"/>
      <c r="DZ24" s="683"/>
      <c r="EA24" s="683"/>
      <c r="EB24" s="683"/>
      <c r="EC24" s="701"/>
    </row>
    <row r="25" spans="2:133" ht="11.25" customHeight="1" x14ac:dyDescent="0.2">
      <c r="B25" s="615" t="s">
        <v>224</v>
      </c>
      <c r="C25" s="616"/>
      <c r="D25" s="616"/>
      <c r="E25" s="616"/>
      <c r="F25" s="616"/>
      <c r="G25" s="616"/>
      <c r="H25" s="616"/>
      <c r="I25" s="616"/>
      <c r="J25" s="616"/>
      <c r="K25" s="616"/>
      <c r="L25" s="616"/>
      <c r="M25" s="616"/>
      <c r="N25" s="616"/>
      <c r="O25" s="616"/>
      <c r="P25" s="616"/>
      <c r="Q25" s="617"/>
      <c r="R25" s="618">
        <v>68560475</v>
      </c>
      <c r="S25" s="619"/>
      <c r="T25" s="619"/>
      <c r="U25" s="619"/>
      <c r="V25" s="619"/>
      <c r="W25" s="619"/>
      <c r="X25" s="619"/>
      <c r="Y25" s="620"/>
      <c r="Z25" s="660">
        <v>49.7</v>
      </c>
      <c r="AA25" s="660"/>
      <c r="AB25" s="660"/>
      <c r="AC25" s="660"/>
      <c r="AD25" s="661">
        <v>63332738</v>
      </c>
      <c r="AE25" s="661"/>
      <c r="AF25" s="661"/>
      <c r="AG25" s="661"/>
      <c r="AH25" s="661"/>
      <c r="AI25" s="661"/>
      <c r="AJ25" s="661"/>
      <c r="AK25" s="661"/>
      <c r="AL25" s="621">
        <v>99.6</v>
      </c>
      <c r="AM25" s="622"/>
      <c r="AN25" s="622"/>
      <c r="AO25" s="662"/>
      <c r="AP25" s="615" t="s">
        <v>225</v>
      </c>
      <c r="AQ25" s="696"/>
      <c r="AR25" s="696"/>
      <c r="AS25" s="696"/>
      <c r="AT25" s="696"/>
      <c r="AU25" s="696"/>
      <c r="AV25" s="696"/>
      <c r="AW25" s="696"/>
      <c r="AX25" s="696"/>
      <c r="AY25" s="696"/>
      <c r="AZ25" s="696"/>
      <c r="BA25" s="696"/>
      <c r="BB25" s="696"/>
      <c r="BC25" s="696"/>
      <c r="BD25" s="696"/>
      <c r="BE25" s="696"/>
      <c r="BF25" s="697"/>
      <c r="BG25" s="618" t="s">
        <v>64</v>
      </c>
      <c r="BH25" s="619"/>
      <c r="BI25" s="619"/>
      <c r="BJ25" s="619"/>
      <c r="BK25" s="619"/>
      <c r="BL25" s="619"/>
      <c r="BM25" s="619"/>
      <c r="BN25" s="620"/>
      <c r="BO25" s="660" t="s">
        <v>64</v>
      </c>
      <c r="BP25" s="660"/>
      <c r="BQ25" s="660"/>
      <c r="BR25" s="660"/>
      <c r="BS25" s="661" t="s">
        <v>64</v>
      </c>
      <c r="BT25" s="661"/>
      <c r="BU25" s="661"/>
      <c r="BV25" s="661"/>
      <c r="BW25" s="661"/>
      <c r="BX25" s="661"/>
      <c r="BY25" s="661"/>
      <c r="BZ25" s="661"/>
      <c r="CA25" s="661"/>
      <c r="CB25" s="695"/>
      <c r="CD25" s="615" t="s">
        <v>226</v>
      </c>
      <c r="CE25" s="616"/>
      <c r="CF25" s="616"/>
      <c r="CG25" s="616"/>
      <c r="CH25" s="616"/>
      <c r="CI25" s="616"/>
      <c r="CJ25" s="616"/>
      <c r="CK25" s="616"/>
      <c r="CL25" s="616"/>
      <c r="CM25" s="616"/>
      <c r="CN25" s="616"/>
      <c r="CO25" s="616"/>
      <c r="CP25" s="616"/>
      <c r="CQ25" s="617"/>
      <c r="CR25" s="618">
        <v>20653410</v>
      </c>
      <c r="CS25" s="631"/>
      <c r="CT25" s="631"/>
      <c r="CU25" s="631"/>
      <c r="CV25" s="631"/>
      <c r="CW25" s="631"/>
      <c r="CX25" s="631"/>
      <c r="CY25" s="632"/>
      <c r="CZ25" s="621">
        <v>15.7</v>
      </c>
      <c r="DA25" s="633"/>
      <c r="DB25" s="633"/>
      <c r="DC25" s="634"/>
      <c r="DD25" s="624">
        <v>19535246</v>
      </c>
      <c r="DE25" s="631"/>
      <c r="DF25" s="631"/>
      <c r="DG25" s="631"/>
      <c r="DH25" s="631"/>
      <c r="DI25" s="631"/>
      <c r="DJ25" s="631"/>
      <c r="DK25" s="632"/>
      <c r="DL25" s="624">
        <v>18751934</v>
      </c>
      <c r="DM25" s="631"/>
      <c r="DN25" s="631"/>
      <c r="DO25" s="631"/>
      <c r="DP25" s="631"/>
      <c r="DQ25" s="631"/>
      <c r="DR25" s="631"/>
      <c r="DS25" s="631"/>
      <c r="DT25" s="631"/>
      <c r="DU25" s="631"/>
      <c r="DV25" s="632"/>
      <c r="DW25" s="621">
        <v>29.2</v>
      </c>
      <c r="DX25" s="633"/>
      <c r="DY25" s="633"/>
      <c r="DZ25" s="633"/>
      <c r="EA25" s="633"/>
      <c r="EB25" s="633"/>
      <c r="EC25" s="649"/>
    </row>
    <row r="26" spans="2:133" ht="11.25" customHeight="1" x14ac:dyDescent="0.2">
      <c r="B26" s="615" t="s">
        <v>227</v>
      </c>
      <c r="C26" s="616"/>
      <c r="D26" s="616"/>
      <c r="E26" s="616"/>
      <c r="F26" s="616"/>
      <c r="G26" s="616"/>
      <c r="H26" s="616"/>
      <c r="I26" s="616"/>
      <c r="J26" s="616"/>
      <c r="K26" s="616"/>
      <c r="L26" s="616"/>
      <c r="M26" s="616"/>
      <c r="N26" s="616"/>
      <c r="O26" s="616"/>
      <c r="P26" s="616"/>
      <c r="Q26" s="617"/>
      <c r="R26" s="618">
        <v>30772</v>
      </c>
      <c r="S26" s="619"/>
      <c r="T26" s="619"/>
      <c r="U26" s="619"/>
      <c r="V26" s="619"/>
      <c r="W26" s="619"/>
      <c r="X26" s="619"/>
      <c r="Y26" s="620"/>
      <c r="Z26" s="660">
        <v>0</v>
      </c>
      <c r="AA26" s="660"/>
      <c r="AB26" s="660"/>
      <c r="AC26" s="660"/>
      <c r="AD26" s="661">
        <v>30772</v>
      </c>
      <c r="AE26" s="661"/>
      <c r="AF26" s="661"/>
      <c r="AG26" s="661"/>
      <c r="AH26" s="661"/>
      <c r="AI26" s="661"/>
      <c r="AJ26" s="661"/>
      <c r="AK26" s="661"/>
      <c r="AL26" s="621">
        <v>0</v>
      </c>
      <c r="AM26" s="622"/>
      <c r="AN26" s="622"/>
      <c r="AO26" s="662"/>
      <c r="AP26" s="615" t="s">
        <v>228</v>
      </c>
      <c r="AQ26" s="696"/>
      <c r="AR26" s="696"/>
      <c r="AS26" s="696"/>
      <c r="AT26" s="696"/>
      <c r="AU26" s="696"/>
      <c r="AV26" s="696"/>
      <c r="AW26" s="696"/>
      <c r="AX26" s="696"/>
      <c r="AY26" s="696"/>
      <c r="AZ26" s="696"/>
      <c r="BA26" s="696"/>
      <c r="BB26" s="696"/>
      <c r="BC26" s="696"/>
      <c r="BD26" s="696"/>
      <c r="BE26" s="696"/>
      <c r="BF26" s="697"/>
      <c r="BG26" s="618" t="s">
        <v>64</v>
      </c>
      <c r="BH26" s="619"/>
      <c r="BI26" s="619"/>
      <c r="BJ26" s="619"/>
      <c r="BK26" s="619"/>
      <c r="BL26" s="619"/>
      <c r="BM26" s="619"/>
      <c r="BN26" s="620"/>
      <c r="BO26" s="660" t="s">
        <v>64</v>
      </c>
      <c r="BP26" s="660"/>
      <c r="BQ26" s="660"/>
      <c r="BR26" s="660"/>
      <c r="BS26" s="661" t="s">
        <v>64</v>
      </c>
      <c r="BT26" s="661"/>
      <c r="BU26" s="661"/>
      <c r="BV26" s="661"/>
      <c r="BW26" s="661"/>
      <c r="BX26" s="661"/>
      <c r="BY26" s="661"/>
      <c r="BZ26" s="661"/>
      <c r="CA26" s="661"/>
      <c r="CB26" s="695"/>
      <c r="CD26" s="615" t="s">
        <v>229</v>
      </c>
      <c r="CE26" s="616"/>
      <c r="CF26" s="616"/>
      <c r="CG26" s="616"/>
      <c r="CH26" s="616"/>
      <c r="CI26" s="616"/>
      <c r="CJ26" s="616"/>
      <c r="CK26" s="616"/>
      <c r="CL26" s="616"/>
      <c r="CM26" s="616"/>
      <c r="CN26" s="616"/>
      <c r="CO26" s="616"/>
      <c r="CP26" s="616"/>
      <c r="CQ26" s="617"/>
      <c r="CR26" s="618">
        <v>13668442</v>
      </c>
      <c r="CS26" s="619"/>
      <c r="CT26" s="619"/>
      <c r="CU26" s="619"/>
      <c r="CV26" s="619"/>
      <c r="CW26" s="619"/>
      <c r="CX26" s="619"/>
      <c r="CY26" s="620"/>
      <c r="CZ26" s="621">
        <v>10.4</v>
      </c>
      <c r="DA26" s="633"/>
      <c r="DB26" s="633"/>
      <c r="DC26" s="634"/>
      <c r="DD26" s="624">
        <v>12940519</v>
      </c>
      <c r="DE26" s="619"/>
      <c r="DF26" s="619"/>
      <c r="DG26" s="619"/>
      <c r="DH26" s="619"/>
      <c r="DI26" s="619"/>
      <c r="DJ26" s="619"/>
      <c r="DK26" s="620"/>
      <c r="DL26" s="624" t="s">
        <v>64</v>
      </c>
      <c r="DM26" s="619"/>
      <c r="DN26" s="619"/>
      <c r="DO26" s="619"/>
      <c r="DP26" s="619"/>
      <c r="DQ26" s="619"/>
      <c r="DR26" s="619"/>
      <c r="DS26" s="619"/>
      <c r="DT26" s="619"/>
      <c r="DU26" s="619"/>
      <c r="DV26" s="620"/>
      <c r="DW26" s="621" t="s">
        <v>64</v>
      </c>
      <c r="DX26" s="633"/>
      <c r="DY26" s="633"/>
      <c r="DZ26" s="633"/>
      <c r="EA26" s="633"/>
      <c r="EB26" s="633"/>
      <c r="EC26" s="649"/>
    </row>
    <row r="27" spans="2:133" ht="11.25" customHeight="1" x14ac:dyDescent="0.2">
      <c r="B27" s="615" t="s">
        <v>230</v>
      </c>
      <c r="C27" s="616"/>
      <c r="D27" s="616"/>
      <c r="E27" s="616"/>
      <c r="F27" s="616"/>
      <c r="G27" s="616"/>
      <c r="H27" s="616"/>
      <c r="I27" s="616"/>
      <c r="J27" s="616"/>
      <c r="K27" s="616"/>
      <c r="L27" s="616"/>
      <c r="M27" s="616"/>
      <c r="N27" s="616"/>
      <c r="O27" s="616"/>
      <c r="P27" s="616"/>
      <c r="Q27" s="617"/>
      <c r="R27" s="618">
        <v>503405</v>
      </c>
      <c r="S27" s="619"/>
      <c r="T27" s="619"/>
      <c r="U27" s="619"/>
      <c r="V27" s="619"/>
      <c r="W27" s="619"/>
      <c r="X27" s="619"/>
      <c r="Y27" s="620"/>
      <c r="Z27" s="660">
        <v>0.4</v>
      </c>
      <c r="AA27" s="660"/>
      <c r="AB27" s="660"/>
      <c r="AC27" s="660"/>
      <c r="AD27" s="661">
        <v>592</v>
      </c>
      <c r="AE27" s="661"/>
      <c r="AF27" s="661"/>
      <c r="AG27" s="661"/>
      <c r="AH27" s="661"/>
      <c r="AI27" s="661"/>
      <c r="AJ27" s="661"/>
      <c r="AK27" s="661"/>
      <c r="AL27" s="621">
        <v>0</v>
      </c>
      <c r="AM27" s="622"/>
      <c r="AN27" s="622"/>
      <c r="AO27" s="662"/>
      <c r="AP27" s="615" t="s">
        <v>231</v>
      </c>
      <c r="AQ27" s="616"/>
      <c r="AR27" s="616"/>
      <c r="AS27" s="616"/>
      <c r="AT27" s="616"/>
      <c r="AU27" s="616"/>
      <c r="AV27" s="616"/>
      <c r="AW27" s="616"/>
      <c r="AX27" s="616"/>
      <c r="AY27" s="616"/>
      <c r="AZ27" s="616"/>
      <c r="BA27" s="616"/>
      <c r="BB27" s="616"/>
      <c r="BC27" s="616"/>
      <c r="BD27" s="616"/>
      <c r="BE27" s="616"/>
      <c r="BF27" s="617"/>
      <c r="BG27" s="618">
        <v>40612773</v>
      </c>
      <c r="BH27" s="619"/>
      <c r="BI27" s="619"/>
      <c r="BJ27" s="619"/>
      <c r="BK27" s="619"/>
      <c r="BL27" s="619"/>
      <c r="BM27" s="619"/>
      <c r="BN27" s="620"/>
      <c r="BO27" s="660">
        <v>100</v>
      </c>
      <c r="BP27" s="660"/>
      <c r="BQ27" s="660"/>
      <c r="BR27" s="660"/>
      <c r="BS27" s="661">
        <v>326405</v>
      </c>
      <c r="BT27" s="661"/>
      <c r="BU27" s="661"/>
      <c r="BV27" s="661"/>
      <c r="BW27" s="661"/>
      <c r="BX27" s="661"/>
      <c r="BY27" s="661"/>
      <c r="BZ27" s="661"/>
      <c r="CA27" s="661"/>
      <c r="CB27" s="695"/>
      <c r="CD27" s="615" t="s">
        <v>232</v>
      </c>
      <c r="CE27" s="616"/>
      <c r="CF27" s="616"/>
      <c r="CG27" s="616"/>
      <c r="CH27" s="616"/>
      <c r="CI27" s="616"/>
      <c r="CJ27" s="616"/>
      <c r="CK27" s="616"/>
      <c r="CL27" s="616"/>
      <c r="CM27" s="616"/>
      <c r="CN27" s="616"/>
      <c r="CO27" s="616"/>
      <c r="CP27" s="616"/>
      <c r="CQ27" s="617"/>
      <c r="CR27" s="618">
        <v>31317257</v>
      </c>
      <c r="CS27" s="631"/>
      <c r="CT27" s="631"/>
      <c r="CU27" s="631"/>
      <c r="CV27" s="631"/>
      <c r="CW27" s="631"/>
      <c r="CX27" s="631"/>
      <c r="CY27" s="632"/>
      <c r="CZ27" s="621">
        <v>23.8</v>
      </c>
      <c r="DA27" s="633"/>
      <c r="DB27" s="633"/>
      <c r="DC27" s="634"/>
      <c r="DD27" s="624">
        <v>11058911</v>
      </c>
      <c r="DE27" s="631"/>
      <c r="DF27" s="631"/>
      <c r="DG27" s="631"/>
      <c r="DH27" s="631"/>
      <c r="DI27" s="631"/>
      <c r="DJ27" s="631"/>
      <c r="DK27" s="632"/>
      <c r="DL27" s="624">
        <v>7104736</v>
      </c>
      <c r="DM27" s="631"/>
      <c r="DN27" s="631"/>
      <c r="DO27" s="631"/>
      <c r="DP27" s="631"/>
      <c r="DQ27" s="631"/>
      <c r="DR27" s="631"/>
      <c r="DS27" s="631"/>
      <c r="DT27" s="631"/>
      <c r="DU27" s="631"/>
      <c r="DV27" s="632"/>
      <c r="DW27" s="621">
        <v>11.1</v>
      </c>
      <c r="DX27" s="633"/>
      <c r="DY27" s="633"/>
      <c r="DZ27" s="633"/>
      <c r="EA27" s="633"/>
      <c r="EB27" s="633"/>
      <c r="EC27" s="649"/>
    </row>
    <row r="28" spans="2:133" ht="11.25" customHeight="1" x14ac:dyDescent="0.2">
      <c r="B28" s="615" t="s">
        <v>233</v>
      </c>
      <c r="C28" s="616"/>
      <c r="D28" s="616"/>
      <c r="E28" s="616"/>
      <c r="F28" s="616"/>
      <c r="G28" s="616"/>
      <c r="H28" s="616"/>
      <c r="I28" s="616"/>
      <c r="J28" s="616"/>
      <c r="K28" s="616"/>
      <c r="L28" s="616"/>
      <c r="M28" s="616"/>
      <c r="N28" s="616"/>
      <c r="O28" s="616"/>
      <c r="P28" s="616"/>
      <c r="Q28" s="617"/>
      <c r="R28" s="618">
        <v>1051146</v>
      </c>
      <c r="S28" s="619"/>
      <c r="T28" s="619"/>
      <c r="U28" s="619"/>
      <c r="V28" s="619"/>
      <c r="W28" s="619"/>
      <c r="X28" s="619"/>
      <c r="Y28" s="620"/>
      <c r="Z28" s="660">
        <v>0.8</v>
      </c>
      <c r="AA28" s="660"/>
      <c r="AB28" s="660"/>
      <c r="AC28" s="660"/>
      <c r="AD28" s="661">
        <v>112660</v>
      </c>
      <c r="AE28" s="661"/>
      <c r="AF28" s="661"/>
      <c r="AG28" s="661"/>
      <c r="AH28" s="661"/>
      <c r="AI28" s="661"/>
      <c r="AJ28" s="661"/>
      <c r="AK28" s="661"/>
      <c r="AL28" s="621">
        <v>0.2</v>
      </c>
      <c r="AM28" s="622"/>
      <c r="AN28" s="622"/>
      <c r="AO28" s="662"/>
      <c r="AP28" s="615"/>
      <c r="AQ28" s="616"/>
      <c r="AR28" s="616"/>
      <c r="AS28" s="616"/>
      <c r="AT28" s="616"/>
      <c r="AU28" s="616"/>
      <c r="AV28" s="616"/>
      <c r="AW28" s="616"/>
      <c r="AX28" s="616"/>
      <c r="AY28" s="616"/>
      <c r="AZ28" s="616"/>
      <c r="BA28" s="616"/>
      <c r="BB28" s="616"/>
      <c r="BC28" s="616"/>
      <c r="BD28" s="616"/>
      <c r="BE28" s="616"/>
      <c r="BF28" s="617"/>
      <c r="BG28" s="618"/>
      <c r="BH28" s="619"/>
      <c r="BI28" s="619"/>
      <c r="BJ28" s="619"/>
      <c r="BK28" s="619"/>
      <c r="BL28" s="619"/>
      <c r="BM28" s="619"/>
      <c r="BN28" s="620"/>
      <c r="BO28" s="660"/>
      <c r="BP28" s="660"/>
      <c r="BQ28" s="660"/>
      <c r="BR28" s="660"/>
      <c r="BS28" s="624"/>
      <c r="BT28" s="619"/>
      <c r="BU28" s="619"/>
      <c r="BV28" s="619"/>
      <c r="BW28" s="619"/>
      <c r="BX28" s="619"/>
      <c r="BY28" s="619"/>
      <c r="BZ28" s="619"/>
      <c r="CA28" s="619"/>
      <c r="CB28" s="659"/>
      <c r="CD28" s="615" t="s">
        <v>234</v>
      </c>
      <c r="CE28" s="616"/>
      <c r="CF28" s="616"/>
      <c r="CG28" s="616"/>
      <c r="CH28" s="616"/>
      <c r="CI28" s="616"/>
      <c r="CJ28" s="616"/>
      <c r="CK28" s="616"/>
      <c r="CL28" s="616"/>
      <c r="CM28" s="616"/>
      <c r="CN28" s="616"/>
      <c r="CO28" s="616"/>
      <c r="CP28" s="616"/>
      <c r="CQ28" s="617"/>
      <c r="CR28" s="618">
        <v>10027126</v>
      </c>
      <c r="CS28" s="619"/>
      <c r="CT28" s="619"/>
      <c r="CU28" s="619"/>
      <c r="CV28" s="619"/>
      <c r="CW28" s="619"/>
      <c r="CX28" s="619"/>
      <c r="CY28" s="620"/>
      <c r="CZ28" s="621">
        <v>7.6</v>
      </c>
      <c r="DA28" s="633"/>
      <c r="DB28" s="633"/>
      <c r="DC28" s="634"/>
      <c r="DD28" s="624">
        <v>9863490</v>
      </c>
      <c r="DE28" s="619"/>
      <c r="DF28" s="619"/>
      <c r="DG28" s="619"/>
      <c r="DH28" s="619"/>
      <c r="DI28" s="619"/>
      <c r="DJ28" s="619"/>
      <c r="DK28" s="620"/>
      <c r="DL28" s="624">
        <v>9863490</v>
      </c>
      <c r="DM28" s="619"/>
      <c r="DN28" s="619"/>
      <c r="DO28" s="619"/>
      <c r="DP28" s="619"/>
      <c r="DQ28" s="619"/>
      <c r="DR28" s="619"/>
      <c r="DS28" s="619"/>
      <c r="DT28" s="619"/>
      <c r="DU28" s="619"/>
      <c r="DV28" s="620"/>
      <c r="DW28" s="621">
        <v>15.3</v>
      </c>
      <c r="DX28" s="633"/>
      <c r="DY28" s="633"/>
      <c r="DZ28" s="633"/>
      <c r="EA28" s="633"/>
      <c r="EB28" s="633"/>
      <c r="EC28" s="649"/>
    </row>
    <row r="29" spans="2:133" ht="11.25" customHeight="1" x14ac:dyDescent="0.2">
      <c r="B29" s="615" t="s">
        <v>235</v>
      </c>
      <c r="C29" s="616"/>
      <c r="D29" s="616"/>
      <c r="E29" s="616"/>
      <c r="F29" s="616"/>
      <c r="G29" s="616"/>
      <c r="H29" s="616"/>
      <c r="I29" s="616"/>
      <c r="J29" s="616"/>
      <c r="K29" s="616"/>
      <c r="L29" s="616"/>
      <c r="M29" s="616"/>
      <c r="N29" s="616"/>
      <c r="O29" s="616"/>
      <c r="P29" s="616"/>
      <c r="Q29" s="617"/>
      <c r="R29" s="618">
        <v>465064</v>
      </c>
      <c r="S29" s="619"/>
      <c r="T29" s="619"/>
      <c r="U29" s="619"/>
      <c r="V29" s="619"/>
      <c r="W29" s="619"/>
      <c r="X29" s="619"/>
      <c r="Y29" s="620"/>
      <c r="Z29" s="660">
        <v>0.3</v>
      </c>
      <c r="AA29" s="660"/>
      <c r="AB29" s="660"/>
      <c r="AC29" s="660"/>
      <c r="AD29" s="661" t="s">
        <v>64</v>
      </c>
      <c r="AE29" s="661"/>
      <c r="AF29" s="661"/>
      <c r="AG29" s="661"/>
      <c r="AH29" s="661"/>
      <c r="AI29" s="661"/>
      <c r="AJ29" s="661"/>
      <c r="AK29" s="661"/>
      <c r="AL29" s="621" t="s">
        <v>64</v>
      </c>
      <c r="AM29" s="622"/>
      <c r="AN29" s="622"/>
      <c r="AO29" s="662"/>
      <c r="AP29" s="599"/>
      <c r="AQ29" s="600"/>
      <c r="AR29" s="600"/>
      <c r="AS29" s="600"/>
      <c r="AT29" s="600"/>
      <c r="AU29" s="600"/>
      <c r="AV29" s="600"/>
      <c r="AW29" s="600"/>
      <c r="AX29" s="600"/>
      <c r="AY29" s="600"/>
      <c r="AZ29" s="600"/>
      <c r="BA29" s="600"/>
      <c r="BB29" s="600"/>
      <c r="BC29" s="600"/>
      <c r="BD29" s="600"/>
      <c r="BE29" s="600"/>
      <c r="BF29" s="601"/>
      <c r="BG29" s="618"/>
      <c r="BH29" s="619"/>
      <c r="BI29" s="619"/>
      <c r="BJ29" s="619"/>
      <c r="BK29" s="619"/>
      <c r="BL29" s="619"/>
      <c r="BM29" s="619"/>
      <c r="BN29" s="620"/>
      <c r="BO29" s="660"/>
      <c r="BP29" s="660"/>
      <c r="BQ29" s="660"/>
      <c r="BR29" s="660"/>
      <c r="BS29" s="661"/>
      <c r="BT29" s="661"/>
      <c r="BU29" s="661"/>
      <c r="BV29" s="661"/>
      <c r="BW29" s="661"/>
      <c r="BX29" s="661"/>
      <c r="BY29" s="661"/>
      <c r="BZ29" s="661"/>
      <c r="CA29" s="661"/>
      <c r="CB29" s="695"/>
      <c r="CD29" s="637" t="s">
        <v>236</v>
      </c>
      <c r="CE29" s="638"/>
      <c r="CF29" s="615" t="s">
        <v>237</v>
      </c>
      <c r="CG29" s="616"/>
      <c r="CH29" s="616"/>
      <c r="CI29" s="616"/>
      <c r="CJ29" s="616"/>
      <c r="CK29" s="616"/>
      <c r="CL29" s="616"/>
      <c r="CM29" s="616"/>
      <c r="CN29" s="616"/>
      <c r="CO29" s="616"/>
      <c r="CP29" s="616"/>
      <c r="CQ29" s="617"/>
      <c r="CR29" s="618">
        <v>10027126</v>
      </c>
      <c r="CS29" s="631"/>
      <c r="CT29" s="631"/>
      <c r="CU29" s="631"/>
      <c r="CV29" s="631"/>
      <c r="CW29" s="631"/>
      <c r="CX29" s="631"/>
      <c r="CY29" s="632"/>
      <c r="CZ29" s="621">
        <v>7.6</v>
      </c>
      <c r="DA29" s="633"/>
      <c r="DB29" s="633"/>
      <c r="DC29" s="634"/>
      <c r="DD29" s="624">
        <v>9863490</v>
      </c>
      <c r="DE29" s="631"/>
      <c r="DF29" s="631"/>
      <c r="DG29" s="631"/>
      <c r="DH29" s="631"/>
      <c r="DI29" s="631"/>
      <c r="DJ29" s="631"/>
      <c r="DK29" s="632"/>
      <c r="DL29" s="624">
        <v>9863490</v>
      </c>
      <c r="DM29" s="631"/>
      <c r="DN29" s="631"/>
      <c r="DO29" s="631"/>
      <c r="DP29" s="631"/>
      <c r="DQ29" s="631"/>
      <c r="DR29" s="631"/>
      <c r="DS29" s="631"/>
      <c r="DT29" s="631"/>
      <c r="DU29" s="631"/>
      <c r="DV29" s="632"/>
      <c r="DW29" s="621">
        <v>15.3</v>
      </c>
      <c r="DX29" s="633"/>
      <c r="DY29" s="633"/>
      <c r="DZ29" s="633"/>
      <c r="EA29" s="633"/>
      <c r="EB29" s="633"/>
      <c r="EC29" s="649"/>
    </row>
    <row r="30" spans="2:133" ht="11.25" customHeight="1" x14ac:dyDescent="0.2">
      <c r="B30" s="615" t="s">
        <v>238</v>
      </c>
      <c r="C30" s="616"/>
      <c r="D30" s="616"/>
      <c r="E30" s="616"/>
      <c r="F30" s="616"/>
      <c r="G30" s="616"/>
      <c r="H30" s="616"/>
      <c r="I30" s="616"/>
      <c r="J30" s="616"/>
      <c r="K30" s="616"/>
      <c r="L30" s="616"/>
      <c r="M30" s="616"/>
      <c r="N30" s="616"/>
      <c r="O30" s="616"/>
      <c r="P30" s="616"/>
      <c r="Q30" s="617"/>
      <c r="R30" s="618">
        <v>23571780</v>
      </c>
      <c r="S30" s="619"/>
      <c r="T30" s="619"/>
      <c r="U30" s="619"/>
      <c r="V30" s="619"/>
      <c r="W30" s="619"/>
      <c r="X30" s="619"/>
      <c r="Y30" s="620"/>
      <c r="Z30" s="660">
        <v>17.100000000000001</v>
      </c>
      <c r="AA30" s="660"/>
      <c r="AB30" s="660"/>
      <c r="AC30" s="660"/>
      <c r="AD30" s="661" t="s">
        <v>64</v>
      </c>
      <c r="AE30" s="661"/>
      <c r="AF30" s="661"/>
      <c r="AG30" s="661"/>
      <c r="AH30" s="661"/>
      <c r="AI30" s="661"/>
      <c r="AJ30" s="661"/>
      <c r="AK30" s="661"/>
      <c r="AL30" s="621" t="s">
        <v>64</v>
      </c>
      <c r="AM30" s="622"/>
      <c r="AN30" s="622"/>
      <c r="AO30" s="662"/>
      <c r="AP30" s="676" t="s">
        <v>155</v>
      </c>
      <c r="AQ30" s="677"/>
      <c r="AR30" s="677"/>
      <c r="AS30" s="677"/>
      <c r="AT30" s="677"/>
      <c r="AU30" s="677"/>
      <c r="AV30" s="677"/>
      <c r="AW30" s="677"/>
      <c r="AX30" s="677"/>
      <c r="AY30" s="677"/>
      <c r="AZ30" s="677"/>
      <c r="BA30" s="677"/>
      <c r="BB30" s="677"/>
      <c r="BC30" s="677"/>
      <c r="BD30" s="677"/>
      <c r="BE30" s="677"/>
      <c r="BF30" s="678"/>
      <c r="BG30" s="676" t="s">
        <v>239</v>
      </c>
      <c r="BH30" s="693"/>
      <c r="BI30" s="693"/>
      <c r="BJ30" s="693"/>
      <c r="BK30" s="693"/>
      <c r="BL30" s="693"/>
      <c r="BM30" s="693"/>
      <c r="BN30" s="693"/>
      <c r="BO30" s="693"/>
      <c r="BP30" s="693"/>
      <c r="BQ30" s="694"/>
      <c r="BR30" s="676" t="s">
        <v>240</v>
      </c>
      <c r="BS30" s="693"/>
      <c r="BT30" s="693"/>
      <c r="BU30" s="693"/>
      <c r="BV30" s="693"/>
      <c r="BW30" s="693"/>
      <c r="BX30" s="693"/>
      <c r="BY30" s="693"/>
      <c r="BZ30" s="693"/>
      <c r="CA30" s="693"/>
      <c r="CB30" s="694"/>
      <c r="CD30" s="639"/>
      <c r="CE30" s="640"/>
      <c r="CF30" s="615" t="s">
        <v>241</v>
      </c>
      <c r="CG30" s="616"/>
      <c r="CH30" s="616"/>
      <c r="CI30" s="616"/>
      <c r="CJ30" s="616"/>
      <c r="CK30" s="616"/>
      <c r="CL30" s="616"/>
      <c r="CM30" s="616"/>
      <c r="CN30" s="616"/>
      <c r="CO30" s="616"/>
      <c r="CP30" s="616"/>
      <c r="CQ30" s="617"/>
      <c r="CR30" s="618">
        <v>9677400</v>
      </c>
      <c r="CS30" s="619"/>
      <c r="CT30" s="619"/>
      <c r="CU30" s="619"/>
      <c r="CV30" s="619"/>
      <c r="CW30" s="619"/>
      <c r="CX30" s="619"/>
      <c r="CY30" s="620"/>
      <c r="CZ30" s="621">
        <v>7.4</v>
      </c>
      <c r="DA30" s="633"/>
      <c r="DB30" s="633"/>
      <c r="DC30" s="634"/>
      <c r="DD30" s="624">
        <v>9513764</v>
      </c>
      <c r="DE30" s="619"/>
      <c r="DF30" s="619"/>
      <c r="DG30" s="619"/>
      <c r="DH30" s="619"/>
      <c r="DI30" s="619"/>
      <c r="DJ30" s="619"/>
      <c r="DK30" s="620"/>
      <c r="DL30" s="624">
        <v>9513764</v>
      </c>
      <c r="DM30" s="619"/>
      <c r="DN30" s="619"/>
      <c r="DO30" s="619"/>
      <c r="DP30" s="619"/>
      <c r="DQ30" s="619"/>
      <c r="DR30" s="619"/>
      <c r="DS30" s="619"/>
      <c r="DT30" s="619"/>
      <c r="DU30" s="619"/>
      <c r="DV30" s="620"/>
      <c r="DW30" s="621">
        <v>14.8</v>
      </c>
      <c r="DX30" s="633"/>
      <c r="DY30" s="633"/>
      <c r="DZ30" s="633"/>
      <c r="EA30" s="633"/>
      <c r="EB30" s="633"/>
      <c r="EC30" s="649"/>
    </row>
    <row r="31" spans="2:133" ht="11.25" customHeight="1" x14ac:dyDescent="0.2">
      <c r="B31" s="685" t="s">
        <v>242</v>
      </c>
      <c r="C31" s="686"/>
      <c r="D31" s="686"/>
      <c r="E31" s="686"/>
      <c r="F31" s="686"/>
      <c r="G31" s="686"/>
      <c r="H31" s="686"/>
      <c r="I31" s="686"/>
      <c r="J31" s="686"/>
      <c r="K31" s="686"/>
      <c r="L31" s="686"/>
      <c r="M31" s="686"/>
      <c r="N31" s="686"/>
      <c r="O31" s="686"/>
      <c r="P31" s="686"/>
      <c r="Q31" s="687"/>
      <c r="R31" s="618">
        <v>1955</v>
      </c>
      <c r="S31" s="619"/>
      <c r="T31" s="619"/>
      <c r="U31" s="619"/>
      <c r="V31" s="619"/>
      <c r="W31" s="619"/>
      <c r="X31" s="619"/>
      <c r="Y31" s="620"/>
      <c r="Z31" s="660">
        <v>0</v>
      </c>
      <c r="AA31" s="660"/>
      <c r="AB31" s="660"/>
      <c r="AC31" s="660"/>
      <c r="AD31" s="661">
        <v>1955</v>
      </c>
      <c r="AE31" s="661"/>
      <c r="AF31" s="661"/>
      <c r="AG31" s="661"/>
      <c r="AH31" s="661"/>
      <c r="AI31" s="661"/>
      <c r="AJ31" s="661"/>
      <c r="AK31" s="661"/>
      <c r="AL31" s="621">
        <v>0</v>
      </c>
      <c r="AM31" s="622"/>
      <c r="AN31" s="622"/>
      <c r="AO31" s="662"/>
      <c r="AP31" s="688" t="s">
        <v>243</v>
      </c>
      <c r="AQ31" s="689"/>
      <c r="AR31" s="689"/>
      <c r="AS31" s="689"/>
      <c r="AT31" s="690" t="s">
        <v>244</v>
      </c>
      <c r="AU31" s="77"/>
      <c r="AV31" s="77"/>
      <c r="AW31" s="77"/>
      <c r="AX31" s="673" t="s">
        <v>120</v>
      </c>
      <c r="AY31" s="674"/>
      <c r="AZ31" s="674"/>
      <c r="BA31" s="674"/>
      <c r="BB31" s="674"/>
      <c r="BC31" s="674"/>
      <c r="BD31" s="674"/>
      <c r="BE31" s="674"/>
      <c r="BF31" s="675"/>
      <c r="BG31" s="681">
        <v>99.2</v>
      </c>
      <c r="BH31" s="682"/>
      <c r="BI31" s="682"/>
      <c r="BJ31" s="682"/>
      <c r="BK31" s="682"/>
      <c r="BL31" s="682"/>
      <c r="BM31" s="683">
        <v>97.3</v>
      </c>
      <c r="BN31" s="682"/>
      <c r="BO31" s="682"/>
      <c r="BP31" s="682"/>
      <c r="BQ31" s="684"/>
      <c r="BR31" s="681">
        <v>99.1</v>
      </c>
      <c r="BS31" s="682"/>
      <c r="BT31" s="682"/>
      <c r="BU31" s="682"/>
      <c r="BV31" s="682"/>
      <c r="BW31" s="682"/>
      <c r="BX31" s="683">
        <v>97.3</v>
      </c>
      <c r="BY31" s="682"/>
      <c r="BZ31" s="682"/>
      <c r="CA31" s="682"/>
      <c r="CB31" s="684"/>
      <c r="CD31" s="639"/>
      <c r="CE31" s="640"/>
      <c r="CF31" s="615" t="s">
        <v>245</v>
      </c>
      <c r="CG31" s="616"/>
      <c r="CH31" s="616"/>
      <c r="CI31" s="616"/>
      <c r="CJ31" s="616"/>
      <c r="CK31" s="616"/>
      <c r="CL31" s="616"/>
      <c r="CM31" s="616"/>
      <c r="CN31" s="616"/>
      <c r="CO31" s="616"/>
      <c r="CP31" s="616"/>
      <c r="CQ31" s="617"/>
      <c r="CR31" s="618">
        <v>349726</v>
      </c>
      <c r="CS31" s="631"/>
      <c r="CT31" s="631"/>
      <c r="CU31" s="631"/>
      <c r="CV31" s="631"/>
      <c r="CW31" s="631"/>
      <c r="CX31" s="631"/>
      <c r="CY31" s="632"/>
      <c r="CZ31" s="621">
        <v>0.3</v>
      </c>
      <c r="DA31" s="633"/>
      <c r="DB31" s="633"/>
      <c r="DC31" s="634"/>
      <c r="DD31" s="624">
        <v>349726</v>
      </c>
      <c r="DE31" s="631"/>
      <c r="DF31" s="631"/>
      <c r="DG31" s="631"/>
      <c r="DH31" s="631"/>
      <c r="DI31" s="631"/>
      <c r="DJ31" s="631"/>
      <c r="DK31" s="632"/>
      <c r="DL31" s="624">
        <v>349726</v>
      </c>
      <c r="DM31" s="631"/>
      <c r="DN31" s="631"/>
      <c r="DO31" s="631"/>
      <c r="DP31" s="631"/>
      <c r="DQ31" s="631"/>
      <c r="DR31" s="631"/>
      <c r="DS31" s="631"/>
      <c r="DT31" s="631"/>
      <c r="DU31" s="631"/>
      <c r="DV31" s="632"/>
      <c r="DW31" s="621">
        <v>0.5</v>
      </c>
      <c r="DX31" s="633"/>
      <c r="DY31" s="633"/>
      <c r="DZ31" s="633"/>
      <c r="EA31" s="633"/>
      <c r="EB31" s="633"/>
      <c r="EC31" s="649"/>
    </row>
    <row r="32" spans="2:133" ht="11.25" customHeight="1" x14ac:dyDescent="0.2">
      <c r="B32" s="615" t="s">
        <v>246</v>
      </c>
      <c r="C32" s="616"/>
      <c r="D32" s="616"/>
      <c r="E32" s="616"/>
      <c r="F32" s="616"/>
      <c r="G32" s="616"/>
      <c r="H32" s="616"/>
      <c r="I32" s="616"/>
      <c r="J32" s="616"/>
      <c r="K32" s="616"/>
      <c r="L32" s="616"/>
      <c r="M32" s="616"/>
      <c r="N32" s="616"/>
      <c r="O32" s="616"/>
      <c r="P32" s="616"/>
      <c r="Q32" s="617"/>
      <c r="R32" s="618">
        <v>9324313</v>
      </c>
      <c r="S32" s="619"/>
      <c r="T32" s="619"/>
      <c r="U32" s="619"/>
      <c r="V32" s="619"/>
      <c r="W32" s="619"/>
      <c r="X32" s="619"/>
      <c r="Y32" s="620"/>
      <c r="Z32" s="660">
        <v>6.8</v>
      </c>
      <c r="AA32" s="660"/>
      <c r="AB32" s="660"/>
      <c r="AC32" s="660"/>
      <c r="AD32" s="661" t="s">
        <v>64</v>
      </c>
      <c r="AE32" s="661"/>
      <c r="AF32" s="661"/>
      <c r="AG32" s="661"/>
      <c r="AH32" s="661"/>
      <c r="AI32" s="661"/>
      <c r="AJ32" s="661"/>
      <c r="AK32" s="661"/>
      <c r="AL32" s="621" t="s">
        <v>64</v>
      </c>
      <c r="AM32" s="622"/>
      <c r="AN32" s="622"/>
      <c r="AO32" s="662"/>
      <c r="AP32" s="663"/>
      <c r="AQ32" s="664"/>
      <c r="AR32" s="664"/>
      <c r="AS32" s="664"/>
      <c r="AT32" s="691"/>
      <c r="AU32" s="73" t="s">
        <v>247</v>
      </c>
      <c r="AX32" s="615" t="s">
        <v>248</v>
      </c>
      <c r="AY32" s="616"/>
      <c r="AZ32" s="616"/>
      <c r="BA32" s="616"/>
      <c r="BB32" s="616"/>
      <c r="BC32" s="616"/>
      <c r="BD32" s="616"/>
      <c r="BE32" s="616"/>
      <c r="BF32" s="617"/>
      <c r="BG32" s="680">
        <v>99.2</v>
      </c>
      <c r="BH32" s="631"/>
      <c r="BI32" s="631"/>
      <c r="BJ32" s="631"/>
      <c r="BK32" s="631"/>
      <c r="BL32" s="631"/>
      <c r="BM32" s="622">
        <v>97.2</v>
      </c>
      <c r="BN32" s="631"/>
      <c r="BO32" s="631"/>
      <c r="BP32" s="631"/>
      <c r="BQ32" s="658"/>
      <c r="BR32" s="680">
        <v>99</v>
      </c>
      <c r="BS32" s="631"/>
      <c r="BT32" s="631"/>
      <c r="BU32" s="631"/>
      <c r="BV32" s="631"/>
      <c r="BW32" s="631"/>
      <c r="BX32" s="622">
        <v>97.2</v>
      </c>
      <c r="BY32" s="631"/>
      <c r="BZ32" s="631"/>
      <c r="CA32" s="631"/>
      <c r="CB32" s="658"/>
      <c r="CD32" s="641"/>
      <c r="CE32" s="642"/>
      <c r="CF32" s="615" t="s">
        <v>249</v>
      </c>
      <c r="CG32" s="616"/>
      <c r="CH32" s="616"/>
      <c r="CI32" s="616"/>
      <c r="CJ32" s="616"/>
      <c r="CK32" s="616"/>
      <c r="CL32" s="616"/>
      <c r="CM32" s="616"/>
      <c r="CN32" s="616"/>
      <c r="CO32" s="616"/>
      <c r="CP32" s="616"/>
      <c r="CQ32" s="617"/>
      <c r="CR32" s="618" t="s">
        <v>64</v>
      </c>
      <c r="CS32" s="619"/>
      <c r="CT32" s="619"/>
      <c r="CU32" s="619"/>
      <c r="CV32" s="619"/>
      <c r="CW32" s="619"/>
      <c r="CX32" s="619"/>
      <c r="CY32" s="620"/>
      <c r="CZ32" s="621" t="s">
        <v>64</v>
      </c>
      <c r="DA32" s="633"/>
      <c r="DB32" s="633"/>
      <c r="DC32" s="634"/>
      <c r="DD32" s="624" t="s">
        <v>64</v>
      </c>
      <c r="DE32" s="619"/>
      <c r="DF32" s="619"/>
      <c r="DG32" s="619"/>
      <c r="DH32" s="619"/>
      <c r="DI32" s="619"/>
      <c r="DJ32" s="619"/>
      <c r="DK32" s="620"/>
      <c r="DL32" s="624" t="s">
        <v>64</v>
      </c>
      <c r="DM32" s="619"/>
      <c r="DN32" s="619"/>
      <c r="DO32" s="619"/>
      <c r="DP32" s="619"/>
      <c r="DQ32" s="619"/>
      <c r="DR32" s="619"/>
      <c r="DS32" s="619"/>
      <c r="DT32" s="619"/>
      <c r="DU32" s="619"/>
      <c r="DV32" s="620"/>
      <c r="DW32" s="621" t="s">
        <v>64</v>
      </c>
      <c r="DX32" s="633"/>
      <c r="DY32" s="633"/>
      <c r="DZ32" s="633"/>
      <c r="EA32" s="633"/>
      <c r="EB32" s="633"/>
      <c r="EC32" s="649"/>
    </row>
    <row r="33" spans="2:133" ht="11.25" customHeight="1" x14ac:dyDescent="0.2">
      <c r="B33" s="615" t="s">
        <v>250</v>
      </c>
      <c r="C33" s="616"/>
      <c r="D33" s="616"/>
      <c r="E33" s="616"/>
      <c r="F33" s="616"/>
      <c r="G33" s="616"/>
      <c r="H33" s="616"/>
      <c r="I33" s="616"/>
      <c r="J33" s="616"/>
      <c r="K33" s="616"/>
      <c r="L33" s="616"/>
      <c r="M33" s="616"/>
      <c r="N33" s="616"/>
      <c r="O33" s="616"/>
      <c r="P33" s="616"/>
      <c r="Q33" s="617"/>
      <c r="R33" s="618">
        <v>315638</v>
      </c>
      <c r="S33" s="619"/>
      <c r="T33" s="619"/>
      <c r="U33" s="619"/>
      <c r="V33" s="619"/>
      <c r="W33" s="619"/>
      <c r="X33" s="619"/>
      <c r="Y33" s="620"/>
      <c r="Z33" s="660">
        <v>0.2</v>
      </c>
      <c r="AA33" s="660"/>
      <c r="AB33" s="660"/>
      <c r="AC33" s="660"/>
      <c r="AD33" s="661">
        <v>64512</v>
      </c>
      <c r="AE33" s="661"/>
      <c r="AF33" s="661"/>
      <c r="AG33" s="661"/>
      <c r="AH33" s="661"/>
      <c r="AI33" s="661"/>
      <c r="AJ33" s="661"/>
      <c r="AK33" s="661"/>
      <c r="AL33" s="621">
        <v>0.1</v>
      </c>
      <c r="AM33" s="622"/>
      <c r="AN33" s="622"/>
      <c r="AO33" s="662"/>
      <c r="AP33" s="665"/>
      <c r="AQ33" s="666"/>
      <c r="AR33" s="666"/>
      <c r="AS33" s="666"/>
      <c r="AT33" s="692"/>
      <c r="AU33" s="78"/>
      <c r="AV33" s="78"/>
      <c r="AW33" s="78"/>
      <c r="AX33" s="599" t="s">
        <v>251</v>
      </c>
      <c r="AY33" s="600"/>
      <c r="AZ33" s="600"/>
      <c r="BA33" s="600"/>
      <c r="BB33" s="600"/>
      <c r="BC33" s="600"/>
      <c r="BD33" s="600"/>
      <c r="BE33" s="600"/>
      <c r="BF33" s="601"/>
      <c r="BG33" s="679">
        <v>99.1</v>
      </c>
      <c r="BH33" s="603"/>
      <c r="BI33" s="603"/>
      <c r="BJ33" s="603"/>
      <c r="BK33" s="603"/>
      <c r="BL33" s="603"/>
      <c r="BM33" s="653">
        <v>97.2</v>
      </c>
      <c r="BN33" s="603"/>
      <c r="BO33" s="603"/>
      <c r="BP33" s="603"/>
      <c r="BQ33" s="647"/>
      <c r="BR33" s="679">
        <v>99.1</v>
      </c>
      <c r="BS33" s="603"/>
      <c r="BT33" s="603"/>
      <c r="BU33" s="603"/>
      <c r="BV33" s="603"/>
      <c r="BW33" s="603"/>
      <c r="BX33" s="653">
        <v>97.2</v>
      </c>
      <c r="BY33" s="603"/>
      <c r="BZ33" s="603"/>
      <c r="CA33" s="603"/>
      <c r="CB33" s="647"/>
      <c r="CD33" s="615" t="s">
        <v>252</v>
      </c>
      <c r="CE33" s="616"/>
      <c r="CF33" s="616"/>
      <c r="CG33" s="616"/>
      <c r="CH33" s="616"/>
      <c r="CI33" s="616"/>
      <c r="CJ33" s="616"/>
      <c r="CK33" s="616"/>
      <c r="CL33" s="616"/>
      <c r="CM33" s="616"/>
      <c r="CN33" s="616"/>
      <c r="CO33" s="616"/>
      <c r="CP33" s="616"/>
      <c r="CQ33" s="617"/>
      <c r="CR33" s="618">
        <v>52377746</v>
      </c>
      <c r="CS33" s="631"/>
      <c r="CT33" s="631"/>
      <c r="CU33" s="631"/>
      <c r="CV33" s="631"/>
      <c r="CW33" s="631"/>
      <c r="CX33" s="631"/>
      <c r="CY33" s="632"/>
      <c r="CZ33" s="621">
        <v>39.799999999999997</v>
      </c>
      <c r="DA33" s="633"/>
      <c r="DB33" s="633"/>
      <c r="DC33" s="634"/>
      <c r="DD33" s="624">
        <v>38008179</v>
      </c>
      <c r="DE33" s="631"/>
      <c r="DF33" s="631"/>
      <c r="DG33" s="631"/>
      <c r="DH33" s="631"/>
      <c r="DI33" s="631"/>
      <c r="DJ33" s="631"/>
      <c r="DK33" s="632"/>
      <c r="DL33" s="624">
        <v>24896830</v>
      </c>
      <c r="DM33" s="631"/>
      <c r="DN33" s="631"/>
      <c r="DO33" s="631"/>
      <c r="DP33" s="631"/>
      <c r="DQ33" s="631"/>
      <c r="DR33" s="631"/>
      <c r="DS33" s="631"/>
      <c r="DT33" s="631"/>
      <c r="DU33" s="631"/>
      <c r="DV33" s="632"/>
      <c r="DW33" s="621">
        <v>38.700000000000003</v>
      </c>
      <c r="DX33" s="633"/>
      <c r="DY33" s="633"/>
      <c r="DZ33" s="633"/>
      <c r="EA33" s="633"/>
      <c r="EB33" s="633"/>
      <c r="EC33" s="649"/>
    </row>
    <row r="34" spans="2:133" ht="11.25" customHeight="1" x14ac:dyDescent="0.2">
      <c r="B34" s="615" t="s">
        <v>253</v>
      </c>
      <c r="C34" s="616"/>
      <c r="D34" s="616"/>
      <c r="E34" s="616"/>
      <c r="F34" s="616"/>
      <c r="G34" s="616"/>
      <c r="H34" s="616"/>
      <c r="I34" s="616"/>
      <c r="J34" s="616"/>
      <c r="K34" s="616"/>
      <c r="L34" s="616"/>
      <c r="M34" s="616"/>
      <c r="N34" s="616"/>
      <c r="O34" s="616"/>
      <c r="P34" s="616"/>
      <c r="Q34" s="617"/>
      <c r="R34" s="618">
        <v>2559557</v>
      </c>
      <c r="S34" s="619"/>
      <c r="T34" s="619"/>
      <c r="U34" s="619"/>
      <c r="V34" s="619"/>
      <c r="W34" s="619"/>
      <c r="X34" s="619"/>
      <c r="Y34" s="620"/>
      <c r="Z34" s="660">
        <v>1.9</v>
      </c>
      <c r="AA34" s="660"/>
      <c r="AB34" s="660"/>
      <c r="AC34" s="660"/>
      <c r="AD34" s="661" t="s">
        <v>64</v>
      </c>
      <c r="AE34" s="661"/>
      <c r="AF34" s="661"/>
      <c r="AG34" s="661"/>
      <c r="AH34" s="661"/>
      <c r="AI34" s="661"/>
      <c r="AJ34" s="661"/>
      <c r="AK34" s="661"/>
      <c r="AL34" s="621" t="s">
        <v>64</v>
      </c>
      <c r="AM34" s="622"/>
      <c r="AN34" s="622"/>
      <c r="AO34" s="662"/>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615" t="s">
        <v>254</v>
      </c>
      <c r="CE34" s="616"/>
      <c r="CF34" s="616"/>
      <c r="CG34" s="616"/>
      <c r="CH34" s="616"/>
      <c r="CI34" s="616"/>
      <c r="CJ34" s="616"/>
      <c r="CK34" s="616"/>
      <c r="CL34" s="616"/>
      <c r="CM34" s="616"/>
      <c r="CN34" s="616"/>
      <c r="CO34" s="616"/>
      <c r="CP34" s="616"/>
      <c r="CQ34" s="617"/>
      <c r="CR34" s="618">
        <v>19994280</v>
      </c>
      <c r="CS34" s="619"/>
      <c r="CT34" s="619"/>
      <c r="CU34" s="619"/>
      <c r="CV34" s="619"/>
      <c r="CW34" s="619"/>
      <c r="CX34" s="619"/>
      <c r="CY34" s="620"/>
      <c r="CZ34" s="621">
        <v>15.2</v>
      </c>
      <c r="DA34" s="633"/>
      <c r="DB34" s="633"/>
      <c r="DC34" s="634"/>
      <c r="DD34" s="624">
        <v>15077869</v>
      </c>
      <c r="DE34" s="619"/>
      <c r="DF34" s="619"/>
      <c r="DG34" s="619"/>
      <c r="DH34" s="619"/>
      <c r="DI34" s="619"/>
      <c r="DJ34" s="619"/>
      <c r="DK34" s="620"/>
      <c r="DL34" s="624">
        <v>11375055</v>
      </c>
      <c r="DM34" s="619"/>
      <c r="DN34" s="619"/>
      <c r="DO34" s="619"/>
      <c r="DP34" s="619"/>
      <c r="DQ34" s="619"/>
      <c r="DR34" s="619"/>
      <c r="DS34" s="619"/>
      <c r="DT34" s="619"/>
      <c r="DU34" s="619"/>
      <c r="DV34" s="620"/>
      <c r="DW34" s="621">
        <v>17.7</v>
      </c>
      <c r="DX34" s="633"/>
      <c r="DY34" s="633"/>
      <c r="DZ34" s="633"/>
      <c r="EA34" s="633"/>
      <c r="EB34" s="633"/>
      <c r="EC34" s="649"/>
    </row>
    <row r="35" spans="2:133" ht="11.25" customHeight="1" x14ac:dyDescent="0.2">
      <c r="B35" s="615" t="s">
        <v>255</v>
      </c>
      <c r="C35" s="616"/>
      <c r="D35" s="616"/>
      <c r="E35" s="616"/>
      <c r="F35" s="616"/>
      <c r="G35" s="616"/>
      <c r="H35" s="616"/>
      <c r="I35" s="616"/>
      <c r="J35" s="616"/>
      <c r="K35" s="616"/>
      <c r="L35" s="616"/>
      <c r="M35" s="616"/>
      <c r="N35" s="616"/>
      <c r="O35" s="616"/>
      <c r="P35" s="616"/>
      <c r="Q35" s="617"/>
      <c r="R35" s="618">
        <v>9590289</v>
      </c>
      <c r="S35" s="619"/>
      <c r="T35" s="619"/>
      <c r="U35" s="619"/>
      <c r="V35" s="619"/>
      <c r="W35" s="619"/>
      <c r="X35" s="619"/>
      <c r="Y35" s="620"/>
      <c r="Z35" s="660">
        <v>7</v>
      </c>
      <c r="AA35" s="660"/>
      <c r="AB35" s="660"/>
      <c r="AC35" s="660"/>
      <c r="AD35" s="661" t="s">
        <v>64</v>
      </c>
      <c r="AE35" s="661"/>
      <c r="AF35" s="661"/>
      <c r="AG35" s="661"/>
      <c r="AH35" s="661"/>
      <c r="AI35" s="661"/>
      <c r="AJ35" s="661"/>
      <c r="AK35" s="661"/>
      <c r="AL35" s="621" t="s">
        <v>64</v>
      </c>
      <c r="AM35" s="622"/>
      <c r="AN35" s="622"/>
      <c r="AO35" s="662"/>
      <c r="AP35" s="83"/>
      <c r="AQ35" s="676" t="s">
        <v>256</v>
      </c>
      <c r="AR35" s="677"/>
      <c r="AS35" s="677"/>
      <c r="AT35" s="677"/>
      <c r="AU35" s="677"/>
      <c r="AV35" s="677"/>
      <c r="AW35" s="677"/>
      <c r="AX35" s="677"/>
      <c r="AY35" s="677"/>
      <c r="AZ35" s="677"/>
      <c r="BA35" s="677"/>
      <c r="BB35" s="677"/>
      <c r="BC35" s="677"/>
      <c r="BD35" s="677"/>
      <c r="BE35" s="677"/>
      <c r="BF35" s="678"/>
      <c r="BG35" s="676" t="s">
        <v>257</v>
      </c>
      <c r="BH35" s="677"/>
      <c r="BI35" s="677"/>
      <c r="BJ35" s="677"/>
      <c r="BK35" s="677"/>
      <c r="BL35" s="677"/>
      <c r="BM35" s="677"/>
      <c r="BN35" s="677"/>
      <c r="BO35" s="677"/>
      <c r="BP35" s="677"/>
      <c r="BQ35" s="677"/>
      <c r="BR35" s="677"/>
      <c r="BS35" s="677"/>
      <c r="BT35" s="677"/>
      <c r="BU35" s="677"/>
      <c r="BV35" s="677"/>
      <c r="BW35" s="677"/>
      <c r="BX35" s="677"/>
      <c r="BY35" s="677"/>
      <c r="BZ35" s="677"/>
      <c r="CA35" s="677"/>
      <c r="CB35" s="678"/>
      <c r="CD35" s="615" t="s">
        <v>258</v>
      </c>
      <c r="CE35" s="616"/>
      <c r="CF35" s="616"/>
      <c r="CG35" s="616"/>
      <c r="CH35" s="616"/>
      <c r="CI35" s="616"/>
      <c r="CJ35" s="616"/>
      <c r="CK35" s="616"/>
      <c r="CL35" s="616"/>
      <c r="CM35" s="616"/>
      <c r="CN35" s="616"/>
      <c r="CO35" s="616"/>
      <c r="CP35" s="616"/>
      <c r="CQ35" s="617"/>
      <c r="CR35" s="618">
        <v>1406163</v>
      </c>
      <c r="CS35" s="631"/>
      <c r="CT35" s="631"/>
      <c r="CU35" s="631"/>
      <c r="CV35" s="631"/>
      <c r="CW35" s="631"/>
      <c r="CX35" s="631"/>
      <c r="CY35" s="632"/>
      <c r="CZ35" s="621">
        <v>1.1000000000000001</v>
      </c>
      <c r="DA35" s="633"/>
      <c r="DB35" s="633"/>
      <c r="DC35" s="634"/>
      <c r="DD35" s="624">
        <v>1306118</v>
      </c>
      <c r="DE35" s="631"/>
      <c r="DF35" s="631"/>
      <c r="DG35" s="631"/>
      <c r="DH35" s="631"/>
      <c r="DI35" s="631"/>
      <c r="DJ35" s="631"/>
      <c r="DK35" s="632"/>
      <c r="DL35" s="624">
        <v>1306118</v>
      </c>
      <c r="DM35" s="631"/>
      <c r="DN35" s="631"/>
      <c r="DO35" s="631"/>
      <c r="DP35" s="631"/>
      <c r="DQ35" s="631"/>
      <c r="DR35" s="631"/>
      <c r="DS35" s="631"/>
      <c r="DT35" s="631"/>
      <c r="DU35" s="631"/>
      <c r="DV35" s="632"/>
      <c r="DW35" s="621">
        <v>2</v>
      </c>
      <c r="DX35" s="633"/>
      <c r="DY35" s="633"/>
      <c r="DZ35" s="633"/>
      <c r="EA35" s="633"/>
      <c r="EB35" s="633"/>
      <c r="EC35" s="649"/>
    </row>
    <row r="36" spans="2:133" ht="11.25" customHeight="1" x14ac:dyDescent="0.2">
      <c r="B36" s="615" t="s">
        <v>259</v>
      </c>
      <c r="C36" s="616"/>
      <c r="D36" s="616"/>
      <c r="E36" s="616"/>
      <c r="F36" s="616"/>
      <c r="G36" s="616"/>
      <c r="H36" s="616"/>
      <c r="I36" s="616"/>
      <c r="J36" s="616"/>
      <c r="K36" s="616"/>
      <c r="L36" s="616"/>
      <c r="M36" s="616"/>
      <c r="N36" s="616"/>
      <c r="O36" s="616"/>
      <c r="P36" s="616"/>
      <c r="Q36" s="617"/>
      <c r="R36" s="618">
        <v>5457203</v>
      </c>
      <c r="S36" s="619"/>
      <c r="T36" s="619"/>
      <c r="U36" s="619"/>
      <c r="V36" s="619"/>
      <c r="W36" s="619"/>
      <c r="X36" s="619"/>
      <c r="Y36" s="620"/>
      <c r="Z36" s="660">
        <v>4</v>
      </c>
      <c r="AA36" s="660"/>
      <c r="AB36" s="660"/>
      <c r="AC36" s="660"/>
      <c r="AD36" s="661" t="s">
        <v>64</v>
      </c>
      <c r="AE36" s="661"/>
      <c r="AF36" s="661"/>
      <c r="AG36" s="661"/>
      <c r="AH36" s="661"/>
      <c r="AI36" s="661"/>
      <c r="AJ36" s="661"/>
      <c r="AK36" s="661"/>
      <c r="AL36" s="621" t="s">
        <v>64</v>
      </c>
      <c r="AM36" s="622"/>
      <c r="AN36" s="622"/>
      <c r="AO36" s="662"/>
      <c r="AP36" s="83"/>
      <c r="AQ36" s="667" t="s">
        <v>260</v>
      </c>
      <c r="AR36" s="668"/>
      <c r="AS36" s="668"/>
      <c r="AT36" s="668"/>
      <c r="AU36" s="668"/>
      <c r="AV36" s="668"/>
      <c r="AW36" s="668"/>
      <c r="AX36" s="668"/>
      <c r="AY36" s="669"/>
      <c r="AZ36" s="670">
        <v>14134463</v>
      </c>
      <c r="BA36" s="671"/>
      <c r="BB36" s="671"/>
      <c r="BC36" s="671"/>
      <c r="BD36" s="671"/>
      <c r="BE36" s="671"/>
      <c r="BF36" s="672"/>
      <c r="BG36" s="673" t="s">
        <v>261</v>
      </c>
      <c r="BH36" s="674"/>
      <c r="BI36" s="674"/>
      <c r="BJ36" s="674"/>
      <c r="BK36" s="674"/>
      <c r="BL36" s="674"/>
      <c r="BM36" s="674"/>
      <c r="BN36" s="674"/>
      <c r="BO36" s="674"/>
      <c r="BP36" s="674"/>
      <c r="BQ36" s="674"/>
      <c r="BR36" s="674"/>
      <c r="BS36" s="674"/>
      <c r="BT36" s="674"/>
      <c r="BU36" s="675"/>
      <c r="BV36" s="670">
        <v>1181356</v>
      </c>
      <c r="BW36" s="671"/>
      <c r="BX36" s="671"/>
      <c r="BY36" s="671"/>
      <c r="BZ36" s="671"/>
      <c r="CA36" s="671"/>
      <c r="CB36" s="672"/>
      <c r="CD36" s="615" t="s">
        <v>262</v>
      </c>
      <c r="CE36" s="616"/>
      <c r="CF36" s="616"/>
      <c r="CG36" s="616"/>
      <c r="CH36" s="616"/>
      <c r="CI36" s="616"/>
      <c r="CJ36" s="616"/>
      <c r="CK36" s="616"/>
      <c r="CL36" s="616"/>
      <c r="CM36" s="616"/>
      <c r="CN36" s="616"/>
      <c r="CO36" s="616"/>
      <c r="CP36" s="616"/>
      <c r="CQ36" s="617"/>
      <c r="CR36" s="618">
        <v>10506926</v>
      </c>
      <c r="CS36" s="619"/>
      <c r="CT36" s="619"/>
      <c r="CU36" s="619"/>
      <c r="CV36" s="619"/>
      <c r="CW36" s="619"/>
      <c r="CX36" s="619"/>
      <c r="CY36" s="620"/>
      <c r="CZ36" s="621">
        <v>8</v>
      </c>
      <c r="DA36" s="633"/>
      <c r="DB36" s="633"/>
      <c r="DC36" s="634"/>
      <c r="DD36" s="624">
        <v>7668361</v>
      </c>
      <c r="DE36" s="619"/>
      <c r="DF36" s="619"/>
      <c r="DG36" s="619"/>
      <c r="DH36" s="619"/>
      <c r="DI36" s="619"/>
      <c r="DJ36" s="619"/>
      <c r="DK36" s="620"/>
      <c r="DL36" s="624">
        <v>3928014</v>
      </c>
      <c r="DM36" s="619"/>
      <c r="DN36" s="619"/>
      <c r="DO36" s="619"/>
      <c r="DP36" s="619"/>
      <c r="DQ36" s="619"/>
      <c r="DR36" s="619"/>
      <c r="DS36" s="619"/>
      <c r="DT36" s="619"/>
      <c r="DU36" s="619"/>
      <c r="DV36" s="620"/>
      <c r="DW36" s="621">
        <v>6.1</v>
      </c>
      <c r="DX36" s="633"/>
      <c r="DY36" s="633"/>
      <c r="DZ36" s="633"/>
      <c r="EA36" s="633"/>
      <c r="EB36" s="633"/>
      <c r="EC36" s="649"/>
    </row>
    <row r="37" spans="2:133" ht="11.25" customHeight="1" x14ac:dyDescent="0.2">
      <c r="B37" s="615" t="s">
        <v>263</v>
      </c>
      <c r="C37" s="616"/>
      <c r="D37" s="616"/>
      <c r="E37" s="616"/>
      <c r="F37" s="616"/>
      <c r="G37" s="616"/>
      <c r="H37" s="616"/>
      <c r="I37" s="616"/>
      <c r="J37" s="616"/>
      <c r="K37" s="616"/>
      <c r="L37" s="616"/>
      <c r="M37" s="616"/>
      <c r="N37" s="616"/>
      <c r="O37" s="616"/>
      <c r="P37" s="616"/>
      <c r="Q37" s="617"/>
      <c r="R37" s="618">
        <v>5093955</v>
      </c>
      <c r="S37" s="619"/>
      <c r="T37" s="619"/>
      <c r="U37" s="619"/>
      <c r="V37" s="619"/>
      <c r="W37" s="619"/>
      <c r="X37" s="619"/>
      <c r="Y37" s="620"/>
      <c r="Z37" s="660">
        <v>3.7</v>
      </c>
      <c r="AA37" s="660"/>
      <c r="AB37" s="660"/>
      <c r="AC37" s="660"/>
      <c r="AD37" s="661">
        <v>22508</v>
      </c>
      <c r="AE37" s="661"/>
      <c r="AF37" s="661"/>
      <c r="AG37" s="661"/>
      <c r="AH37" s="661"/>
      <c r="AI37" s="661"/>
      <c r="AJ37" s="661"/>
      <c r="AK37" s="661"/>
      <c r="AL37" s="621">
        <v>0</v>
      </c>
      <c r="AM37" s="622"/>
      <c r="AN37" s="622"/>
      <c r="AO37" s="662"/>
      <c r="AQ37" s="655" t="s">
        <v>264</v>
      </c>
      <c r="AR37" s="656"/>
      <c r="AS37" s="656"/>
      <c r="AT37" s="656"/>
      <c r="AU37" s="656"/>
      <c r="AV37" s="656"/>
      <c r="AW37" s="656"/>
      <c r="AX37" s="656"/>
      <c r="AY37" s="657"/>
      <c r="AZ37" s="618">
        <v>2934238</v>
      </c>
      <c r="BA37" s="619"/>
      <c r="BB37" s="619"/>
      <c r="BC37" s="619"/>
      <c r="BD37" s="631"/>
      <c r="BE37" s="631"/>
      <c r="BF37" s="658"/>
      <c r="BG37" s="615" t="s">
        <v>265</v>
      </c>
      <c r="BH37" s="616"/>
      <c r="BI37" s="616"/>
      <c r="BJ37" s="616"/>
      <c r="BK37" s="616"/>
      <c r="BL37" s="616"/>
      <c r="BM37" s="616"/>
      <c r="BN37" s="616"/>
      <c r="BO37" s="616"/>
      <c r="BP37" s="616"/>
      <c r="BQ37" s="616"/>
      <c r="BR37" s="616"/>
      <c r="BS37" s="616"/>
      <c r="BT37" s="616"/>
      <c r="BU37" s="617"/>
      <c r="BV37" s="618">
        <v>1009280</v>
      </c>
      <c r="BW37" s="619"/>
      <c r="BX37" s="619"/>
      <c r="BY37" s="619"/>
      <c r="BZ37" s="619"/>
      <c r="CA37" s="619"/>
      <c r="CB37" s="659"/>
      <c r="CD37" s="615" t="s">
        <v>266</v>
      </c>
      <c r="CE37" s="616"/>
      <c r="CF37" s="616"/>
      <c r="CG37" s="616"/>
      <c r="CH37" s="616"/>
      <c r="CI37" s="616"/>
      <c r="CJ37" s="616"/>
      <c r="CK37" s="616"/>
      <c r="CL37" s="616"/>
      <c r="CM37" s="616"/>
      <c r="CN37" s="616"/>
      <c r="CO37" s="616"/>
      <c r="CP37" s="616"/>
      <c r="CQ37" s="617"/>
      <c r="CR37" s="618">
        <v>217299</v>
      </c>
      <c r="CS37" s="631"/>
      <c r="CT37" s="631"/>
      <c r="CU37" s="631"/>
      <c r="CV37" s="631"/>
      <c r="CW37" s="631"/>
      <c r="CX37" s="631"/>
      <c r="CY37" s="632"/>
      <c r="CZ37" s="621">
        <v>0.2</v>
      </c>
      <c r="DA37" s="633"/>
      <c r="DB37" s="633"/>
      <c r="DC37" s="634"/>
      <c r="DD37" s="624">
        <v>217299</v>
      </c>
      <c r="DE37" s="631"/>
      <c r="DF37" s="631"/>
      <c r="DG37" s="631"/>
      <c r="DH37" s="631"/>
      <c r="DI37" s="631"/>
      <c r="DJ37" s="631"/>
      <c r="DK37" s="632"/>
      <c r="DL37" s="624">
        <v>186268</v>
      </c>
      <c r="DM37" s="631"/>
      <c r="DN37" s="631"/>
      <c r="DO37" s="631"/>
      <c r="DP37" s="631"/>
      <c r="DQ37" s="631"/>
      <c r="DR37" s="631"/>
      <c r="DS37" s="631"/>
      <c r="DT37" s="631"/>
      <c r="DU37" s="631"/>
      <c r="DV37" s="632"/>
      <c r="DW37" s="621">
        <v>0.3</v>
      </c>
      <c r="DX37" s="633"/>
      <c r="DY37" s="633"/>
      <c r="DZ37" s="633"/>
      <c r="EA37" s="633"/>
      <c r="EB37" s="633"/>
      <c r="EC37" s="649"/>
    </row>
    <row r="38" spans="2:133" ht="11.25" customHeight="1" x14ac:dyDescent="0.2">
      <c r="B38" s="615" t="s">
        <v>267</v>
      </c>
      <c r="C38" s="616"/>
      <c r="D38" s="616"/>
      <c r="E38" s="616"/>
      <c r="F38" s="616"/>
      <c r="G38" s="616"/>
      <c r="H38" s="616"/>
      <c r="I38" s="616"/>
      <c r="J38" s="616"/>
      <c r="K38" s="616"/>
      <c r="L38" s="616"/>
      <c r="M38" s="616"/>
      <c r="N38" s="616"/>
      <c r="O38" s="616"/>
      <c r="P38" s="616"/>
      <c r="Q38" s="617"/>
      <c r="R38" s="618">
        <v>11327700</v>
      </c>
      <c r="S38" s="619"/>
      <c r="T38" s="619"/>
      <c r="U38" s="619"/>
      <c r="V38" s="619"/>
      <c r="W38" s="619"/>
      <c r="X38" s="619"/>
      <c r="Y38" s="620"/>
      <c r="Z38" s="660">
        <v>8.1999999999999993</v>
      </c>
      <c r="AA38" s="660"/>
      <c r="AB38" s="660"/>
      <c r="AC38" s="660"/>
      <c r="AD38" s="661" t="s">
        <v>64</v>
      </c>
      <c r="AE38" s="661"/>
      <c r="AF38" s="661"/>
      <c r="AG38" s="661"/>
      <c r="AH38" s="661"/>
      <c r="AI38" s="661"/>
      <c r="AJ38" s="661"/>
      <c r="AK38" s="661"/>
      <c r="AL38" s="621" t="s">
        <v>64</v>
      </c>
      <c r="AM38" s="622"/>
      <c r="AN38" s="622"/>
      <c r="AO38" s="662"/>
      <c r="AQ38" s="655" t="s">
        <v>268</v>
      </c>
      <c r="AR38" s="656"/>
      <c r="AS38" s="656"/>
      <c r="AT38" s="656"/>
      <c r="AU38" s="656"/>
      <c r="AV38" s="656"/>
      <c r="AW38" s="656"/>
      <c r="AX38" s="656"/>
      <c r="AY38" s="657"/>
      <c r="AZ38" s="618">
        <v>118067</v>
      </c>
      <c r="BA38" s="619"/>
      <c r="BB38" s="619"/>
      <c r="BC38" s="619"/>
      <c r="BD38" s="631"/>
      <c r="BE38" s="631"/>
      <c r="BF38" s="658"/>
      <c r="BG38" s="615" t="s">
        <v>269</v>
      </c>
      <c r="BH38" s="616"/>
      <c r="BI38" s="616"/>
      <c r="BJ38" s="616"/>
      <c r="BK38" s="616"/>
      <c r="BL38" s="616"/>
      <c r="BM38" s="616"/>
      <c r="BN38" s="616"/>
      <c r="BO38" s="616"/>
      <c r="BP38" s="616"/>
      <c r="BQ38" s="616"/>
      <c r="BR38" s="616"/>
      <c r="BS38" s="616"/>
      <c r="BT38" s="616"/>
      <c r="BU38" s="617"/>
      <c r="BV38" s="618">
        <v>31112</v>
      </c>
      <c r="BW38" s="619"/>
      <c r="BX38" s="619"/>
      <c r="BY38" s="619"/>
      <c r="BZ38" s="619"/>
      <c r="CA38" s="619"/>
      <c r="CB38" s="659"/>
      <c r="CD38" s="615" t="s">
        <v>270</v>
      </c>
      <c r="CE38" s="616"/>
      <c r="CF38" s="616"/>
      <c r="CG38" s="616"/>
      <c r="CH38" s="616"/>
      <c r="CI38" s="616"/>
      <c r="CJ38" s="616"/>
      <c r="CK38" s="616"/>
      <c r="CL38" s="616"/>
      <c r="CM38" s="616"/>
      <c r="CN38" s="616"/>
      <c r="CO38" s="616"/>
      <c r="CP38" s="616"/>
      <c r="CQ38" s="617"/>
      <c r="CR38" s="618">
        <v>11082158</v>
      </c>
      <c r="CS38" s="619"/>
      <c r="CT38" s="619"/>
      <c r="CU38" s="619"/>
      <c r="CV38" s="619"/>
      <c r="CW38" s="619"/>
      <c r="CX38" s="619"/>
      <c r="CY38" s="620"/>
      <c r="CZ38" s="621">
        <v>8.4</v>
      </c>
      <c r="DA38" s="633"/>
      <c r="DB38" s="633"/>
      <c r="DC38" s="634"/>
      <c r="DD38" s="624">
        <v>8357894</v>
      </c>
      <c r="DE38" s="619"/>
      <c r="DF38" s="619"/>
      <c r="DG38" s="619"/>
      <c r="DH38" s="619"/>
      <c r="DI38" s="619"/>
      <c r="DJ38" s="619"/>
      <c r="DK38" s="620"/>
      <c r="DL38" s="624">
        <v>7976561</v>
      </c>
      <c r="DM38" s="619"/>
      <c r="DN38" s="619"/>
      <c r="DO38" s="619"/>
      <c r="DP38" s="619"/>
      <c r="DQ38" s="619"/>
      <c r="DR38" s="619"/>
      <c r="DS38" s="619"/>
      <c r="DT38" s="619"/>
      <c r="DU38" s="619"/>
      <c r="DV38" s="620"/>
      <c r="DW38" s="621">
        <v>12.4</v>
      </c>
      <c r="DX38" s="633"/>
      <c r="DY38" s="633"/>
      <c r="DZ38" s="633"/>
      <c r="EA38" s="633"/>
      <c r="EB38" s="633"/>
      <c r="EC38" s="649"/>
    </row>
    <row r="39" spans="2:133" ht="11.25" customHeight="1" x14ac:dyDescent="0.2">
      <c r="B39" s="615" t="s">
        <v>271</v>
      </c>
      <c r="C39" s="616"/>
      <c r="D39" s="616"/>
      <c r="E39" s="616"/>
      <c r="F39" s="616"/>
      <c r="G39" s="616"/>
      <c r="H39" s="616"/>
      <c r="I39" s="616"/>
      <c r="J39" s="616"/>
      <c r="K39" s="616"/>
      <c r="L39" s="616"/>
      <c r="M39" s="616"/>
      <c r="N39" s="616"/>
      <c r="O39" s="616"/>
      <c r="P39" s="616"/>
      <c r="Q39" s="617"/>
      <c r="R39" s="618" t="s">
        <v>64</v>
      </c>
      <c r="S39" s="619"/>
      <c r="T39" s="619"/>
      <c r="U39" s="619"/>
      <c r="V39" s="619"/>
      <c r="W39" s="619"/>
      <c r="X39" s="619"/>
      <c r="Y39" s="620"/>
      <c r="Z39" s="660" t="s">
        <v>64</v>
      </c>
      <c r="AA39" s="660"/>
      <c r="AB39" s="660"/>
      <c r="AC39" s="660"/>
      <c r="AD39" s="661" t="s">
        <v>64</v>
      </c>
      <c r="AE39" s="661"/>
      <c r="AF39" s="661"/>
      <c r="AG39" s="661"/>
      <c r="AH39" s="661"/>
      <c r="AI39" s="661"/>
      <c r="AJ39" s="661"/>
      <c r="AK39" s="661"/>
      <c r="AL39" s="621" t="s">
        <v>64</v>
      </c>
      <c r="AM39" s="622"/>
      <c r="AN39" s="622"/>
      <c r="AO39" s="662"/>
      <c r="AQ39" s="655" t="s">
        <v>272</v>
      </c>
      <c r="AR39" s="656"/>
      <c r="AS39" s="656"/>
      <c r="AT39" s="656"/>
      <c r="AU39" s="656"/>
      <c r="AV39" s="656"/>
      <c r="AW39" s="656"/>
      <c r="AX39" s="656"/>
      <c r="AY39" s="657"/>
      <c r="AZ39" s="618">
        <v>80881</v>
      </c>
      <c r="BA39" s="619"/>
      <c r="BB39" s="619"/>
      <c r="BC39" s="619"/>
      <c r="BD39" s="631"/>
      <c r="BE39" s="631"/>
      <c r="BF39" s="658"/>
      <c r="BG39" s="615" t="s">
        <v>273</v>
      </c>
      <c r="BH39" s="616"/>
      <c r="BI39" s="616"/>
      <c r="BJ39" s="616"/>
      <c r="BK39" s="616"/>
      <c r="BL39" s="616"/>
      <c r="BM39" s="616"/>
      <c r="BN39" s="616"/>
      <c r="BO39" s="616"/>
      <c r="BP39" s="616"/>
      <c r="BQ39" s="616"/>
      <c r="BR39" s="616"/>
      <c r="BS39" s="616"/>
      <c r="BT39" s="616"/>
      <c r="BU39" s="617"/>
      <c r="BV39" s="618">
        <v>45093</v>
      </c>
      <c r="BW39" s="619"/>
      <c r="BX39" s="619"/>
      <c r="BY39" s="619"/>
      <c r="BZ39" s="619"/>
      <c r="CA39" s="619"/>
      <c r="CB39" s="659"/>
      <c r="CD39" s="615" t="s">
        <v>274</v>
      </c>
      <c r="CE39" s="616"/>
      <c r="CF39" s="616"/>
      <c r="CG39" s="616"/>
      <c r="CH39" s="616"/>
      <c r="CI39" s="616"/>
      <c r="CJ39" s="616"/>
      <c r="CK39" s="616"/>
      <c r="CL39" s="616"/>
      <c r="CM39" s="616"/>
      <c r="CN39" s="616"/>
      <c r="CO39" s="616"/>
      <c r="CP39" s="616"/>
      <c r="CQ39" s="617"/>
      <c r="CR39" s="618">
        <v>7309985</v>
      </c>
      <c r="CS39" s="631"/>
      <c r="CT39" s="631"/>
      <c r="CU39" s="631"/>
      <c r="CV39" s="631"/>
      <c r="CW39" s="631"/>
      <c r="CX39" s="631"/>
      <c r="CY39" s="632"/>
      <c r="CZ39" s="621">
        <v>5.6</v>
      </c>
      <c r="DA39" s="633"/>
      <c r="DB39" s="633"/>
      <c r="DC39" s="634"/>
      <c r="DD39" s="624">
        <v>5156425</v>
      </c>
      <c r="DE39" s="631"/>
      <c r="DF39" s="631"/>
      <c r="DG39" s="631"/>
      <c r="DH39" s="631"/>
      <c r="DI39" s="631"/>
      <c r="DJ39" s="631"/>
      <c r="DK39" s="632"/>
      <c r="DL39" s="624" t="s">
        <v>64</v>
      </c>
      <c r="DM39" s="631"/>
      <c r="DN39" s="631"/>
      <c r="DO39" s="631"/>
      <c r="DP39" s="631"/>
      <c r="DQ39" s="631"/>
      <c r="DR39" s="631"/>
      <c r="DS39" s="631"/>
      <c r="DT39" s="631"/>
      <c r="DU39" s="631"/>
      <c r="DV39" s="632"/>
      <c r="DW39" s="621" t="s">
        <v>64</v>
      </c>
      <c r="DX39" s="633"/>
      <c r="DY39" s="633"/>
      <c r="DZ39" s="633"/>
      <c r="EA39" s="633"/>
      <c r="EB39" s="633"/>
      <c r="EC39" s="649"/>
    </row>
    <row r="40" spans="2:133" ht="11.25" customHeight="1" x14ac:dyDescent="0.2">
      <c r="B40" s="615" t="s">
        <v>275</v>
      </c>
      <c r="C40" s="616"/>
      <c r="D40" s="616"/>
      <c r="E40" s="616"/>
      <c r="F40" s="616"/>
      <c r="G40" s="616"/>
      <c r="H40" s="616"/>
      <c r="I40" s="616"/>
      <c r="J40" s="616"/>
      <c r="K40" s="616"/>
      <c r="L40" s="616"/>
      <c r="M40" s="616"/>
      <c r="N40" s="616"/>
      <c r="O40" s="616"/>
      <c r="P40" s="616"/>
      <c r="Q40" s="617"/>
      <c r="R40" s="618">
        <v>730000</v>
      </c>
      <c r="S40" s="619"/>
      <c r="T40" s="619"/>
      <c r="U40" s="619"/>
      <c r="V40" s="619"/>
      <c r="W40" s="619"/>
      <c r="X40" s="619"/>
      <c r="Y40" s="620"/>
      <c r="Z40" s="660">
        <v>0.5</v>
      </c>
      <c r="AA40" s="660"/>
      <c r="AB40" s="660"/>
      <c r="AC40" s="660"/>
      <c r="AD40" s="661" t="s">
        <v>64</v>
      </c>
      <c r="AE40" s="661"/>
      <c r="AF40" s="661"/>
      <c r="AG40" s="661"/>
      <c r="AH40" s="661"/>
      <c r="AI40" s="661"/>
      <c r="AJ40" s="661"/>
      <c r="AK40" s="661"/>
      <c r="AL40" s="621" t="s">
        <v>64</v>
      </c>
      <c r="AM40" s="622"/>
      <c r="AN40" s="622"/>
      <c r="AO40" s="662"/>
      <c r="AQ40" s="655" t="s">
        <v>276</v>
      </c>
      <c r="AR40" s="656"/>
      <c r="AS40" s="656"/>
      <c r="AT40" s="656"/>
      <c r="AU40" s="656"/>
      <c r="AV40" s="656"/>
      <c r="AW40" s="656"/>
      <c r="AX40" s="656"/>
      <c r="AY40" s="657"/>
      <c r="AZ40" s="618">
        <v>963</v>
      </c>
      <c r="BA40" s="619"/>
      <c r="BB40" s="619"/>
      <c r="BC40" s="619"/>
      <c r="BD40" s="631"/>
      <c r="BE40" s="631"/>
      <c r="BF40" s="658"/>
      <c r="BG40" s="663" t="s">
        <v>277</v>
      </c>
      <c r="BH40" s="664"/>
      <c r="BI40" s="664"/>
      <c r="BJ40" s="664"/>
      <c r="BK40" s="664"/>
      <c r="BL40" s="79"/>
      <c r="BM40" s="616" t="s">
        <v>278</v>
      </c>
      <c r="BN40" s="616"/>
      <c r="BO40" s="616"/>
      <c r="BP40" s="616"/>
      <c r="BQ40" s="616"/>
      <c r="BR40" s="616"/>
      <c r="BS40" s="616"/>
      <c r="BT40" s="616"/>
      <c r="BU40" s="617"/>
      <c r="BV40" s="618">
        <v>93</v>
      </c>
      <c r="BW40" s="619"/>
      <c r="BX40" s="619"/>
      <c r="BY40" s="619"/>
      <c r="BZ40" s="619"/>
      <c r="CA40" s="619"/>
      <c r="CB40" s="659"/>
      <c r="CD40" s="615" t="s">
        <v>279</v>
      </c>
      <c r="CE40" s="616"/>
      <c r="CF40" s="616"/>
      <c r="CG40" s="616"/>
      <c r="CH40" s="616"/>
      <c r="CI40" s="616"/>
      <c r="CJ40" s="616"/>
      <c r="CK40" s="616"/>
      <c r="CL40" s="616"/>
      <c r="CM40" s="616"/>
      <c r="CN40" s="616"/>
      <c r="CO40" s="616"/>
      <c r="CP40" s="616"/>
      <c r="CQ40" s="617"/>
      <c r="CR40" s="618">
        <v>2078234</v>
      </c>
      <c r="CS40" s="619"/>
      <c r="CT40" s="619"/>
      <c r="CU40" s="619"/>
      <c r="CV40" s="619"/>
      <c r="CW40" s="619"/>
      <c r="CX40" s="619"/>
      <c r="CY40" s="620"/>
      <c r="CZ40" s="621">
        <v>1.6</v>
      </c>
      <c r="DA40" s="633"/>
      <c r="DB40" s="633"/>
      <c r="DC40" s="634"/>
      <c r="DD40" s="624">
        <v>441512</v>
      </c>
      <c r="DE40" s="619"/>
      <c r="DF40" s="619"/>
      <c r="DG40" s="619"/>
      <c r="DH40" s="619"/>
      <c r="DI40" s="619"/>
      <c r="DJ40" s="619"/>
      <c r="DK40" s="620"/>
      <c r="DL40" s="624">
        <v>311082</v>
      </c>
      <c r="DM40" s="619"/>
      <c r="DN40" s="619"/>
      <c r="DO40" s="619"/>
      <c r="DP40" s="619"/>
      <c r="DQ40" s="619"/>
      <c r="DR40" s="619"/>
      <c r="DS40" s="619"/>
      <c r="DT40" s="619"/>
      <c r="DU40" s="619"/>
      <c r="DV40" s="620"/>
      <c r="DW40" s="621">
        <v>0.5</v>
      </c>
      <c r="DX40" s="633"/>
      <c r="DY40" s="633"/>
      <c r="DZ40" s="633"/>
      <c r="EA40" s="633"/>
      <c r="EB40" s="633"/>
      <c r="EC40" s="649"/>
    </row>
    <row r="41" spans="2:133" ht="11.25" customHeight="1" x14ac:dyDescent="0.2">
      <c r="B41" s="599" t="s">
        <v>280</v>
      </c>
      <c r="C41" s="600"/>
      <c r="D41" s="600"/>
      <c r="E41" s="600"/>
      <c r="F41" s="600"/>
      <c r="G41" s="600"/>
      <c r="H41" s="600"/>
      <c r="I41" s="600"/>
      <c r="J41" s="600"/>
      <c r="K41" s="600"/>
      <c r="L41" s="600"/>
      <c r="M41" s="600"/>
      <c r="N41" s="600"/>
      <c r="O41" s="600"/>
      <c r="P41" s="600"/>
      <c r="Q41" s="601"/>
      <c r="R41" s="602">
        <v>137853252</v>
      </c>
      <c r="S41" s="646"/>
      <c r="T41" s="646"/>
      <c r="U41" s="646"/>
      <c r="V41" s="646"/>
      <c r="W41" s="646"/>
      <c r="X41" s="646"/>
      <c r="Y41" s="650"/>
      <c r="Z41" s="651">
        <v>100</v>
      </c>
      <c r="AA41" s="651"/>
      <c r="AB41" s="651"/>
      <c r="AC41" s="651"/>
      <c r="AD41" s="652">
        <v>63565737</v>
      </c>
      <c r="AE41" s="652"/>
      <c r="AF41" s="652"/>
      <c r="AG41" s="652"/>
      <c r="AH41" s="652"/>
      <c r="AI41" s="652"/>
      <c r="AJ41" s="652"/>
      <c r="AK41" s="652"/>
      <c r="AL41" s="605">
        <v>100</v>
      </c>
      <c r="AM41" s="653"/>
      <c r="AN41" s="653"/>
      <c r="AO41" s="654"/>
      <c r="AQ41" s="655" t="s">
        <v>281</v>
      </c>
      <c r="AR41" s="656"/>
      <c r="AS41" s="656"/>
      <c r="AT41" s="656"/>
      <c r="AU41" s="656"/>
      <c r="AV41" s="656"/>
      <c r="AW41" s="656"/>
      <c r="AX41" s="656"/>
      <c r="AY41" s="657"/>
      <c r="AZ41" s="618">
        <v>1980832</v>
      </c>
      <c r="BA41" s="619"/>
      <c r="BB41" s="619"/>
      <c r="BC41" s="619"/>
      <c r="BD41" s="631"/>
      <c r="BE41" s="631"/>
      <c r="BF41" s="658"/>
      <c r="BG41" s="663"/>
      <c r="BH41" s="664"/>
      <c r="BI41" s="664"/>
      <c r="BJ41" s="664"/>
      <c r="BK41" s="664"/>
      <c r="BL41" s="79"/>
      <c r="BM41" s="616" t="s">
        <v>282</v>
      </c>
      <c r="BN41" s="616"/>
      <c r="BO41" s="616"/>
      <c r="BP41" s="616"/>
      <c r="BQ41" s="616"/>
      <c r="BR41" s="616"/>
      <c r="BS41" s="616"/>
      <c r="BT41" s="616"/>
      <c r="BU41" s="617"/>
      <c r="BV41" s="618">
        <v>1</v>
      </c>
      <c r="BW41" s="619"/>
      <c r="BX41" s="619"/>
      <c r="BY41" s="619"/>
      <c r="BZ41" s="619"/>
      <c r="CA41" s="619"/>
      <c r="CB41" s="659"/>
      <c r="CD41" s="615" t="s">
        <v>283</v>
      </c>
      <c r="CE41" s="616"/>
      <c r="CF41" s="616"/>
      <c r="CG41" s="616"/>
      <c r="CH41" s="616"/>
      <c r="CI41" s="616"/>
      <c r="CJ41" s="616"/>
      <c r="CK41" s="616"/>
      <c r="CL41" s="616"/>
      <c r="CM41" s="616"/>
      <c r="CN41" s="616"/>
      <c r="CO41" s="616"/>
      <c r="CP41" s="616"/>
      <c r="CQ41" s="617"/>
      <c r="CR41" s="618" t="s">
        <v>64</v>
      </c>
      <c r="CS41" s="631"/>
      <c r="CT41" s="631"/>
      <c r="CU41" s="631"/>
      <c r="CV41" s="631"/>
      <c r="CW41" s="631"/>
      <c r="CX41" s="631"/>
      <c r="CY41" s="632"/>
      <c r="CZ41" s="621" t="s">
        <v>64</v>
      </c>
      <c r="DA41" s="633"/>
      <c r="DB41" s="633"/>
      <c r="DC41" s="634"/>
      <c r="DD41" s="624" t="s">
        <v>64</v>
      </c>
      <c r="DE41" s="631"/>
      <c r="DF41" s="631"/>
      <c r="DG41" s="631"/>
      <c r="DH41" s="631"/>
      <c r="DI41" s="631"/>
      <c r="DJ41" s="631"/>
      <c r="DK41" s="632"/>
      <c r="DL41" s="625"/>
      <c r="DM41" s="626"/>
      <c r="DN41" s="626"/>
      <c r="DO41" s="626"/>
      <c r="DP41" s="626"/>
      <c r="DQ41" s="626"/>
      <c r="DR41" s="626"/>
      <c r="DS41" s="626"/>
      <c r="DT41" s="626"/>
      <c r="DU41" s="626"/>
      <c r="DV41" s="627"/>
      <c r="DW41" s="628"/>
      <c r="DX41" s="629"/>
      <c r="DY41" s="629"/>
      <c r="DZ41" s="629"/>
      <c r="EA41" s="629"/>
      <c r="EB41" s="629"/>
      <c r="EC41" s="630"/>
    </row>
    <row r="42" spans="2:133" ht="11.25" customHeight="1" x14ac:dyDescent="0.2">
      <c r="AQ42" s="643" t="s">
        <v>284</v>
      </c>
      <c r="AR42" s="644"/>
      <c r="AS42" s="644"/>
      <c r="AT42" s="644"/>
      <c r="AU42" s="644"/>
      <c r="AV42" s="644"/>
      <c r="AW42" s="644"/>
      <c r="AX42" s="644"/>
      <c r="AY42" s="645"/>
      <c r="AZ42" s="602">
        <v>9019482</v>
      </c>
      <c r="BA42" s="646"/>
      <c r="BB42" s="646"/>
      <c r="BC42" s="646"/>
      <c r="BD42" s="603"/>
      <c r="BE42" s="603"/>
      <c r="BF42" s="647"/>
      <c r="BG42" s="665"/>
      <c r="BH42" s="666"/>
      <c r="BI42" s="666"/>
      <c r="BJ42" s="666"/>
      <c r="BK42" s="666"/>
      <c r="BL42" s="80"/>
      <c r="BM42" s="600" t="s">
        <v>285</v>
      </c>
      <c r="BN42" s="600"/>
      <c r="BO42" s="600"/>
      <c r="BP42" s="600"/>
      <c r="BQ42" s="600"/>
      <c r="BR42" s="600"/>
      <c r="BS42" s="600"/>
      <c r="BT42" s="600"/>
      <c r="BU42" s="601"/>
      <c r="BV42" s="602">
        <v>359</v>
      </c>
      <c r="BW42" s="646"/>
      <c r="BX42" s="646"/>
      <c r="BY42" s="646"/>
      <c r="BZ42" s="646"/>
      <c r="CA42" s="646"/>
      <c r="CB42" s="648"/>
      <c r="CD42" s="615" t="s">
        <v>286</v>
      </c>
      <c r="CE42" s="616"/>
      <c r="CF42" s="616"/>
      <c r="CG42" s="616"/>
      <c r="CH42" s="616"/>
      <c r="CI42" s="616"/>
      <c r="CJ42" s="616"/>
      <c r="CK42" s="616"/>
      <c r="CL42" s="616"/>
      <c r="CM42" s="616"/>
      <c r="CN42" s="616"/>
      <c r="CO42" s="616"/>
      <c r="CP42" s="616"/>
      <c r="CQ42" s="617"/>
      <c r="CR42" s="618">
        <v>17197826</v>
      </c>
      <c r="CS42" s="631"/>
      <c r="CT42" s="631"/>
      <c r="CU42" s="631"/>
      <c r="CV42" s="631"/>
      <c r="CW42" s="631"/>
      <c r="CX42" s="631"/>
      <c r="CY42" s="632"/>
      <c r="CZ42" s="621">
        <v>13.1</v>
      </c>
      <c r="DA42" s="633"/>
      <c r="DB42" s="633"/>
      <c r="DC42" s="634"/>
      <c r="DD42" s="624">
        <v>2473898</v>
      </c>
      <c r="DE42" s="631"/>
      <c r="DF42" s="631"/>
      <c r="DG42" s="631"/>
      <c r="DH42" s="631"/>
      <c r="DI42" s="631"/>
      <c r="DJ42" s="631"/>
      <c r="DK42" s="632"/>
      <c r="DL42" s="625"/>
      <c r="DM42" s="626"/>
      <c r="DN42" s="626"/>
      <c r="DO42" s="626"/>
      <c r="DP42" s="626"/>
      <c r="DQ42" s="626"/>
      <c r="DR42" s="626"/>
      <c r="DS42" s="626"/>
      <c r="DT42" s="626"/>
      <c r="DU42" s="626"/>
      <c r="DV42" s="627"/>
      <c r="DW42" s="628"/>
      <c r="DX42" s="629"/>
      <c r="DY42" s="629"/>
      <c r="DZ42" s="629"/>
      <c r="EA42" s="629"/>
      <c r="EB42" s="629"/>
      <c r="EC42" s="630"/>
    </row>
    <row r="43" spans="2:133" ht="11.25" customHeight="1" x14ac:dyDescent="0.2">
      <c r="B43" s="73" t="s">
        <v>287</v>
      </c>
      <c r="CD43" s="615" t="s">
        <v>288</v>
      </c>
      <c r="CE43" s="616"/>
      <c r="CF43" s="616"/>
      <c r="CG43" s="616"/>
      <c r="CH43" s="616"/>
      <c r="CI43" s="616"/>
      <c r="CJ43" s="616"/>
      <c r="CK43" s="616"/>
      <c r="CL43" s="616"/>
      <c r="CM43" s="616"/>
      <c r="CN43" s="616"/>
      <c r="CO43" s="616"/>
      <c r="CP43" s="616"/>
      <c r="CQ43" s="617"/>
      <c r="CR43" s="618">
        <v>436079</v>
      </c>
      <c r="CS43" s="631"/>
      <c r="CT43" s="631"/>
      <c r="CU43" s="631"/>
      <c r="CV43" s="631"/>
      <c r="CW43" s="631"/>
      <c r="CX43" s="631"/>
      <c r="CY43" s="632"/>
      <c r="CZ43" s="621">
        <v>0.3</v>
      </c>
      <c r="DA43" s="633"/>
      <c r="DB43" s="633"/>
      <c r="DC43" s="634"/>
      <c r="DD43" s="624">
        <v>436079</v>
      </c>
      <c r="DE43" s="631"/>
      <c r="DF43" s="631"/>
      <c r="DG43" s="631"/>
      <c r="DH43" s="631"/>
      <c r="DI43" s="631"/>
      <c r="DJ43" s="631"/>
      <c r="DK43" s="632"/>
      <c r="DL43" s="625"/>
      <c r="DM43" s="626"/>
      <c r="DN43" s="626"/>
      <c r="DO43" s="626"/>
      <c r="DP43" s="626"/>
      <c r="DQ43" s="626"/>
      <c r="DR43" s="626"/>
      <c r="DS43" s="626"/>
      <c r="DT43" s="626"/>
      <c r="DU43" s="626"/>
      <c r="DV43" s="627"/>
      <c r="DW43" s="628"/>
      <c r="DX43" s="629"/>
      <c r="DY43" s="629"/>
      <c r="DZ43" s="629"/>
      <c r="EA43" s="629"/>
      <c r="EB43" s="629"/>
      <c r="EC43" s="630"/>
    </row>
    <row r="44" spans="2:133" ht="11.25" customHeight="1" x14ac:dyDescent="0.2">
      <c r="B44" s="635" t="s">
        <v>289</v>
      </c>
      <c r="C44" s="635"/>
      <c r="D44" s="635"/>
      <c r="E44" s="635"/>
      <c r="F44" s="635"/>
      <c r="G44" s="635"/>
      <c r="H44" s="635"/>
      <c r="I44" s="635"/>
      <c r="J44" s="635"/>
      <c r="K44" s="635"/>
      <c r="L44" s="635"/>
      <c r="M44" s="635"/>
      <c r="N44" s="635"/>
      <c r="O44" s="635"/>
      <c r="P44" s="635"/>
      <c r="Q44" s="635"/>
      <c r="R44" s="635"/>
      <c r="S44" s="635"/>
      <c r="T44" s="635"/>
      <c r="U44" s="635"/>
      <c r="V44" s="635"/>
      <c r="W44" s="635"/>
      <c r="X44" s="635"/>
      <c r="Y44" s="635"/>
      <c r="Z44" s="635"/>
      <c r="AA44" s="635"/>
      <c r="AB44" s="635"/>
      <c r="AC44" s="635"/>
      <c r="AD44" s="635"/>
      <c r="AE44" s="635"/>
      <c r="AF44" s="635"/>
      <c r="AG44" s="635"/>
      <c r="AH44" s="635"/>
      <c r="AI44" s="635"/>
      <c r="AJ44" s="635"/>
      <c r="AK44" s="635"/>
      <c r="AL44" s="635"/>
      <c r="AM44" s="635"/>
      <c r="AN44" s="635"/>
      <c r="AO44" s="635"/>
      <c r="AP44" s="635"/>
      <c r="AQ44" s="635"/>
      <c r="AR44" s="635"/>
      <c r="AS44" s="635"/>
      <c r="AT44" s="635"/>
      <c r="AU44" s="635"/>
      <c r="AV44" s="635"/>
      <c r="AW44" s="635"/>
      <c r="AX44" s="635"/>
      <c r="AY44" s="635"/>
      <c r="AZ44" s="635"/>
      <c r="BA44" s="635"/>
      <c r="BB44" s="635"/>
      <c r="BC44" s="635"/>
      <c r="BD44" s="635"/>
      <c r="BE44" s="635"/>
      <c r="BF44" s="635"/>
      <c r="BG44" s="635"/>
      <c r="BH44" s="635"/>
      <c r="BI44" s="635"/>
      <c r="BJ44" s="635"/>
      <c r="BK44" s="635"/>
      <c r="BL44" s="635"/>
      <c r="BM44" s="635"/>
      <c r="BN44" s="635"/>
      <c r="BO44" s="635"/>
      <c r="BP44" s="635"/>
      <c r="BQ44" s="635"/>
      <c r="BR44" s="635"/>
      <c r="BS44" s="635"/>
      <c r="BT44" s="635"/>
      <c r="BU44" s="635"/>
      <c r="BV44" s="635"/>
      <c r="BW44" s="635"/>
      <c r="BX44" s="635"/>
      <c r="BY44" s="635"/>
      <c r="BZ44" s="635"/>
      <c r="CA44" s="635"/>
      <c r="CB44" s="635"/>
      <c r="CC44" s="636"/>
      <c r="CD44" s="637" t="s">
        <v>236</v>
      </c>
      <c r="CE44" s="638"/>
      <c r="CF44" s="615" t="s">
        <v>290</v>
      </c>
      <c r="CG44" s="616"/>
      <c r="CH44" s="616"/>
      <c r="CI44" s="616"/>
      <c r="CJ44" s="616"/>
      <c r="CK44" s="616"/>
      <c r="CL44" s="616"/>
      <c r="CM44" s="616"/>
      <c r="CN44" s="616"/>
      <c r="CO44" s="616"/>
      <c r="CP44" s="616"/>
      <c r="CQ44" s="617"/>
      <c r="CR44" s="618">
        <v>17189591</v>
      </c>
      <c r="CS44" s="619"/>
      <c r="CT44" s="619"/>
      <c r="CU44" s="619"/>
      <c r="CV44" s="619"/>
      <c r="CW44" s="619"/>
      <c r="CX44" s="619"/>
      <c r="CY44" s="620"/>
      <c r="CZ44" s="621">
        <v>13.1</v>
      </c>
      <c r="DA44" s="622"/>
      <c r="DB44" s="622"/>
      <c r="DC44" s="623"/>
      <c r="DD44" s="624">
        <v>2473682</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x14ac:dyDescent="0.2">
      <c r="B45" s="635" t="s">
        <v>291</v>
      </c>
      <c r="C45" s="635"/>
      <c r="D45" s="635"/>
      <c r="E45" s="635"/>
      <c r="F45" s="635"/>
      <c r="G45" s="635"/>
      <c r="H45" s="635"/>
      <c r="I45" s="635"/>
      <c r="J45" s="635"/>
      <c r="K45" s="635"/>
      <c r="L45" s="635"/>
      <c r="M45" s="635"/>
      <c r="N45" s="635"/>
      <c r="O45" s="635"/>
      <c r="P45" s="635"/>
      <c r="Q45" s="635"/>
      <c r="R45" s="635"/>
      <c r="S45" s="635"/>
      <c r="T45" s="635"/>
      <c r="U45" s="635"/>
      <c r="V45" s="635"/>
      <c r="W45" s="635"/>
      <c r="X45" s="635"/>
      <c r="Y45" s="635"/>
      <c r="Z45" s="635"/>
      <c r="AA45" s="635"/>
      <c r="AB45" s="635"/>
      <c r="AC45" s="635"/>
      <c r="AD45" s="635"/>
      <c r="AE45" s="635"/>
      <c r="AF45" s="635"/>
      <c r="AG45" s="635"/>
      <c r="AH45" s="635"/>
      <c r="AI45" s="635"/>
      <c r="AJ45" s="635"/>
      <c r="AK45" s="635"/>
      <c r="AL45" s="635"/>
      <c r="AM45" s="635"/>
      <c r="AN45" s="635"/>
      <c r="AO45" s="635"/>
      <c r="AP45" s="635"/>
      <c r="AQ45" s="635"/>
      <c r="AR45" s="635"/>
      <c r="AS45" s="635"/>
      <c r="AT45" s="635"/>
      <c r="AU45" s="635"/>
      <c r="AV45" s="635"/>
      <c r="AW45" s="635"/>
      <c r="AX45" s="635"/>
      <c r="AY45" s="635"/>
      <c r="AZ45" s="635"/>
      <c r="BA45" s="635"/>
      <c r="BB45" s="635"/>
      <c r="BC45" s="635"/>
      <c r="BD45" s="635"/>
      <c r="BE45" s="635"/>
      <c r="BF45" s="635"/>
      <c r="BG45" s="635"/>
      <c r="BH45" s="635"/>
      <c r="BI45" s="635"/>
      <c r="BJ45" s="635"/>
      <c r="BK45" s="635"/>
      <c r="BL45" s="635"/>
      <c r="BM45" s="635"/>
      <c r="BN45" s="635"/>
      <c r="BO45" s="635"/>
      <c r="BP45" s="635"/>
      <c r="BQ45" s="635"/>
      <c r="BR45" s="635"/>
      <c r="BS45" s="635"/>
      <c r="BT45" s="635"/>
      <c r="BU45" s="635"/>
      <c r="BV45" s="635"/>
      <c r="BW45" s="635"/>
      <c r="BX45" s="635"/>
      <c r="BY45" s="635"/>
      <c r="BZ45" s="635"/>
      <c r="CA45" s="635"/>
      <c r="CB45" s="635"/>
      <c r="CC45" s="636"/>
      <c r="CD45" s="639"/>
      <c r="CE45" s="640"/>
      <c r="CF45" s="615" t="s">
        <v>292</v>
      </c>
      <c r="CG45" s="616"/>
      <c r="CH45" s="616"/>
      <c r="CI45" s="616"/>
      <c r="CJ45" s="616"/>
      <c r="CK45" s="616"/>
      <c r="CL45" s="616"/>
      <c r="CM45" s="616"/>
      <c r="CN45" s="616"/>
      <c r="CO45" s="616"/>
      <c r="CP45" s="616"/>
      <c r="CQ45" s="617"/>
      <c r="CR45" s="618">
        <v>6392803</v>
      </c>
      <c r="CS45" s="631"/>
      <c r="CT45" s="631"/>
      <c r="CU45" s="631"/>
      <c r="CV45" s="631"/>
      <c r="CW45" s="631"/>
      <c r="CX45" s="631"/>
      <c r="CY45" s="632"/>
      <c r="CZ45" s="621">
        <v>4.9000000000000004</v>
      </c>
      <c r="DA45" s="633"/>
      <c r="DB45" s="633"/>
      <c r="DC45" s="634"/>
      <c r="DD45" s="624">
        <v>544045</v>
      </c>
      <c r="DE45" s="631"/>
      <c r="DF45" s="631"/>
      <c r="DG45" s="631"/>
      <c r="DH45" s="631"/>
      <c r="DI45" s="631"/>
      <c r="DJ45" s="631"/>
      <c r="DK45" s="632"/>
      <c r="DL45" s="625"/>
      <c r="DM45" s="626"/>
      <c r="DN45" s="626"/>
      <c r="DO45" s="626"/>
      <c r="DP45" s="626"/>
      <c r="DQ45" s="626"/>
      <c r="DR45" s="626"/>
      <c r="DS45" s="626"/>
      <c r="DT45" s="626"/>
      <c r="DU45" s="626"/>
      <c r="DV45" s="627"/>
      <c r="DW45" s="628"/>
      <c r="DX45" s="629"/>
      <c r="DY45" s="629"/>
      <c r="DZ45" s="629"/>
      <c r="EA45" s="629"/>
      <c r="EB45" s="629"/>
      <c r="EC45" s="630"/>
    </row>
    <row r="46" spans="2:133" ht="11.25" customHeight="1" x14ac:dyDescent="0.2">
      <c r="B46" s="84"/>
      <c r="CD46" s="639"/>
      <c r="CE46" s="640"/>
      <c r="CF46" s="615" t="s">
        <v>293</v>
      </c>
      <c r="CG46" s="616"/>
      <c r="CH46" s="616"/>
      <c r="CI46" s="616"/>
      <c r="CJ46" s="616"/>
      <c r="CK46" s="616"/>
      <c r="CL46" s="616"/>
      <c r="CM46" s="616"/>
      <c r="CN46" s="616"/>
      <c r="CO46" s="616"/>
      <c r="CP46" s="616"/>
      <c r="CQ46" s="617"/>
      <c r="CR46" s="618">
        <v>10741083</v>
      </c>
      <c r="CS46" s="619"/>
      <c r="CT46" s="619"/>
      <c r="CU46" s="619"/>
      <c r="CV46" s="619"/>
      <c r="CW46" s="619"/>
      <c r="CX46" s="619"/>
      <c r="CY46" s="620"/>
      <c r="CZ46" s="621">
        <v>8.1999999999999993</v>
      </c>
      <c r="DA46" s="622"/>
      <c r="DB46" s="622"/>
      <c r="DC46" s="623"/>
      <c r="DD46" s="624">
        <v>1908132</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x14ac:dyDescent="0.2">
      <c r="B47" s="84"/>
      <c r="CD47" s="639"/>
      <c r="CE47" s="640"/>
      <c r="CF47" s="615" t="s">
        <v>294</v>
      </c>
      <c r="CG47" s="616"/>
      <c r="CH47" s="616"/>
      <c r="CI47" s="616"/>
      <c r="CJ47" s="616"/>
      <c r="CK47" s="616"/>
      <c r="CL47" s="616"/>
      <c r="CM47" s="616"/>
      <c r="CN47" s="616"/>
      <c r="CO47" s="616"/>
      <c r="CP47" s="616"/>
      <c r="CQ47" s="617"/>
      <c r="CR47" s="618">
        <v>8235</v>
      </c>
      <c r="CS47" s="631"/>
      <c r="CT47" s="631"/>
      <c r="CU47" s="631"/>
      <c r="CV47" s="631"/>
      <c r="CW47" s="631"/>
      <c r="CX47" s="631"/>
      <c r="CY47" s="632"/>
      <c r="CZ47" s="621">
        <v>0</v>
      </c>
      <c r="DA47" s="633"/>
      <c r="DB47" s="633"/>
      <c r="DC47" s="634"/>
      <c r="DD47" s="624">
        <v>216</v>
      </c>
      <c r="DE47" s="631"/>
      <c r="DF47" s="631"/>
      <c r="DG47" s="631"/>
      <c r="DH47" s="631"/>
      <c r="DI47" s="631"/>
      <c r="DJ47" s="631"/>
      <c r="DK47" s="632"/>
      <c r="DL47" s="625"/>
      <c r="DM47" s="626"/>
      <c r="DN47" s="626"/>
      <c r="DO47" s="626"/>
      <c r="DP47" s="626"/>
      <c r="DQ47" s="626"/>
      <c r="DR47" s="626"/>
      <c r="DS47" s="626"/>
      <c r="DT47" s="626"/>
      <c r="DU47" s="626"/>
      <c r="DV47" s="627"/>
      <c r="DW47" s="628"/>
      <c r="DX47" s="629"/>
      <c r="DY47" s="629"/>
      <c r="DZ47" s="629"/>
      <c r="EA47" s="629"/>
      <c r="EB47" s="629"/>
      <c r="EC47" s="630"/>
    </row>
    <row r="48" spans="2:133" ht="11" x14ac:dyDescent="0.2">
      <c r="B48" s="84"/>
      <c r="CD48" s="641"/>
      <c r="CE48" s="642"/>
      <c r="CF48" s="615" t="s">
        <v>295</v>
      </c>
      <c r="CG48" s="616"/>
      <c r="CH48" s="616"/>
      <c r="CI48" s="616"/>
      <c r="CJ48" s="616"/>
      <c r="CK48" s="616"/>
      <c r="CL48" s="616"/>
      <c r="CM48" s="616"/>
      <c r="CN48" s="616"/>
      <c r="CO48" s="616"/>
      <c r="CP48" s="616"/>
      <c r="CQ48" s="617"/>
      <c r="CR48" s="618" t="s">
        <v>64</v>
      </c>
      <c r="CS48" s="619"/>
      <c r="CT48" s="619"/>
      <c r="CU48" s="619"/>
      <c r="CV48" s="619"/>
      <c r="CW48" s="619"/>
      <c r="CX48" s="619"/>
      <c r="CY48" s="620"/>
      <c r="CZ48" s="621" t="s">
        <v>64</v>
      </c>
      <c r="DA48" s="622"/>
      <c r="DB48" s="622"/>
      <c r="DC48" s="623"/>
      <c r="DD48" s="624" t="s">
        <v>64</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2:133" ht="11.25" customHeight="1" x14ac:dyDescent="0.2">
      <c r="B49" s="84"/>
      <c r="CD49" s="599" t="s">
        <v>296</v>
      </c>
      <c r="CE49" s="600"/>
      <c r="CF49" s="600"/>
      <c r="CG49" s="600"/>
      <c r="CH49" s="600"/>
      <c r="CI49" s="600"/>
      <c r="CJ49" s="600"/>
      <c r="CK49" s="600"/>
      <c r="CL49" s="600"/>
      <c r="CM49" s="600"/>
      <c r="CN49" s="600"/>
      <c r="CO49" s="600"/>
      <c r="CP49" s="600"/>
      <c r="CQ49" s="601"/>
      <c r="CR49" s="602">
        <v>131573365</v>
      </c>
      <c r="CS49" s="603"/>
      <c r="CT49" s="603"/>
      <c r="CU49" s="603"/>
      <c r="CV49" s="603"/>
      <c r="CW49" s="603"/>
      <c r="CX49" s="603"/>
      <c r="CY49" s="604"/>
      <c r="CZ49" s="605">
        <v>100</v>
      </c>
      <c r="DA49" s="606"/>
      <c r="DB49" s="606"/>
      <c r="DC49" s="607"/>
      <c r="DD49" s="608">
        <v>80939724</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sheetData>
  <sheetProtection algorithmName="SHA-512" hashValue="BwX2NKzG5XbgAfyoKKclPWO94g/93JcIWG0LqBf7yzNXhaVDUaBuKc9F9E5E6RgBxjdRHYvDu+3Ut3AFUM/m0g==" saltValue="6M5IC3+vkUCiPtuXGzsj/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46E9C-7A46-4906-9D00-F9EA9EE778D2}">
  <sheetPr>
    <pageSetUpPr fitToPage="1"/>
  </sheetPr>
  <dimension ref="A1:EA135"/>
  <sheetViews>
    <sheetView zoomScale="70" zoomScaleNormal="25" zoomScaleSheetLayoutView="70" workbookViewId="0">
      <selection activeCell="BK6" sqref="BK6"/>
    </sheetView>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104" t="s">
        <v>297</v>
      </c>
      <c r="B2" s="1104"/>
      <c r="C2" s="1104"/>
      <c r="D2" s="1104"/>
      <c r="E2" s="1104"/>
      <c r="F2" s="1104"/>
      <c r="G2" s="1104"/>
      <c r="H2" s="1104"/>
      <c r="I2" s="1104"/>
      <c r="J2" s="1104"/>
      <c r="K2" s="1104"/>
      <c r="L2" s="1104"/>
      <c r="M2" s="1104"/>
      <c r="N2" s="1104"/>
      <c r="O2" s="1104"/>
      <c r="P2" s="1104"/>
      <c r="Q2" s="1104"/>
      <c r="R2" s="1104"/>
      <c r="S2" s="1104"/>
      <c r="T2" s="1104"/>
      <c r="U2" s="1104"/>
      <c r="V2" s="1104"/>
      <c r="W2" s="1104"/>
      <c r="X2" s="1104"/>
      <c r="Y2" s="1104"/>
      <c r="Z2" s="1104"/>
      <c r="AA2" s="1104"/>
      <c r="AB2" s="1104"/>
      <c r="AC2" s="1104"/>
      <c r="AD2" s="1104"/>
      <c r="AE2" s="1104"/>
      <c r="AF2" s="1104"/>
      <c r="AG2" s="1104"/>
      <c r="AH2" s="1104"/>
      <c r="AI2" s="1104"/>
      <c r="AJ2" s="1104"/>
      <c r="AK2" s="1104"/>
      <c r="AL2" s="1104"/>
      <c r="AM2" s="1104"/>
      <c r="AN2" s="1104"/>
      <c r="AO2" s="1104"/>
      <c r="AP2" s="1104"/>
      <c r="AQ2" s="1104"/>
      <c r="AR2" s="1104"/>
      <c r="AS2" s="1104"/>
      <c r="AT2" s="1104"/>
      <c r="AU2" s="1104"/>
      <c r="AV2" s="1104"/>
      <c r="AW2" s="1104"/>
      <c r="AX2" s="1104"/>
      <c r="AY2" s="1104"/>
      <c r="AZ2" s="1104"/>
      <c r="BA2" s="1104"/>
      <c r="BB2" s="1104"/>
      <c r="BC2" s="1104"/>
      <c r="BD2" s="1104"/>
      <c r="BE2" s="1104"/>
      <c r="BF2" s="1104"/>
      <c r="BG2" s="1104"/>
      <c r="BH2" s="1104"/>
      <c r="BI2" s="1104"/>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105" t="s">
        <v>298</v>
      </c>
      <c r="DK2" s="1106"/>
      <c r="DL2" s="1106"/>
      <c r="DM2" s="1106"/>
      <c r="DN2" s="1106"/>
      <c r="DO2" s="1107"/>
      <c r="DP2" s="87"/>
      <c r="DQ2" s="1105" t="s">
        <v>299</v>
      </c>
      <c r="DR2" s="1106"/>
      <c r="DS2" s="1106"/>
      <c r="DT2" s="1106"/>
      <c r="DU2" s="1106"/>
      <c r="DV2" s="1106"/>
      <c r="DW2" s="1106"/>
      <c r="DX2" s="1106"/>
      <c r="DY2" s="1106"/>
      <c r="DZ2" s="1107"/>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56" t="s">
        <v>300</v>
      </c>
      <c r="B4" s="1056"/>
      <c r="C4" s="1056"/>
      <c r="D4" s="1056"/>
      <c r="E4" s="1056"/>
      <c r="F4" s="1056"/>
      <c r="G4" s="1056"/>
      <c r="H4" s="1056"/>
      <c r="I4" s="1056"/>
      <c r="J4" s="1056"/>
      <c r="K4" s="1056"/>
      <c r="L4" s="1056"/>
      <c r="M4" s="1056"/>
      <c r="N4" s="1056"/>
      <c r="O4" s="1056"/>
      <c r="P4" s="1056"/>
      <c r="Q4" s="1056"/>
      <c r="R4" s="1056"/>
      <c r="S4" s="1056"/>
      <c r="T4" s="1056"/>
      <c r="U4" s="1056"/>
      <c r="V4" s="1056"/>
      <c r="W4" s="1056"/>
      <c r="X4" s="1056"/>
      <c r="Y4" s="1056"/>
      <c r="Z4" s="1056"/>
      <c r="AA4" s="1056"/>
      <c r="AB4" s="1056"/>
      <c r="AC4" s="1056"/>
      <c r="AD4" s="1056"/>
      <c r="AE4" s="1056"/>
      <c r="AF4" s="1056"/>
      <c r="AG4" s="1056"/>
      <c r="AH4" s="1056"/>
      <c r="AI4" s="1056"/>
      <c r="AJ4" s="1056"/>
      <c r="AK4" s="1056"/>
      <c r="AL4" s="1056"/>
      <c r="AM4" s="1056"/>
      <c r="AN4" s="1056"/>
      <c r="AO4" s="1056"/>
      <c r="AP4" s="1056"/>
      <c r="AQ4" s="1056"/>
      <c r="AR4" s="1056"/>
      <c r="AS4" s="1056"/>
      <c r="AT4" s="1056"/>
      <c r="AU4" s="1056"/>
      <c r="AV4" s="1056"/>
      <c r="AW4" s="1056"/>
      <c r="AX4" s="1056"/>
      <c r="AY4" s="1056"/>
      <c r="AZ4" s="91"/>
      <c r="BA4" s="91"/>
      <c r="BB4" s="91"/>
      <c r="BC4" s="91"/>
      <c r="BD4" s="91"/>
      <c r="BE4" s="92"/>
      <c r="BF4" s="92"/>
      <c r="BG4" s="92"/>
      <c r="BH4" s="92"/>
      <c r="BI4" s="92"/>
      <c r="BJ4" s="92"/>
      <c r="BK4" s="92"/>
      <c r="BL4" s="92"/>
      <c r="BM4" s="92"/>
      <c r="BN4" s="92"/>
      <c r="BO4" s="92"/>
      <c r="BP4" s="92"/>
      <c r="BQ4" s="727" t="s">
        <v>301</v>
      </c>
      <c r="BR4" s="727"/>
      <c r="BS4" s="727"/>
      <c r="BT4" s="727"/>
      <c r="BU4" s="727"/>
      <c r="BV4" s="727"/>
      <c r="BW4" s="727"/>
      <c r="BX4" s="727"/>
      <c r="BY4" s="727"/>
      <c r="BZ4" s="727"/>
      <c r="CA4" s="727"/>
      <c r="CB4" s="727"/>
      <c r="CC4" s="727"/>
      <c r="CD4" s="727"/>
      <c r="CE4" s="727"/>
      <c r="CF4" s="727"/>
      <c r="CG4" s="727"/>
      <c r="CH4" s="727"/>
      <c r="CI4" s="727"/>
      <c r="CJ4" s="727"/>
      <c r="CK4" s="727"/>
      <c r="CL4" s="727"/>
      <c r="CM4" s="727"/>
      <c r="CN4" s="727"/>
      <c r="CO4" s="727"/>
      <c r="CP4" s="727"/>
      <c r="CQ4" s="727"/>
      <c r="CR4" s="727"/>
      <c r="CS4" s="727"/>
      <c r="CT4" s="727"/>
      <c r="CU4" s="727"/>
      <c r="CV4" s="727"/>
      <c r="CW4" s="727"/>
      <c r="CX4" s="727"/>
      <c r="CY4" s="727"/>
      <c r="CZ4" s="727"/>
      <c r="DA4" s="727"/>
      <c r="DB4" s="727"/>
      <c r="DC4" s="727"/>
      <c r="DD4" s="727"/>
      <c r="DE4" s="727"/>
      <c r="DF4" s="727"/>
      <c r="DG4" s="727"/>
      <c r="DH4" s="727"/>
      <c r="DI4" s="727"/>
      <c r="DJ4" s="727"/>
      <c r="DK4" s="727"/>
      <c r="DL4" s="727"/>
      <c r="DM4" s="727"/>
      <c r="DN4" s="727"/>
      <c r="DO4" s="727"/>
      <c r="DP4" s="727"/>
      <c r="DQ4" s="727"/>
      <c r="DR4" s="727"/>
      <c r="DS4" s="727"/>
      <c r="DT4" s="727"/>
      <c r="DU4" s="727"/>
      <c r="DV4" s="727"/>
      <c r="DW4" s="727"/>
      <c r="DX4" s="727"/>
      <c r="DY4" s="727"/>
      <c r="DZ4" s="727"/>
      <c r="EA4" s="94"/>
    </row>
    <row r="5" spans="1:131" s="95" customFormat="1" ht="26.25" customHeight="1" x14ac:dyDescent="0.2">
      <c r="A5" s="1000" t="s">
        <v>302</v>
      </c>
      <c r="B5" s="1001"/>
      <c r="C5" s="1001"/>
      <c r="D5" s="1001"/>
      <c r="E5" s="1001"/>
      <c r="F5" s="1001"/>
      <c r="G5" s="1001"/>
      <c r="H5" s="1001"/>
      <c r="I5" s="1001"/>
      <c r="J5" s="1001"/>
      <c r="K5" s="1001"/>
      <c r="L5" s="1001"/>
      <c r="M5" s="1001"/>
      <c r="N5" s="1001"/>
      <c r="O5" s="1001"/>
      <c r="P5" s="1002"/>
      <c r="Q5" s="986" t="s">
        <v>303</v>
      </c>
      <c r="R5" s="987"/>
      <c r="S5" s="987"/>
      <c r="T5" s="987"/>
      <c r="U5" s="988"/>
      <c r="V5" s="986" t="s">
        <v>304</v>
      </c>
      <c r="W5" s="987"/>
      <c r="X5" s="987"/>
      <c r="Y5" s="987"/>
      <c r="Z5" s="988"/>
      <c r="AA5" s="986" t="s">
        <v>305</v>
      </c>
      <c r="AB5" s="987"/>
      <c r="AC5" s="987"/>
      <c r="AD5" s="987"/>
      <c r="AE5" s="987"/>
      <c r="AF5" s="1108" t="s">
        <v>306</v>
      </c>
      <c r="AG5" s="987"/>
      <c r="AH5" s="987"/>
      <c r="AI5" s="987"/>
      <c r="AJ5" s="992"/>
      <c r="AK5" s="987" t="s">
        <v>307</v>
      </c>
      <c r="AL5" s="987"/>
      <c r="AM5" s="987"/>
      <c r="AN5" s="987"/>
      <c r="AO5" s="988"/>
      <c r="AP5" s="986" t="s">
        <v>308</v>
      </c>
      <c r="AQ5" s="987"/>
      <c r="AR5" s="987"/>
      <c r="AS5" s="987"/>
      <c r="AT5" s="988"/>
      <c r="AU5" s="986" t="s">
        <v>309</v>
      </c>
      <c r="AV5" s="987"/>
      <c r="AW5" s="987"/>
      <c r="AX5" s="987"/>
      <c r="AY5" s="992"/>
      <c r="AZ5" s="91"/>
      <c r="BA5" s="91"/>
      <c r="BB5" s="91"/>
      <c r="BC5" s="91"/>
      <c r="BD5" s="91"/>
      <c r="BE5" s="92"/>
      <c r="BF5" s="92"/>
      <c r="BG5" s="92"/>
      <c r="BH5" s="92"/>
      <c r="BI5" s="92"/>
      <c r="BJ5" s="92"/>
      <c r="BK5" s="92"/>
      <c r="BL5" s="92"/>
      <c r="BM5" s="92"/>
      <c r="BN5" s="92"/>
      <c r="BO5" s="92"/>
      <c r="BP5" s="92"/>
      <c r="BQ5" s="1000" t="s">
        <v>310</v>
      </c>
      <c r="BR5" s="1001"/>
      <c r="BS5" s="1001"/>
      <c r="BT5" s="1001"/>
      <c r="BU5" s="1001"/>
      <c r="BV5" s="1001"/>
      <c r="BW5" s="1001"/>
      <c r="BX5" s="1001"/>
      <c r="BY5" s="1001"/>
      <c r="BZ5" s="1001"/>
      <c r="CA5" s="1001"/>
      <c r="CB5" s="1001"/>
      <c r="CC5" s="1001"/>
      <c r="CD5" s="1001"/>
      <c r="CE5" s="1001"/>
      <c r="CF5" s="1001"/>
      <c r="CG5" s="1002"/>
      <c r="CH5" s="986" t="s">
        <v>311</v>
      </c>
      <c r="CI5" s="987"/>
      <c r="CJ5" s="987"/>
      <c r="CK5" s="987"/>
      <c r="CL5" s="988"/>
      <c r="CM5" s="986" t="s">
        <v>312</v>
      </c>
      <c r="CN5" s="987"/>
      <c r="CO5" s="987"/>
      <c r="CP5" s="987"/>
      <c r="CQ5" s="988"/>
      <c r="CR5" s="986" t="s">
        <v>313</v>
      </c>
      <c r="CS5" s="987"/>
      <c r="CT5" s="987"/>
      <c r="CU5" s="987"/>
      <c r="CV5" s="988"/>
      <c r="CW5" s="986" t="s">
        <v>314</v>
      </c>
      <c r="CX5" s="987"/>
      <c r="CY5" s="987"/>
      <c r="CZ5" s="987"/>
      <c r="DA5" s="988"/>
      <c r="DB5" s="986" t="s">
        <v>315</v>
      </c>
      <c r="DC5" s="987"/>
      <c r="DD5" s="987"/>
      <c r="DE5" s="987"/>
      <c r="DF5" s="988"/>
      <c r="DG5" s="1098" t="s">
        <v>316</v>
      </c>
      <c r="DH5" s="1099"/>
      <c r="DI5" s="1099"/>
      <c r="DJ5" s="1099"/>
      <c r="DK5" s="1100"/>
      <c r="DL5" s="1098" t="s">
        <v>317</v>
      </c>
      <c r="DM5" s="1099"/>
      <c r="DN5" s="1099"/>
      <c r="DO5" s="1099"/>
      <c r="DP5" s="1100"/>
      <c r="DQ5" s="986" t="s">
        <v>318</v>
      </c>
      <c r="DR5" s="987"/>
      <c r="DS5" s="987"/>
      <c r="DT5" s="987"/>
      <c r="DU5" s="988"/>
      <c r="DV5" s="986" t="s">
        <v>309</v>
      </c>
      <c r="DW5" s="987"/>
      <c r="DX5" s="987"/>
      <c r="DY5" s="987"/>
      <c r="DZ5" s="992"/>
      <c r="EA5" s="94"/>
    </row>
    <row r="6" spans="1:131" s="95" customFormat="1" ht="26.25" customHeight="1" thickBot="1" x14ac:dyDescent="0.25">
      <c r="A6" s="1003"/>
      <c r="B6" s="1004"/>
      <c r="C6" s="1004"/>
      <c r="D6" s="1004"/>
      <c r="E6" s="1004"/>
      <c r="F6" s="1004"/>
      <c r="G6" s="1004"/>
      <c r="H6" s="1004"/>
      <c r="I6" s="1004"/>
      <c r="J6" s="1004"/>
      <c r="K6" s="1004"/>
      <c r="L6" s="1004"/>
      <c r="M6" s="1004"/>
      <c r="N6" s="1004"/>
      <c r="O6" s="1004"/>
      <c r="P6" s="1005"/>
      <c r="Q6" s="989"/>
      <c r="R6" s="990"/>
      <c r="S6" s="990"/>
      <c r="T6" s="990"/>
      <c r="U6" s="991"/>
      <c r="V6" s="989"/>
      <c r="W6" s="990"/>
      <c r="X6" s="990"/>
      <c r="Y6" s="990"/>
      <c r="Z6" s="991"/>
      <c r="AA6" s="989"/>
      <c r="AB6" s="990"/>
      <c r="AC6" s="990"/>
      <c r="AD6" s="990"/>
      <c r="AE6" s="990"/>
      <c r="AF6" s="1109"/>
      <c r="AG6" s="990"/>
      <c r="AH6" s="990"/>
      <c r="AI6" s="990"/>
      <c r="AJ6" s="993"/>
      <c r="AK6" s="990"/>
      <c r="AL6" s="990"/>
      <c r="AM6" s="990"/>
      <c r="AN6" s="990"/>
      <c r="AO6" s="991"/>
      <c r="AP6" s="989"/>
      <c r="AQ6" s="990"/>
      <c r="AR6" s="990"/>
      <c r="AS6" s="990"/>
      <c r="AT6" s="991"/>
      <c r="AU6" s="989"/>
      <c r="AV6" s="990"/>
      <c r="AW6" s="990"/>
      <c r="AX6" s="990"/>
      <c r="AY6" s="993"/>
      <c r="AZ6" s="91"/>
      <c r="BA6" s="91"/>
      <c r="BB6" s="91"/>
      <c r="BC6" s="91"/>
      <c r="BD6" s="91"/>
      <c r="BE6" s="92"/>
      <c r="BF6" s="92"/>
      <c r="BG6" s="92"/>
      <c r="BH6" s="92"/>
      <c r="BI6" s="92"/>
      <c r="BJ6" s="92"/>
      <c r="BK6" s="92"/>
      <c r="BL6" s="92"/>
      <c r="BM6" s="92"/>
      <c r="BN6" s="92"/>
      <c r="BO6" s="92"/>
      <c r="BP6" s="92"/>
      <c r="BQ6" s="1003"/>
      <c r="BR6" s="1004"/>
      <c r="BS6" s="1004"/>
      <c r="BT6" s="1004"/>
      <c r="BU6" s="1004"/>
      <c r="BV6" s="1004"/>
      <c r="BW6" s="1004"/>
      <c r="BX6" s="1004"/>
      <c r="BY6" s="1004"/>
      <c r="BZ6" s="1004"/>
      <c r="CA6" s="1004"/>
      <c r="CB6" s="1004"/>
      <c r="CC6" s="1004"/>
      <c r="CD6" s="1004"/>
      <c r="CE6" s="1004"/>
      <c r="CF6" s="1004"/>
      <c r="CG6" s="1005"/>
      <c r="CH6" s="989"/>
      <c r="CI6" s="990"/>
      <c r="CJ6" s="990"/>
      <c r="CK6" s="990"/>
      <c r="CL6" s="991"/>
      <c r="CM6" s="989"/>
      <c r="CN6" s="990"/>
      <c r="CO6" s="990"/>
      <c r="CP6" s="990"/>
      <c r="CQ6" s="991"/>
      <c r="CR6" s="989"/>
      <c r="CS6" s="990"/>
      <c r="CT6" s="990"/>
      <c r="CU6" s="990"/>
      <c r="CV6" s="991"/>
      <c r="CW6" s="989"/>
      <c r="CX6" s="990"/>
      <c r="CY6" s="990"/>
      <c r="CZ6" s="990"/>
      <c r="DA6" s="991"/>
      <c r="DB6" s="989"/>
      <c r="DC6" s="990"/>
      <c r="DD6" s="990"/>
      <c r="DE6" s="990"/>
      <c r="DF6" s="991"/>
      <c r="DG6" s="1101"/>
      <c r="DH6" s="1102"/>
      <c r="DI6" s="1102"/>
      <c r="DJ6" s="1102"/>
      <c r="DK6" s="1103"/>
      <c r="DL6" s="1101"/>
      <c r="DM6" s="1102"/>
      <c r="DN6" s="1102"/>
      <c r="DO6" s="1102"/>
      <c r="DP6" s="1103"/>
      <c r="DQ6" s="989"/>
      <c r="DR6" s="990"/>
      <c r="DS6" s="990"/>
      <c r="DT6" s="990"/>
      <c r="DU6" s="991"/>
      <c r="DV6" s="989"/>
      <c r="DW6" s="990"/>
      <c r="DX6" s="990"/>
      <c r="DY6" s="990"/>
      <c r="DZ6" s="993"/>
      <c r="EA6" s="94"/>
    </row>
    <row r="7" spans="1:131" s="95" customFormat="1" ht="26.25" customHeight="1" thickTop="1" x14ac:dyDescent="0.2">
      <c r="A7" s="96">
        <v>1</v>
      </c>
      <c r="B7" s="1041" t="s">
        <v>319</v>
      </c>
      <c r="C7" s="1042"/>
      <c r="D7" s="1042"/>
      <c r="E7" s="1042"/>
      <c r="F7" s="1042"/>
      <c r="G7" s="1042"/>
      <c r="H7" s="1042"/>
      <c r="I7" s="1042"/>
      <c r="J7" s="1042"/>
      <c r="K7" s="1042"/>
      <c r="L7" s="1042"/>
      <c r="M7" s="1042"/>
      <c r="N7" s="1042"/>
      <c r="O7" s="1042"/>
      <c r="P7" s="1043"/>
      <c r="Q7" s="1087">
        <v>136983</v>
      </c>
      <c r="R7" s="1088"/>
      <c r="S7" s="1088"/>
      <c r="T7" s="1088"/>
      <c r="U7" s="1088"/>
      <c r="V7" s="1088">
        <v>130714</v>
      </c>
      <c r="W7" s="1088"/>
      <c r="X7" s="1088"/>
      <c r="Y7" s="1088"/>
      <c r="Z7" s="1088"/>
      <c r="AA7" s="1088">
        <v>6269</v>
      </c>
      <c r="AB7" s="1088"/>
      <c r="AC7" s="1088"/>
      <c r="AD7" s="1088"/>
      <c r="AE7" s="1089"/>
      <c r="AF7" s="1090">
        <v>4831</v>
      </c>
      <c r="AG7" s="1091"/>
      <c r="AH7" s="1091"/>
      <c r="AI7" s="1091"/>
      <c r="AJ7" s="1092"/>
      <c r="AK7" s="1093">
        <v>9588</v>
      </c>
      <c r="AL7" s="1094"/>
      <c r="AM7" s="1094"/>
      <c r="AN7" s="1094"/>
      <c r="AO7" s="1094"/>
      <c r="AP7" s="1094">
        <v>100612</v>
      </c>
      <c r="AQ7" s="1094"/>
      <c r="AR7" s="1094"/>
      <c r="AS7" s="1094"/>
      <c r="AT7" s="1094"/>
      <c r="AU7" s="1095"/>
      <c r="AV7" s="1095"/>
      <c r="AW7" s="1095"/>
      <c r="AX7" s="1095"/>
      <c r="AY7" s="1096"/>
      <c r="AZ7" s="91"/>
      <c r="BA7" s="91"/>
      <c r="BB7" s="91"/>
      <c r="BC7" s="91"/>
      <c r="BD7" s="91"/>
      <c r="BE7" s="92"/>
      <c r="BF7" s="92"/>
      <c r="BG7" s="92"/>
      <c r="BH7" s="92"/>
      <c r="BI7" s="92"/>
      <c r="BJ7" s="92"/>
      <c r="BK7" s="92"/>
      <c r="BL7" s="92"/>
      <c r="BM7" s="92"/>
      <c r="BN7" s="92"/>
      <c r="BO7" s="92"/>
      <c r="BP7" s="92"/>
      <c r="BQ7" s="96">
        <v>1</v>
      </c>
      <c r="BR7" s="97" t="s">
        <v>320</v>
      </c>
      <c r="BS7" s="1084" t="s">
        <v>321</v>
      </c>
      <c r="BT7" s="1085"/>
      <c r="BU7" s="1085"/>
      <c r="BV7" s="1085"/>
      <c r="BW7" s="1085"/>
      <c r="BX7" s="1085"/>
      <c r="BY7" s="1085"/>
      <c r="BZ7" s="1085"/>
      <c r="CA7" s="1085"/>
      <c r="CB7" s="1085"/>
      <c r="CC7" s="1085"/>
      <c r="CD7" s="1085"/>
      <c r="CE7" s="1085"/>
      <c r="CF7" s="1085"/>
      <c r="CG7" s="1097"/>
      <c r="CH7" s="1081">
        <v>5</v>
      </c>
      <c r="CI7" s="1082"/>
      <c r="CJ7" s="1082"/>
      <c r="CK7" s="1082"/>
      <c r="CL7" s="1083"/>
      <c r="CM7" s="1081">
        <v>1718</v>
      </c>
      <c r="CN7" s="1082"/>
      <c r="CO7" s="1082"/>
      <c r="CP7" s="1082"/>
      <c r="CQ7" s="1083"/>
      <c r="CR7" s="1081">
        <v>6</v>
      </c>
      <c r="CS7" s="1082"/>
      <c r="CT7" s="1082"/>
      <c r="CU7" s="1082"/>
      <c r="CV7" s="1083"/>
      <c r="CW7" s="1081">
        <v>27</v>
      </c>
      <c r="CX7" s="1082"/>
      <c r="CY7" s="1082"/>
      <c r="CZ7" s="1082"/>
      <c r="DA7" s="1083"/>
      <c r="DB7" s="1081">
        <v>2338</v>
      </c>
      <c r="DC7" s="1082"/>
      <c r="DD7" s="1082"/>
      <c r="DE7" s="1082"/>
      <c r="DF7" s="1083"/>
      <c r="DG7" s="1081">
        <v>2400</v>
      </c>
      <c r="DH7" s="1082"/>
      <c r="DI7" s="1082"/>
      <c r="DJ7" s="1082"/>
      <c r="DK7" s="1083"/>
      <c r="DL7" s="1081" t="s">
        <v>322</v>
      </c>
      <c r="DM7" s="1082"/>
      <c r="DN7" s="1082"/>
      <c r="DO7" s="1082"/>
      <c r="DP7" s="1083"/>
      <c r="DQ7" s="1081">
        <v>452</v>
      </c>
      <c r="DR7" s="1082"/>
      <c r="DS7" s="1082"/>
      <c r="DT7" s="1082"/>
      <c r="DU7" s="1083"/>
      <c r="DV7" s="1084"/>
      <c r="DW7" s="1085"/>
      <c r="DX7" s="1085"/>
      <c r="DY7" s="1085"/>
      <c r="DZ7" s="1086"/>
      <c r="EA7" s="94"/>
    </row>
    <row r="8" spans="1:131" s="95" customFormat="1" ht="26.25" customHeight="1" x14ac:dyDescent="0.2">
      <c r="A8" s="98">
        <v>2</v>
      </c>
      <c r="B8" s="1027" t="s">
        <v>323</v>
      </c>
      <c r="C8" s="1028"/>
      <c r="D8" s="1028"/>
      <c r="E8" s="1028"/>
      <c r="F8" s="1028"/>
      <c r="G8" s="1028"/>
      <c r="H8" s="1028"/>
      <c r="I8" s="1028"/>
      <c r="J8" s="1028"/>
      <c r="K8" s="1028"/>
      <c r="L8" s="1028"/>
      <c r="M8" s="1028"/>
      <c r="N8" s="1028"/>
      <c r="O8" s="1028"/>
      <c r="P8" s="1029"/>
      <c r="Q8" s="1035">
        <v>1001</v>
      </c>
      <c r="R8" s="1036"/>
      <c r="S8" s="1036"/>
      <c r="T8" s="1036"/>
      <c r="U8" s="1036"/>
      <c r="V8" s="1036">
        <v>1001</v>
      </c>
      <c r="W8" s="1036"/>
      <c r="X8" s="1036"/>
      <c r="Y8" s="1036"/>
      <c r="Z8" s="1036"/>
      <c r="AA8" s="1036" t="s">
        <v>322</v>
      </c>
      <c r="AB8" s="1036"/>
      <c r="AC8" s="1036"/>
      <c r="AD8" s="1036"/>
      <c r="AE8" s="1037"/>
      <c r="AF8" s="1032" t="s">
        <v>64</v>
      </c>
      <c r="AG8" s="1033"/>
      <c r="AH8" s="1033"/>
      <c r="AI8" s="1033"/>
      <c r="AJ8" s="1034"/>
      <c r="AK8" s="1077" t="s">
        <v>322</v>
      </c>
      <c r="AL8" s="1078"/>
      <c r="AM8" s="1078"/>
      <c r="AN8" s="1078"/>
      <c r="AO8" s="1078"/>
      <c r="AP8" s="1078" t="s">
        <v>322</v>
      </c>
      <c r="AQ8" s="1078"/>
      <c r="AR8" s="1078"/>
      <c r="AS8" s="1078"/>
      <c r="AT8" s="1078"/>
      <c r="AU8" s="1079"/>
      <c r="AV8" s="1079"/>
      <c r="AW8" s="1079"/>
      <c r="AX8" s="1079"/>
      <c r="AY8" s="1080"/>
      <c r="AZ8" s="91"/>
      <c r="BA8" s="91"/>
      <c r="BB8" s="91"/>
      <c r="BC8" s="91"/>
      <c r="BD8" s="91"/>
      <c r="BE8" s="92"/>
      <c r="BF8" s="92"/>
      <c r="BG8" s="92"/>
      <c r="BH8" s="92"/>
      <c r="BI8" s="92"/>
      <c r="BJ8" s="92"/>
      <c r="BK8" s="92"/>
      <c r="BL8" s="92"/>
      <c r="BM8" s="92"/>
      <c r="BN8" s="92"/>
      <c r="BO8" s="92"/>
      <c r="BP8" s="92"/>
      <c r="BQ8" s="98">
        <v>2</v>
      </c>
      <c r="BR8" s="99"/>
      <c r="BS8" s="997" t="s">
        <v>324</v>
      </c>
      <c r="BT8" s="998"/>
      <c r="BU8" s="998"/>
      <c r="BV8" s="998"/>
      <c r="BW8" s="998"/>
      <c r="BX8" s="998"/>
      <c r="BY8" s="998"/>
      <c r="BZ8" s="998"/>
      <c r="CA8" s="998"/>
      <c r="CB8" s="998"/>
      <c r="CC8" s="998"/>
      <c r="CD8" s="998"/>
      <c r="CE8" s="998"/>
      <c r="CF8" s="998"/>
      <c r="CG8" s="1013"/>
      <c r="CH8" s="994">
        <v>32</v>
      </c>
      <c r="CI8" s="995"/>
      <c r="CJ8" s="995"/>
      <c r="CK8" s="995"/>
      <c r="CL8" s="996"/>
      <c r="CM8" s="994">
        <v>238</v>
      </c>
      <c r="CN8" s="995"/>
      <c r="CO8" s="995"/>
      <c r="CP8" s="995"/>
      <c r="CQ8" s="996"/>
      <c r="CR8" s="994">
        <v>33</v>
      </c>
      <c r="CS8" s="995"/>
      <c r="CT8" s="995"/>
      <c r="CU8" s="995"/>
      <c r="CV8" s="996"/>
      <c r="CW8" s="994" t="s">
        <v>322</v>
      </c>
      <c r="CX8" s="995"/>
      <c r="CY8" s="995"/>
      <c r="CZ8" s="995"/>
      <c r="DA8" s="996"/>
      <c r="DB8" s="994" t="s">
        <v>322</v>
      </c>
      <c r="DC8" s="995"/>
      <c r="DD8" s="995"/>
      <c r="DE8" s="995"/>
      <c r="DF8" s="996"/>
      <c r="DG8" s="994" t="s">
        <v>322</v>
      </c>
      <c r="DH8" s="995"/>
      <c r="DI8" s="995"/>
      <c r="DJ8" s="995"/>
      <c r="DK8" s="996"/>
      <c r="DL8" s="994" t="s">
        <v>322</v>
      </c>
      <c r="DM8" s="995"/>
      <c r="DN8" s="995"/>
      <c r="DO8" s="995"/>
      <c r="DP8" s="996"/>
      <c r="DQ8" s="994" t="s">
        <v>322</v>
      </c>
      <c r="DR8" s="995"/>
      <c r="DS8" s="995"/>
      <c r="DT8" s="995"/>
      <c r="DU8" s="996"/>
      <c r="DV8" s="997"/>
      <c r="DW8" s="998"/>
      <c r="DX8" s="998"/>
      <c r="DY8" s="998"/>
      <c r="DZ8" s="999"/>
      <c r="EA8" s="94"/>
    </row>
    <row r="9" spans="1:131" s="95" customFormat="1" ht="26.25" customHeight="1" x14ac:dyDescent="0.2">
      <c r="A9" s="98">
        <v>3</v>
      </c>
      <c r="B9" s="1027" t="s">
        <v>325</v>
      </c>
      <c r="C9" s="1028"/>
      <c r="D9" s="1028"/>
      <c r="E9" s="1028"/>
      <c r="F9" s="1028"/>
      <c r="G9" s="1028"/>
      <c r="H9" s="1028"/>
      <c r="I9" s="1028"/>
      <c r="J9" s="1028"/>
      <c r="K9" s="1028"/>
      <c r="L9" s="1028"/>
      <c r="M9" s="1028"/>
      <c r="N9" s="1028"/>
      <c r="O9" s="1028"/>
      <c r="P9" s="1029"/>
      <c r="Q9" s="1035">
        <v>26</v>
      </c>
      <c r="R9" s="1036"/>
      <c r="S9" s="1036"/>
      <c r="T9" s="1036"/>
      <c r="U9" s="1036"/>
      <c r="V9" s="1036">
        <v>16</v>
      </c>
      <c r="W9" s="1036"/>
      <c r="X9" s="1036"/>
      <c r="Y9" s="1036"/>
      <c r="Z9" s="1036"/>
      <c r="AA9" s="1036">
        <v>11</v>
      </c>
      <c r="AB9" s="1036"/>
      <c r="AC9" s="1036"/>
      <c r="AD9" s="1036"/>
      <c r="AE9" s="1037"/>
      <c r="AF9" s="1032">
        <v>11</v>
      </c>
      <c r="AG9" s="1033"/>
      <c r="AH9" s="1033"/>
      <c r="AI9" s="1033"/>
      <c r="AJ9" s="1034"/>
      <c r="AK9" s="1077">
        <v>4</v>
      </c>
      <c r="AL9" s="1078"/>
      <c r="AM9" s="1078"/>
      <c r="AN9" s="1078"/>
      <c r="AO9" s="1078"/>
      <c r="AP9" s="1078">
        <v>2</v>
      </c>
      <c r="AQ9" s="1078"/>
      <c r="AR9" s="1078"/>
      <c r="AS9" s="1078"/>
      <c r="AT9" s="1078"/>
      <c r="AU9" s="1079"/>
      <c r="AV9" s="1079"/>
      <c r="AW9" s="1079"/>
      <c r="AX9" s="1079"/>
      <c r="AY9" s="1080"/>
      <c r="AZ9" s="91"/>
      <c r="BA9" s="91"/>
      <c r="BB9" s="91"/>
      <c r="BC9" s="91"/>
      <c r="BD9" s="91"/>
      <c r="BE9" s="92"/>
      <c r="BF9" s="92"/>
      <c r="BG9" s="92"/>
      <c r="BH9" s="92"/>
      <c r="BI9" s="92"/>
      <c r="BJ9" s="92"/>
      <c r="BK9" s="92"/>
      <c r="BL9" s="92"/>
      <c r="BM9" s="92"/>
      <c r="BN9" s="92"/>
      <c r="BO9" s="92"/>
      <c r="BP9" s="92"/>
      <c r="BQ9" s="98">
        <v>3</v>
      </c>
      <c r="BR9" s="99"/>
      <c r="BS9" s="997" t="s">
        <v>326</v>
      </c>
      <c r="BT9" s="998"/>
      <c r="BU9" s="998"/>
      <c r="BV9" s="998"/>
      <c r="BW9" s="998"/>
      <c r="BX9" s="998"/>
      <c r="BY9" s="998"/>
      <c r="BZ9" s="998"/>
      <c r="CA9" s="998"/>
      <c r="CB9" s="998"/>
      <c r="CC9" s="998"/>
      <c r="CD9" s="998"/>
      <c r="CE9" s="998"/>
      <c r="CF9" s="998"/>
      <c r="CG9" s="1013"/>
      <c r="CH9" s="994">
        <v>17</v>
      </c>
      <c r="CI9" s="995"/>
      <c r="CJ9" s="995"/>
      <c r="CK9" s="995"/>
      <c r="CL9" s="996"/>
      <c r="CM9" s="994">
        <v>267</v>
      </c>
      <c r="CN9" s="995"/>
      <c r="CO9" s="995"/>
      <c r="CP9" s="995"/>
      <c r="CQ9" s="996"/>
      <c r="CR9" s="994">
        <v>42</v>
      </c>
      <c r="CS9" s="995"/>
      <c r="CT9" s="995"/>
      <c r="CU9" s="995"/>
      <c r="CV9" s="996"/>
      <c r="CW9" s="994">
        <v>90</v>
      </c>
      <c r="CX9" s="995"/>
      <c r="CY9" s="995"/>
      <c r="CZ9" s="995"/>
      <c r="DA9" s="996"/>
      <c r="DB9" s="994" t="s">
        <v>322</v>
      </c>
      <c r="DC9" s="995"/>
      <c r="DD9" s="995"/>
      <c r="DE9" s="995"/>
      <c r="DF9" s="996"/>
      <c r="DG9" s="994" t="s">
        <v>322</v>
      </c>
      <c r="DH9" s="995"/>
      <c r="DI9" s="995"/>
      <c r="DJ9" s="995"/>
      <c r="DK9" s="996"/>
      <c r="DL9" s="994" t="s">
        <v>322</v>
      </c>
      <c r="DM9" s="995"/>
      <c r="DN9" s="995"/>
      <c r="DO9" s="995"/>
      <c r="DP9" s="996"/>
      <c r="DQ9" s="994" t="s">
        <v>322</v>
      </c>
      <c r="DR9" s="995"/>
      <c r="DS9" s="995"/>
      <c r="DT9" s="995"/>
      <c r="DU9" s="996"/>
      <c r="DV9" s="997"/>
      <c r="DW9" s="998"/>
      <c r="DX9" s="998"/>
      <c r="DY9" s="998"/>
      <c r="DZ9" s="999"/>
      <c r="EA9" s="94"/>
    </row>
    <row r="10" spans="1:131" s="95" customFormat="1" ht="26.25" customHeight="1" x14ac:dyDescent="0.2">
      <c r="A10" s="98">
        <v>4</v>
      </c>
      <c r="B10" s="1027"/>
      <c r="C10" s="1028"/>
      <c r="D10" s="1028"/>
      <c r="E10" s="1028"/>
      <c r="F10" s="1028"/>
      <c r="G10" s="1028"/>
      <c r="H10" s="1028"/>
      <c r="I10" s="1028"/>
      <c r="J10" s="1028"/>
      <c r="K10" s="1028"/>
      <c r="L10" s="1028"/>
      <c r="M10" s="1028"/>
      <c r="N10" s="1028"/>
      <c r="O10" s="1028"/>
      <c r="P10" s="1029"/>
      <c r="Q10" s="1035"/>
      <c r="R10" s="1036"/>
      <c r="S10" s="1036"/>
      <c r="T10" s="1036"/>
      <c r="U10" s="1036"/>
      <c r="V10" s="1036"/>
      <c r="W10" s="1036"/>
      <c r="X10" s="1036"/>
      <c r="Y10" s="1036"/>
      <c r="Z10" s="1036"/>
      <c r="AA10" s="1036"/>
      <c r="AB10" s="1036"/>
      <c r="AC10" s="1036"/>
      <c r="AD10" s="1036"/>
      <c r="AE10" s="1037"/>
      <c r="AF10" s="1032"/>
      <c r="AG10" s="1033"/>
      <c r="AH10" s="1033"/>
      <c r="AI10" s="1033"/>
      <c r="AJ10" s="1034"/>
      <c r="AK10" s="1077"/>
      <c r="AL10" s="1078"/>
      <c r="AM10" s="1078"/>
      <c r="AN10" s="1078"/>
      <c r="AO10" s="1078"/>
      <c r="AP10" s="1078"/>
      <c r="AQ10" s="1078"/>
      <c r="AR10" s="1078"/>
      <c r="AS10" s="1078"/>
      <c r="AT10" s="1078"/>
      <c r="AU10" s="1079"/>
      <c r="AV10" s="1079"/>
      <c r="AW10" s="1079"/>
      <c r="AX10" s="1079"/>
      <c r="AY10" s="1080"/>
      <c r="AZ10" s="91"/>
      <c r="BA10" s="91"/>
      <c r="BB10" s="91"/>
      <c r="BC10" s="91"/>
      <c r="BD10" s="91"/>
      <c r="BE10" s="92"/>
      <c r="BF10" s="92"/>
      <c r="BG10" s="92"/>
      <c r="BH10" s="92"/>
      <c r="BI10" s="92"/>
      <c r="BJ10" s="92"/>
      <c r="BK10" s="92"/>
      <c r="BL10" s="92"/>
      <c r="BM10" s="92"/>
      <c r="BN10" s="92"/>
      <c r="BO10" s="92"/>
      <c r="BP10" s="92"/>
      <c r="BQ10" s="98">
        <v>4</v>
      </c>
      <c r="BR10" s="99"/>
      <c r="BS10" s="997" t="s">
        <v>327</v>
      </c>
      <c r="BT10" s="998"/>
      <c r="BU10" s="998"/>
      <c r="BV10" s="998"/>
      <c r="BW10" s="998"/>
      <c r="BX10" s="998"/>
      <c r="BY10" s="998"/>
      <c r="BZ10" s="998"/>
      <c r="CA10" s="998"/>
      <c r="CB10" s="998"/>
      <c r="CC10" s="998"/>
      <c r="CD10" s="998"/>
      <c r="CE10" s="998"/>
      <c r="CF10" s="998"/>
      <c r="CG10" s="1013"/>
      <c r="CH10" s="994">
        <v>0</v>
      </c>
      <c r="CI10" s="995"/>
      <c r="CJ10" s="995"/>
      <c r="CK10" s="995"/>
      <c r="CL10" s="996"/>
      <c r="CM10" s="994">
        <v>325</v>
      </c>
      <c r="CN10" s="995"/>
      <c r="CO10" s="995"/>
      <c r="CP10" s="995"/>
      <c r="CQ10" s="996"/>
      <c r="CR10" s="994">
        <v>300</v>
      </c>
      <c r="CS10" s="995"/>
      <c r="CT10" s="995"/>
      <c r="CU10" s="995"/>
      <c r="CV10" s="996"/>
      <c r="CW10" s="994">
        <v>56</v>
      </c>
      <c r="CX10" s="995"/>
      <c r="CY10" s="995"/>
      <c r="CZ10" s="995"/>
      <c r="DA10" s="996"/>
      <c r="DB10" s="994" t="s">
        <v>322</v>
      </c>
      <c r="DC10" s="995"/>
      <c r="DD10" s="995"/>
      <c r="DE10" s="995"/>
      <c r="DF10" s="996"/>
      <c r="DG10" s="994" t="s">
        <v>322</v>
      </c>
      <c r="DH10" s="995"/>
      <c r="DI10" s="995"/>
      <c r="DJ10" s="995"/>
      <c r="DK10" s="996"/>
      <c r="DL10" s="994" t="s">
        <v>322</v>
      </c>
      <c r="DM10" s="995"/>
      <c r="DN10" s="995"/>
      <c r="DO10" s="995"/>
      <c r="DP10" s="996"/>
      <c r="DQ10" s="994" t="s">
        <v>322</v>
      </c>
      <c r="DR10" s="995"/>
      <c r="DS10" s="995"/>
      <c r="DT10" s="995"/>
      <c r="DU10" s="996"/>
      <c r="DV10" s="997"/>
      <c r="DW10" s="998"/>
      <c r="DX10" s="998"/>
      <c r="DY10" s="998"/>
      <c r="DZ10" s="999"/>
      <c r="EA10" s="94"/>
    </row>
    <row r="11" spans="1:131" s="95" customFormat="1" ht="26.25" customHeight="1" x14ac:dyDescent="0.2">
      <c r="A11" s="98">
        <v>5</v>
      </c>
      <c r="B11" s="1027"/>
      <c r="C11" s="1028"/>
      <c r="D11" s="1028"/>
      <c r="E11" s="1028"/>
      <c r="F11" s="1028"/>
      <c r="G11" s="1028"/>
      <c r="H11" s="1028"/>
      <c r="I11" s="1028"/>
      <c r="J11" s="1028"/>
      <c r="K11" s="1028"/>
      <c r="L11" s="1028"/>
      <c r="M11" s="1028"/>
      <c r="N11" s="1028"/>
      <c r="O11" s="1028"/>
      <c r="P11" s="1029"/>
      <c r="Q11" s="1035"/>
      <c r="R11" s="1036"/>
      <c r="S11" s="1036"/>
      <c r="T11" s="1036"/>
      <c r="U11" s="1036"/>
      <c r="V11" s="1036"/>
      <c r="W11" s="1036"/>
      <c r="X11" s="1036"/>
      <c r="Y11" s="1036"/>
      <c r="Z11" s="1036"/>
      <c r="AA11" s="1036"/>
      <c r="AB11" s="1036"/>
      <c r="AC11" s="1036"/>
      <c r="AD11" s="1036"/>
      <c r="AE11" s="1037"/>
      <c r="AF11" s="1032"/>
      <c r="AG11" s="1033"/>
      <c r="AH11" s="1033"/>
      <c r="AI11" s="1033"/>
      <c r="AJ11" s="1034"/>
      <c r="AK11" s="1077"/>
      <c r="AL11" s="1078"/>
      <c r="AM11" s="1078"/>
      <c r="AN11" s="1078"/>
      <c r="AO11" s="1078"/>
      <c r="AP11" s="1078"/>
      <c r="AQ11" s="1078"/>
      <c r="AR11" s="1078"/>
      <c r="AS11" s="1078"/>
      <c r="AT11" s="1078"/>
      <c r="AU11" s="1079"/>
      <c r="AV11" s="1079"/>
      <c r="AW11" s="1079"/>
      <c r="AX11" s="1079"/>
      <c r="AY11" s="1080"/>
      <c r="AZ11" s="91"/>
      <c r="BA11" s="91"/>
      <c r="BB11" s="91"/>
      <c r="BC11" s="91"/>
      <c r="BD11" s="91"/>
      <c r="BE11" s="92"/>
      <c r="BF11" s="92"/>
      <c r="BG11" s="92"/>
      <c r="BH11" s="92"/>
      <c r="BI11" s="92"/>
      <c r="BJ11" s="92"/>
      <c r="BK11" s="92"/>
      <c r="BL11" s="92"/>
      <c r="BM11" s="92"/>
      <c r="BN11" s="92"/>
      <c r="BO11" s="92"/>
      <c r="BP11" s="92"/>
      <c r="BQ11" s="98">
        <v>5</v>
      </c>
      <c r="BR11" s="99"/>
      <c r="BS11" s="997" t="s">
        <v>328</v>
      </c>
      <c r="BT11" s="998"/>
      <c r="BU11" s="998"/>
      <c r="BV11" s="998"/>
      <c r="BW11" s="998"/>
      <c r="BX11" s="998"/>
      <c r="BY11" s="998"/>
      <c r="BZ11" s="998"/>
      <c r="CA11" s="998"/>
      <c r="CB11" s="998"/>
      <c r="CC11" s="998"/>
      <c r="CD11" s="998"/>
      <c r="CE11" s="998"/>
      <c r="CF11" s="998"/>
      <c r="CG11" s="1013"/>
      <c r="CH11" s="994">
        <v>0</v>
      </c>
      <c r="CI11" s="995"/>
      <c r="CJ11" s="995"/>
      <c r="CK11" s="995"/>
      <c r="CL11" s="996"/>
      <c r="CM11" s="994">
        <v>96</v>
      </c>
      <c r="CN11" s="995"/>
      <c r="CO11" s="995"/>
      <c r="CP11" s="995"/>
      <c r="CQ11" s="996"/>
      <c r="CR11" s="994">
        <v>50</v>
      </c>
      <c r="CS11" s="995"/>
      <c r="CT11" s="995"/>
      <c r="CU11" s="995"/>
      <c r="CV11" s="996"/>
      <c r="CW11" s="994">
        <v>20</v>
      </c>
      <c r="CX11" s="995"/>
      <c r="CY11" s="995"/>
      <c r="CZ11" s="995"/>
      <c r="DA11" s="996"/>
      <c r="DB11" s="994" t="s">
        <v>322</v>
      </c>
      <c r="DC11" s="995"/>
      <c r="DD11" s="995"/>
      <c r="DE11" s="995"/>
      <c r="DF11" s="996"/>
      <c r="DG11" s="994" t="s">
        <v>322</v>
      </c>
      <c r="DH11" s="995"/>
      <c r="DI11" s="995"/>
      <c r="DJ11" s="995"/>
      <c r="DK11" s="996"/>
      <c r="DL11" s="994" t="s">
        <v>322</v>
      </c>
      <c r="DM11" s="995"/>
      <c r="DN11" s="995"/>
      <c r="DO11" s="995"/>
      <c r="DP11" s="996"/>
      <c r="DQ11" s="994" t="s">
        <v>322</v>
      </c>
      <c r="DR11" s="995"/>
      <c r="DS11" s="995"/>
      <c r="DT11" s="995"/>
      <c r="DU11" s="996"/>
      <c r="DV11" s="997"/>
      <c r="DW11" s="998"/>
      <c r="DX11" s="998"/>
      <c r="DY11" s="998"/>
      <c r="DZ11" s="999"/>
      <c r="EA11" s="94"/>
    </row>
    <row r="12" spans="1:131" s="95" customFormat="1" ht="26.25" customHeight="1" x14ac:dyDescent="0.2">
      <c r="A12" s="98">
        <v>6</v>
      </c>
      <c r="B12" s="1027"/>
      <c r="C12" s="1028"/>
      <c r="D12" s="1028"/>
      <c r="E12" s="1028"/>
      <c r="F12" s="1028"/>
      <c r="G12" s="1028"/>
      <c r="H12" s="1028"/>
      <c r="I12" s="1028"/>
      <c r="J12" s="1028"/>
      <c r="K12" s="1028"/>
      <c r="L12" s="1028"/>
      <c r="M12" s="1028"/>
      <c r="N12" s="1028"/>
      <c r="O12" s="1028"/>
      <c r="P12" s="1029"/>
      <c r="Q12" s="1035"/>
      <c r="R12" s="1036"/>
      <c r="S12" s="1036"/>
      <c r="T12" s="1036"/>
      <c r="U12" s="1036"/>
      <c r="V12" s="1036"/>
      <c r="W12" s="1036"/>
      <c r="X12" s="1036"/>
      <c r="Y12" s="1036"/>
      <c r="Z12" s="1036"/>
      <c r="AA12" s="1036"/>
      <c r="AB12" s="1036"/>
      <c r="AC12" s="1036"/>
      <c r="AD12" s="1036"/>
      <c r="AE12" s="1037"/>
      <c r="AF12" s="1032"/>
      <c r="AG12" s="1033"/>
      <c r="AH12" s="1033"/>
      <c r="AI12" s="1033"/>
      <c r="AJ12" s="1034"/>
      <c r="AK12" s="1077"/>
      <c r="AL12" s="1078"/>
      <c r="AM12" s="1078"/>
      <c r="AN12" s="1078"/>
      <c r="AO12" s="1078"/>
      <c r="AP12" s="1078"/>
      <c r="AQ12" s="1078"/>
      <c r="AR12" s="1078"/>
      <c r="AS12" s="1078"/>
      <c r="AT12" s="1078"/>
      <c r="AU12" s="1079"/>
      <c r="AV12" s="1079"/>
      <c r="AW12" s="1079"/>
      <c r="AX12" s="1079"/>
      <c r="AY12" s="1080"/>
      <c r="AZ12" s="91"/>
      <c r="BA12" s="91"/>
      <c r="BB12" s="91"/>
      <c r="BC12" s="91"/>
      <c r="BD12" s="91"/>
      <c r="BE12" s="92"/>
      <c r="BF12" s="92"/>
      <c r="BG12" s="92"/>
      <c r="BH12" s="92"/>
      <c r="BI12" s="92"/>
      <c r="BJ12" s="92"/>
      <c r="BK12" s="92"/>
      <c r="BL12" s="92"/>
      <c r="BM12" s="92"/>
      <c r="BN12" s="92"/>
      <c r="BO12" s="92"/>
      <c r="BP12" s="92"/>
      <c r="BQ12" s="98">
        <v>6</v>
      </c>
      <c r="BR12" s="99"/>
      <c r="BS12" s="997" t="s">
        <v>329</v>
      </c>
      <c r="BT12" s="998"/>
      <c r="BU12" s="998"/>
      <c r="BV12" s="998"/>
      <c r="BW12" s="998"/>
      <c r="BX12" s="998"/>
      <c r="BY12" s="998"/>
      <c r="BZ12" s="998"/>
      <c r="CA12" s="998"/>
      <c r="CB12" s="998"/>
      <c r="CC12" s="998"/>
      <c r="CD12" s="998"/>
      <c r="CE12" s="998"/>
      <c r="CF12" s="998"/>
      <c r="CG12" s="1013"/>
      <c r="CH12" s="994">
        <v>1</v>
      </c>
      <c r="CI12" s="995"/>
      <c r="CJ12" s="995"/>
      <c r="CK12" s="995"/>
      <c r="CL12" s="996"/>
      <c r="CM12" s="994">
        <v>27</v>
      </c>
      <c r="CN12" s="995"/>
      <c r="CO12" s="995"/>
      <c r="CP12" s="995"/>
      <c r="CQ12" s="996"/>
      <c r="CR12" s="994">
        <v>5</v>
      </c>
      <c r="CS12" s="995"/>
      <c r="CT12" s="995"/>
      <c r="CU12" s="995"/>
      <c r="CV12" s="996"/>
      <c r="CW12" s="994" t="s">
        <v>322</v>
      </c>
      <c r="CX12" s="995"/>
      <c r="CY12" s="995"/>
      <c r="CZ12" s="995"/>
      <c r="DA12" s="996"/>
      <c r="DB12" s="994" t="s">
        <v>322</v>
      </c>
      <c r="DC12" s="995"/>
      <c r="DD12" s="995"/>
      <c r="DE12" s="995"/>
      <c r="DF12" s="996"/>
      <c r="DG12" s="994" t="s">
        <v>322</v>
      </c>
      <c r="DH12" s="995"/>
      <c r="DI12" s="995"/>
      <c r="DJ12" s="995"/>
      <c r="DK12" s="996"/>
      <c r="DL12" s="994" t="s">
        <v>322</v>
      </c>
      <c r="DM12" s="995"/>
      <c r="DN12" s="995"/>
      <c r="DO12" s="995"/>
      <c r="DP12" s="996"/>
      <c r="DQ12" s="994" t="s">
        <v>322</v>
      </c>
      <c r="DR12" s="995"/>
      <c r="DS12" s="995"/>
      <c r="DT12" s="995"/>
      <c r="DU12" s="996"/>
      <c r="DV12" s="997"/>
      <c r="DW12" s="998"/>
      <c r="DX12" s="998"/>
      <c r="DY12" s="998"/>
      <c r="DZ12" s="999"/>
      <c r="EA12" s="94"/>
    </row>
    <row r="13" spans="1:131" s="95" customFormat="1" ht="26.25" customHeight="1" x14ac:dyDescent="0.2">
      <c r="A13" s="98">
        <v>7</v>
      </c>
      <c r="B13" s="1027"/>
      <c r="C13" s="1028"/>
      <c r="D13" s="1028"/>
      <c r="E13" s="1028"/>
      <c r="F13" s="1028"/>
      <c r="G13" s="1028"/>
      <c r="H13" s="1028"/>
      <c r="I13" s="1028"/>
      <c r="J13" s="1028"/>
      <c r="K13" s="1028"/>
      <c r="L13" s="1028"/>
      <c r="M13" s="1028"/>
      <c r="N13" s="1028"/>
      <c r="O13" s="1028"/>
      <c r="P13" s="1029"/>
      <c r="Q13" s="1035"/>
      <c r="R13" s="1036"/>
      <c r="S13" s="1036"/>
      <c r="T13" s="1036"/>
      <c r="U13" s="1036"/>
      <c r="V13" s="1036"/>
      <c r="W13" s="1036"/>
      <c r="X13" s="1036"/>
      <c r="Y13" s="1036"/>
      <c r="Z13" s="1036"/>
      <c r="AA13" s="1036"/>
      <c r="AB13" s="1036"/>
      <c r="AC13" s="1036"/>
      <c r="AD13" s="1036"/>
      <c r="AE13" s="1037"/>
      <c r="AF13" s="1032"/>
      <c r="AG13" s="1033"/>
      <c r="AH13" s="1033"/>
      <c r="AI13" s="1033"/>
      <c r="AJ13" s="1034"/>
      <c r="AK13" s="1077"/>
      <c r="AL13" s="1078"/>
      <c r="AM13" s="1078"/>
      <c r="AN13" s="1078"/>
      <c r="AO13" s="1078"/>
      <c r="AP13" s="1078"/>
      <c r="AQ13" s="1078"/>
      <c r="AR13" s="1078"/>
      <c r="AS13" s="1078"/>
      <c r="AT13" s="1078"/>
      <c r="AU13" s="1079"/>
      <c r="AV13" s="1079"/>
      <c r="AW13" s="1079"/>
      <c r="AX13" s="1079"/>
      <c r="AY13" s="1080"/>
      <c r="AZ13" s="91"/>
      <c r="BA13" s="91"/>
      <c r="BB13" s="91"/>
      <c r="BC13" s="91"/>
      <c r="BD13" s="91"/>
      <c r="BE13" s="92"/>
      <c r="BF13" s="92"/>
      <c r="BG13" s="92"/>
      <c r="BH13" s="92"/>
      <c r="BI13" s="92"/>
      <c r="BJ13" s="92"/>
      <c r="BK13" s="92"/>
      <c r="BL13" s="92"/>
      <c r="BM13" s="92"/>
      <c r="BN13" s="92"/>
      <c r="BO13" s="92"/>
      <c r="BP13" s="92"/>
      <c r="BQ13" s="98">
        <v>7</v>
      </c>
      <c r="BR13" s="99"/>
      <c r="BS13" s="997" t="s">
        <v>330</v>
      </c>
      <c r="BT13" s="998"/>
      <c r="BU13" s="998"/>
      <c r="BV13" s="998"/>
      <c r="BW13" s="998"/>
      <c r="BX13" s="998"/>
      <c r="BY13" s="998"/>
      <c r="BZ13" s="998"/>
      <c r="CA13" s="998"/>
      <c r="CB13" s="998"/>
      <c r="CC13" s="998"/>
      <c r="CD13" s="998"/>
      <c r="CE13" s="998"/>
      <c r="CF13" s="998"/>
      <c r="CG13" s="1013"/>
      <c r="CH13" s="994">
        <v>64</v>
      </c>
      <c r="CI13" s="995"/>
      <c r="CJ13" s="995"/>
      <c r="CK13" s="995"/>
      <c r="CL13" s="996"/>
      <c r="CM13" s="994">
        <v>302</v>
      </c>
      <c r="CN13" s="995"/>
      <c r="CO13" s="995"/>
      <c r="CP13" s="995"/>
      <c r="CQ13" s="996"/>
      <c r="CR13" s="994">
        <v>45</v>
      </c>
      <c r="CS13" s="995"/>
      <c r="CT13" s="995"/>
      <c r="CU13" s="995"/>
      <c r="CV13" s="996"/>
      <c r="CW13" s="994">
        <v>14</v>
      </c>
      <c r="CX13" s="995"/>
      <c r="CY13" s="995"/>
      <c r="CZ13" s="995"/>
      <c r="DA13" s="996"/>
      <c r="DB13" s="994" t="s">
        <v>322</v>
      </c>
      <c r="DC13" s="995"/>
      <c r="DD13" s="995"/>
      <c r="DE13" s="995"/>
      <c r="DF13" s="996"/>
      <c r="DG13" s="994" t="s">
        <v>322</v>
      </c>
      <c r="DH13" s="995"/>
      <c r="DI13" s="995"/>
      <c r="DJ13" s="995"/>
      <c r="DK13" s="996"/>
      <c r="DL13" s="994" t="s">
        <v>322</v>
      </c>
      <c r="DM13" s="995"/>
      <c r="DN13" s="995"/>
      <c r="DO13" s="995"/>
      <c r="DP13" s="996"/>
      <c r="DQ13" s="994" t="s">
        <v>322</v>
      </c>
      <c r="DR13" s="995"/>
      <c r="DS13" s="995"/>
      <c r="DT13" s="995"/>
      <c r="DU13" s="996"/>
      <c r="DV13" s="997"/>
      <c r="DW13" s="998"/>
      <c r="DX13" s="998"/>
      <c r="DY13" s="998"/>
      <c r="DZ13" s="999"/>
      <c r="EA13" s="94"/>
    </row>
    <row r="14" spans="1:131" s="95" customFormat="1" ht="26.25" customHeight="1" x14ac:dyDescent="0.2">
      <c r="A14" s="98">
        <v>8</v>
      </c>
      <c r="B14" s="1027"/>
      <c r="C14" s="1028"/>
      <c r="D14" s="1028"/>
      <c r="E14" s="1028"/>
      <c r="F14" s="1028"/>
      <c r="G14" s="1028"/>
      <c r="H14" s="1028"/>
      <c r="I14" s="1028"/>
      <c r="J14" s="1028"/>
      <c r="K14" s="1028"/>
      <c r="L14" s="1028"/>
      <c r="M14" s="1028"/>
      <c r="N14" s="1028"/>
      <c r="O14" s="1028"/>
      <c r="P14" s="1029"/>
      <c r="Q14" s="1035"/>
      <c r="R14" s="1036"/>
      <c r="S14" s="1036"/>
      <c r="T14" s="1036"/>
      <c r="U14" s="1036"/>
      <c r="V14" s="1036"/>
      <c r="W14" s="1036"/>
      <c r="X14" s="1036"/>
      <c r="Y14" s="1036"/>
      <c r="Z14" s="1036"/>
      <c r="AA14" s="1036"/>
      <c r="AB14" s="1036"/>
      <c r="AC14" s="1036"/>
      <c r="AD14" s="1036"/>
      <c r="AE14" s="1037"/>
      <c r="AF14" s="1032"/>
      <c r="AG14" s="1033"/>
      <c r="AH14" s="1033"/>
      <c r="AI14" s="1033"/>
      <c r="AJ14" s="1034"/>
      <c r="AK14" s="1077"/>
      <c r="AL14" s="1078"/>
      <c r="AM14" s="1078"/>
      <c r="AN14" s="1078"/>
      <c r="AO14" s="1078"/>
      <c r="AP14" s="1078"/>
      <c r="AQ14" s="1078"/>
      <c r="AR14" s="1078"/>
      <c r="AS14" s="1078"/>
      <c r="AT14" s="1078"/>
      <c r="AU14" s="1079"/>
      <c r="AV14" s="1079"/>
      <c r="AW14" s="1079"/>
      <c r="AX14" s="1079"/>
      <c r="AY14" s="1080"/>
      <c r="AZ14" s="91"/>
      <c r="BA14" s="91"/>
      <c r="BB14" s="91"/>
      <c r="BC14" s="91"/>
      <c r="BD14" s="91"/>
      <c r="BE14" s="92"/>
      <c r="BF14" s="92"/>
      <c r="BG14" s="92"/>
      <c r="BH14" s="92"/>
      <c r="BI14" s="92"/>
      <c r="BJ14" s="92"/>
      <c r="BK14" s="92"/>
      <c r="BL14" s="92"/>
      <c r="BM14" s="92"/>
      <c r="BN14" s="92"/>
      <c r="BO14" s="92"/>
      <c r="BP14" s="92"/>
      <c r="BQ14" s="98">
        <v>8</v>
      </c>
      <c r="BR14" s="99"/>
      <c r="BS14" s="997" t="s">
        <v>331</v>
      </c>
      <c r="BT14" s="998"/>
      <c r="BU14" s="998"/>
      <c r="BV14" s="998"/>
      <c r="BW14" s="998"/>
      <c r="BX14" s="998"/>
      <c r="BY14" s="998"/>
      <c r="BZ14" s="998"/>
      <c r="CA14" s="998"/>
      <c r="CB14" s="998"/>
      <c r="CC14" s="998"/>
      <c r="CD14" s="998"/>
      <c r="CE14" s="998"/>
      <c r="CF14" s="998"/>
      <c r="CG14" s="1013"/>
      <c r="CH14" s="994">
        <v>0</v>
      </c>
      <c r="CI14" s="995"/>
      <c r="CJ14" s="995"/>
      <c r="CK14" s="995"/>
      <c r="CL14" s="996"/>
      <c r="CM14" s="994">
        <v>292</v>
      </c>
      <c r="CN14" s="995"/>
      <c r="CO14" s="995"/>
      <c r="CP14" s="995"/>
      <c r="CQ14" s="996"/>
      <c r="CR14" s="994">
        <v>3</v>
      </c>
      <c r="CS14" s="995"/>
      <c r="CT14" s="995"/>
      <c r="CU14" s="995"/>
      <c r="CV14" s="996"/>
      <c r="CW14" s="994">
        <v>2</v>
      </c>
      <c r="CX14" s="995"/>
      <c r="CY14" s="995"/>
      <c r="CZ14" s="995"/>
      <c r="DA14" s="996"/>
      <c r="DB14" s="994" t="s">
        <v>322</v>
      </c>
      <c r="DC14" s="995"/>
      <c r="DD14" s="995"/>
      <c r="DE14" s="995"/>
      <c r="DF14" s="996"/>
      <c r="DG14" s="994" t="s">
        <v>322</v>
      </c>
      <c r="DH14" s="995"/>
      <c r="DI14" s="995"/>
      <c r="DJ14" s="995"/>
      <c r="DK14" s="996"/>
      <c r="DL14" s="994" t="s">
        <v>322</v>
      </c>
      <c r="DM14" s="995"/>
      <c r="DN14" s="995"/>
      <c r="DO14" s="995"/>
      <c r="DP14" s="996"/>
      <c r="DQ14" s="994" t="s">
        <v>322</v>
      </c>
      <c r="DR14" s="995"/>
      <c r="DS14" s="995"/>
      <c r="DT14" s="995"/>
      <c r="DU14" s="996"/>
      <c r="DV14" s="997"/>
      <c r="DW14" s="998"/>
      <c r="DX14" s="998"/>
      <c r="DY14" s="998"/>
      <c r="DZ14" s="999"/>
      <c r="EA14" s="94"/>
    </row>
    <row r="15" spans="1:131" s="95" customFormat="1" ht="26.25" customHeight="1" x14ac:dyDescent="0.2">
      <c r="A15" s="98">
        <v>9</v>
      </c>
      <c r="B15" s="1027"/>
      <c r="C15" s="1028"/>
      <c r="D15" s="1028"/>
      <c r="E15" s="1028"/>
      <c r="F15" s="1028"/>
      <c r="G15" s="1028"/>
      <c r="H15" s="1028"/>
      <c r="I15" s="1028"/>
      <c r="J15" s="1028"/>
      <c r="K15" s="1028"/>
      <c r="L15" s="1028"/>
      <c r="M15" s="1028"/>
      <c r="N15" s="1028"/>
      <c r="O15" s="1028"/>
      <c r="P15" s="1029"/>
      <c r="Q15" s="1035"/>
      <c r="R15" s="1036"/>
      <c r="S15" s="1036"/>
      <c r="T15" s="1036"/>
      <c r="U15" s="1036"/>
      <c r="V15" s="1036"/>
      <c r="W15" s="1036"/>
      <c r="X15" s="1036"/>
      <c r="Y15" s="1036"/>
      <c r="Z15" s="1036"/>
      <c r="AA15" s="1036"/>
      <c r="AB15" s="1036"/>
      <c r="AC15" s="1036"/>
      <c r="AD15" s="1036"/>
      <c r="AE15" s="1037"/>
      <c r="AF15" s="1032"/>
      <c r="AG15" s="1033"/>
      <c r="AH15" s="1033"/>
      <c r="AI15" s="1033"/>
      <c r="AJ15" s="1034"/>
      <c r="AK15" s="1077"/>
      <c r="AL15" s="1078"/>
      <c r="AM15" s="1078"/>
      <c r="AN15" s="1078"/>
      <c r="AO15" s="1078"/>
      <c r="AP15" s="1078"/>
      <c r="AQ15" s="1078"/>
      <c r="AR15" s="1078"/>
      <c r="AS15" s="1078"/>
      <c r="AT15" s="1078"/>
      <c r="AU15" s="1079"/>
      <c r="AV15" s="1079"/>
      <c r="AW15" s="1079"/>
      <c r="AX15" s="1079"/>
      <c r="AY15" s="1080"/>
      <c r="AZ15" s="91"/>
      <c r="BA15" s="91"/>
      <c r="BB15" s="91"/>
      <c r="BC15" s="91"/>
      <c r="BD15" s="91"/>
      <c r="BE15" s="92"/>
      <c r="BF15" s="92"/>
      <c r="BG15" s="92"/>
      <c r="BH15" s="92"/>
      <c r="BI15" s="92"/>
      <c r="BJ15" s="92"/>
      <c r="BK15" s="92"/>
      <c r="BL15" s="92"/>
      <c r="BM15" s="92"/>
      <c r="BN15" s="92"/>
      <c r="BO15" s="92"/>
      <c r="BP15" s="92"/>
      <c r="BQ15" s="98">
        <v>9</v>
      </c>
      <c r="BR15" s="99"/>
      <c r="BS15" s="997" t="s">
        <v>332</v>
      </c>
      <c r="BT15" s="998"/>
      <c r="BU15" s="998"/>
      <c r="BV15" s="998"/>
      <c r="BW15" s="998"/>
      <c r="BX15" s="998"/>
      <c r="BY15" s="998"/>
      <c r="BZ15" s="998"/>
      <c r="CA15" s="998"/>
      <c r="CB15" s="998"/>
      <c r="CC15" s="998"/>
      <c r="CD15" s="998"/>
      <c r="CE15" s="998"/>
      <c r="CF15" s="998"/>
      <c r="CG15" s="1013"/>
      <c r="CH15" s="994">
        <v>-842</v>
      </c>
      <c r="CI15" s="995"/>
      <c r="CJ15" s="995"/>
      <c r="CK15" s="995"/>
      <c r="CL15" s="996"/>
      <c r="CM15" s="994">
        <v>73</v>
      </c>
      <c r="CN15" s="995"/>
      <c r="CO15" s="995"/>
      <c r="CP15" s="995"/>
      <c r="CQ15" s="996"/>
      <c r="CR15" s="994">
        <v>78</v>
      </c>
      <c r="CS15" s="995"/>
      <c r="CT15" s="995"/>
      <c r="CU15" s="995"/>
      <c r="CV15" s="996"/>
      <c r="CW15" s="994">
        <v>82</v>
      </c>
      <c r="CX15" s="995"/>
      <c r="CY15" s="995"/>
      <c r="CZ15" s="995"/>
      <c r="DA15" s="996"/>
      <c r="DB15" s="994" t="s">
        <v>322</v>
      </c>
      <c r="DC15" s="995"/>
      <c r="DD15" s="995"/>
      <c r="DE15" s="995"/>
      <c r="DF15" s="996"/>
      <c r="DG15" s="994" t="s">
        <v>322</v>
      </c>
      <c r="DH15" s="995"/>
      <c r="DI15" s="995"/>
      <c r="DJ15" s="995"/>
      <c r="DK15" s="996"/>
      <c r="DL15" s="994" t="s">
        <v>322</v>
      </c>
      <c r="DM15" s="995"/>
      <c r="DN15" s="995"/>
      <c r="DO15" s="995"/>
      <c r="DP15" s="996"/>
      <c r="DQ15" s="994" t="s">
        <v>322</v>
      </c>
      <c r="DR15" s="995"/>
      <c r="DS15" s="995"/>
      <c r="DT15" s="995"/>
      <c r="DU15" s="996"/>
      <c r="DV15" s="997"/>
      <c r="DW15" s="998"/>
      <c r="DX15" s="998"/>
      <c r="DY15" s="998"/>
      <c r="DZ15" s="999"/>
      <c r="EA15" s="94"/>
    </row>
    <row r="16" spans="1:131" s="95" customFormat="1" ht="26.25" customHeight="1" x14ac:dyDescent="0.2">
      <c r="A16" s="98">
        <v>10</v>
      </c>
      <c r="B16" s="1027"/>
      <c r="C16" s="1028"/>
      <c r="D16" s="1028"/>
      <c r="E16" s="1028"/>
      <c r="F16" s="1028"/>
      <c r="G16" s="1028"/>
      <c r="H16" s="1028"/>
      <c r="I16" s="1028"/>
      <c r="J16" s="1028"/>
      <c r="K16" s="1028"/>
      <c r="L16" s="1028"/>
      <c r="M16" s="1028"/>
      <c r="N16" s="1028"/>
      <c r="O16" s="1028"/>
      <c r="P16" s="1029"/>
      <c r="Q16" s="1035"/>
      <c r="R16" s="1036"/>
      <c r="S16" s="1036"/>
      <c r="T16" s="1036"/>
      <c r="U16" s="1036"/>
      <c r="V16" s="1036"/>
      <c r="W16" s="1036"/>
      <c r="X16" s="1036"/>
      <c r="Y16" s="1036"/>
      <c r="Z16" s="1036"/>
      <c r="AA16" s="1036"/>
      <c r="AB16" s="1036"/>
      <c r="AC16" s="1036"/>
      <c r="AD16" s="1036"/>
      <c r="AE16" s="1037"/>
      <c r="AF16" s="1032"/>
      <c r="AG16" s="1033"/>
      <c r="AH16" s="1033"/>
      <c r="AI16" s="1033"/>
      <c r="AJ16" s="1034"/>
      <c r="AK16" s="1077"/>
      <c r="AL16" s="1078"/>
      <c r="AM16" s="1078"/>
      <c r="AN16" s="1078"/>
      <c r="AO16" s="1078"/>
      <c r="AP16" s="1078"/>
      <c r="AQ16" s="1078"/>
      <c r="AR16" s="1078"/>
      <c r="AS16" s="1078"/>
      <c r="AT16" s="1078"/>
      <c r="AU16" s="1079"/>
      <c r="AV16" s="1079"/>
      <c r="AW16" s="1079"/>
      <c r="AX16" s="1079"/>
      <c r="AY16" s="1080"/>
      <c r="AZ16" s="91"/>
      <c r="BA16" s="91"/>
      <c r="BB16" s="91"/>
      <c r="BC16" s="91"/>
      <c r="BD16" s="91"/>
      <c r="BE16" s="92"/>
      <c r="BF16" s="92"/>
      <c r="BG16" s="92"/>
      <c r="BH16" s="92"/>
      <c r="BI16" s="92"/>
      <c r="BJ16" s="92"/>
      <c r="BK16" s="92"/>
      <c r="BL16" s="92"/>
      <c r="BM16" s="92"/>
      <c r="BN16" s="92"/>
      <c r="BO16" s="92"/>
      <c r="BP16" s="92"/>
      <c r="BQ16" s="98">
        <v>10</v>
      </c>
      <c r="BR16" s="99"/>
      <c r="BS16" s="997"/>
      <c r="BT16" s="998"/>
      <c r="BU16" s="998"/>
      <c r="BV16" s="998"/>
      <c r="BW16" s="998"/>
      <c r="BX16" s="998"/>
      <c r="BY16" s="998"/>
      <c r="BZ16" s="998"/>
      <c r="CA16" s="998"/>
      <c r="CB16" s="998"/>
      <c r="CC16" s="998"/>
      <c r="CD16" s="998"/>
      <c r="CE16" s="998"/>
      <c r="CF16" s="998"/>
      <c r="CG16" s="1013"/>
      <c r="CH16" s="994"/>
      <c r="CI16" s="995"/>
      <c r="CJ16" s="995"/>
      <c r="CK16" s="995"/>
      <c r="CL16" s="996"/>
      <c r="CM16" s="994"/>
      <c r="CN16" s="995"/>
      <c r="CO16" s="995"/>
      <c r="CP16" s="995"/>
      <c r="CQ16" s="996"/>
      <c r="CR16" s="994"/>
      <c r="CS16" s="995"/>
      <c r="CT16" s="995"/>
      <c r="CU16" s="995"/>
      <c r="CV16" s="996"/>
      <c r="CW16" s="994"/>
      <c r="CX16" s="995"/>
      <c r="CY16" s="995"/>
      <c r="CZ16" s="995"/>
      <c r="DA16" s="996"/>
      <c r="DB16" s="994"/>
      <c r="DC16" s="995"/>
      <c r="DD16" s="995"/>
      <c r="DE16" s="995"/>
      <c r="DF16" s="996"/>
      <c r="DG16" s="994"/>
      <c r="DH16" s="995"/>
      <c r="DI16" s="995"/>
      <c r="DJ16" s="995"/>
      <c r="DK16" s="996"/>
      <c r="DL16" s="994"/>
      <c r="DM16" s="995"/>
      <c r="DN16" s="995"/>
      <c r="DO16" s="995"/>
      <c r="DP16" s="996"/>
      <c r="DQ16" s="994"/>
      <c r="DR16" s="995"/>
      <c r="DS16" s="995"/>
      <c r="DT16" s="995"/>
      <c r="DU16" s="996"/>
      <c r="DV16" s="997"/>
      <c r="DW16" s="998"/>
      <c r="DX16" s="998"/>
      <c r="DY16" s="998"/>
      <c r="DZ16" s="999"/>
      <c r="EA16" s="94"/>
    </row>
    <row r="17" spans="1:131" s="95" customFormat="1" ht="26.25" customHeight="1" x14ac:dyDescent="0.2">
      <c r="A17" s="98">
        <v>11</v>
      </c>
      <c r="B17" s="1027"/>
      <c r="C17" s="1028"/>
      <c r="D17" s="1028"/>
      <c r="E17" s="1028"/>
      <c r="F17" s="1028"/>
      <c r="G17" s="1028"/>
      <c r="H17" s="1028"/>
      <c r="I17" s="1028"/>
      <c r="J17" s="1028"/>
      <c r="K17" s="1028"/>
      <c r="L17" s="1028"/>
      <c r="M17" s="1028"/>
      <c r="N17" s="1028"/>
      <c r="O17" s="1028"/>
      <c r="P17" s="1029"/>
      <c r="Q17" s="1035"/>
      <c r="R17" s="1036"/>
      <c r="S17" s="1036"/>
      <c r="T17" s="1036"/>
      <c r="U17" s="1036"/>
      <c r="V17" s="1036"/>
      <c r="W17" s="1036"/>
      <c r="X17" s="1036"/>
      <c r="Y17" s="1036"/>
      <c r="Z17" s="1036"/>
      <c r="AA17" s="1036"/>
      <c r="AB17" s="1036"/>
      <c r="AC17" s="1036"/>
      <c r="AD17" s="1036"/>
      <c r="AE17" s="1037"/>
      <c r="AF17" s="1032"/>
      <c r="AG17" s="1033"/>
      <c r="AH17" s="1033"/>
      <c r="AI17" s="1033"/>
      <c r="AJ17" s="1034"/>
      <c r="AK17" s="1077"/>
      <c r="AL17" s="1078"/>
      <c r="AM17" s="1078"/>
      <c r="AN17" s="1078"/>
      <c r="AO17" s="1078"/>
      <c r="AP17" s="1078"/>
      <c r="AQ17" s="1078"/>
      <c r="AR17" s="1078"/>
      <c r="AS17" s="1078"/>
      <c r="AT17" s="1078"/>
      <c r="AU17" s="1079"/>
      <c r="AV17" s="1079"/>
      <c r="AW17" s="1079"/>
      <c r="AX17" s="1079"/>
      <c r="AY17" s="1080"/>
      <c r="AZ17" s="91"/>
      <c r="BA17" s="91"/>
      <c r="BB17" s="91"/>
      <c r="BC17" s="91"/>
      <c r="BD17" s="91"/>
      <c r="BE17" s="92"/>
      <c r="BF17" s="92"/>
      <c r="BG17" s="92"/>
      <c r="BH17" s="92"/>
      <c r="BI17" s="92"/>
      <c r="BJ17" s="92"/>
      <c r="BK17" s="92"/>
      <c r="BL17" s="92"/>
      <c r="BM17" s="92"/>
      <c r="BN17" s="92"/>
      <c r="BO17" s="92"/>
      <c r="BP17" s="92"/>
      <c r="BQ17" s="98">
        <v>11</v>
      </c>
      <c r="BR17" s="99"/>
      <c r="BS17" s="997"/>
      <c r="BT17" s="998"/>
      <c r="BU17" s="998"/>
      <c r="BV17" s="998"/>
      <c r="BW17" s="998"/>
      <c r="BX17" s="998"/>
      <c r="BY17" s="998"/>
      <c r="BZ17" s="998"/>
      <c r="CA17" s="998"/>
      <c r="CB17" s="998"/>
      <c r="CC17" s="998"/>
      <c r="CD17" s="998"/>
      <c r="CE17" s="998"/>
      <c r="CF17" s="998"/>
      <c r="CG17" s="1013"/>
      <c r="CH17" s="994"/>
      <c r="CI17" s="995"/>
      <c r="CJ17" s="995"/>
      <c r="CK17" s="995"/>
      <c r="CL17" s="996"/>
      <c r="CM17" s="994"/>
      <c r="CN17" s="995"/>
      <c r="CO17" s="995"/>
      <c r="CP17" s="995"/>
      <c r="CQ17" s="996"/>
      <c r="CR17" s="994"/>
      <c r="CS17" s="995"/>
      <c r="CT17" s="995"/>
      <c r="CU17" s="995"/>
      <c r="CV17" s="996"/>
      <c r="CW17" s="994"/>
      <c r="CX17" s="995"/>
      <c r="CY17" s="995"/>
      <c r="CZ17" s="995"/>
      <c r="DA17" s="996"/>
      <c r="DB17" s="994"/>
      <c r="DC17" s="995"/>
      <c r="DD17" s="995"/>
      <c r="DE17" s="995"/>
      <c r="DF17" s="996"/>
      <c r="DG17" s="994"/>
      <c r="DH17" s="995"/>
      <c r="DI17" s="995"/>
      <c r="DJ17" s="995"/>
      <c r="DK17" s="996"/>
      <c r="DL17" s="994"/>
      <c r="DM17" s="995"/>
      <c r="DN17" s="995"/>
      <c r="DO17" s="995"/>
      <c r="DP17" s="996"/>
      <c r="DQ17" s="994"/>
      <c r="DR17" s="995"/>
      <c r="DS17" s="995"/>
      <c r="DT17" s="995"/>
      <c r="DU17" s="996"/>
      <c r="DV17" s="997"/>
      <c r="DW17" s="998"/>
      <c r="DX17" s="998"/>
      <c r="DY17" s="998"/>
      <c r="DZ17" s="999"/>
      <c r="EA17" s="94"/>
    </row>
    <row r="18" spans="1:131" s="95" customFormat="1" ht="26.25" customHeight="1" x14ac:dyDescent="0.2">
      <c r="A18" s="98">
        <v>12</v>
      </c>
      <c r="B18" s="1027"/>
      <c r="C18" s="1028"/>
      <c r="D18" s="1028"/>
      <c r="E18" s="1028"/>
      <c r="F18" s="1028"/>
      <c r="G18" s="1028"/>
      <c r="H18" s="1028"/>
      <c r="I18" s="1028"/>
      <c r="J18" s="1028"/>
      <c r="K18" s="1028"/>
      <c r="L18" s="1028"/>
      <c r="M18" s="1028"/>
      <c r="N18" s="1028"/>
      <c r="O18" s="1028"/>
      <c r="P18" s="1029"/>
      <c r="Q18" s="1035"/>
      <c r="R18" s="1036"/>
      <c r="S18" s="1036"/>
      <c r="T18" s="1036"/>
      <c r="U18" s="1036"/>
      <c r="V18" s="1036"/>
      <c r="W18" s="1036"/>
      <c r="X18" s="1036"/>
      <c r="Y18" s="1036"/>
      <c r="Z18" s="1036"/>
      <c r="AA18" s="1036"/>
      <c r="AB18" s="1036"/>
      <c r="AC18" s="1036"/>
      <c r="AD18" s="1036"/>
      <c r="AE18" s="1037"/>
      <c r="AF18" s="1032"/>
      <c r="AG18" s="1033"/>
      <c r="AH18" s="1033"/>
      <c r="AI18" s="1033"/>
      <c r="AJ18" s="1034"/>
      <c r="AK18" s="1077"/>
      <c r="AL18" s="1078"/>
      <c r="AM18" s="1078"/>
      <c r="AN18" s="1078"/>
      <c r="AO18" s="1078"/>
      <c r="AP18" s="1078"/>
      <c r="AQ18" s="1078"/>
      <c r="AR18" s="1078"/>
      <c r="AS18" s="1078"/>
      <c r="AT18" s="1078"/>
      <c r="AU18" s="1079"/>
      <c r="AV18" s="1079"/>
      <c r="AW18" s="1079"/>
      <c r="AX18" s="1079"/>
      <c r="AY18" s="1080"/>
      <c r="AZ18" s="91"/>
      <c r="BA18" s="91"/>
      <c r="BB18" s="91"/>
      <c r="BC18" s="91"/>
      <c r="BD18" s="91"/>
      <c r="BE18" s="92"/>
      <c r="BF18" s="92"/>
      <c r="BG18" s="92"/>
      <c r="BH18" s="92"/>
      <c r="BI18" s="92"/>
      <c r="BJ18" s="92"/>
      <c r="BK18" s="92"/>
      <c r="BL18" s="92"/>
      <c r="BM18" s="92"/>
      <c r="BN18" s="92"/>
      <c r="BO18" s="92"/>
      <c r="BP18" s="92"/>
      <c r="BQ18" s="98">
        <v>12</v>
      </c>
      <c r="BR18" s="99"/>
      <c r="BS18" s="997"/>
      <c r="BT18" s="998"/>
      <c r="BU18" s="998"/>
      <c r="BV18" s="998"/>
      <c r="BW18" s="998"/>
      <c r="BX18" s="998"/>
      <c r="BY18" s="998"/>
      <c r="BZ18" s="998"/>
      <c r="CA18" s="998"/>
      <c r="CB18" s="998"/>
      <c r="CC18" s="998"/>
      <c r="CD18" s="998"/>
      <c r="CE18" s="998"/>
      <c r="CF18" s="998"/>
      <c r="CG18" s="1013"/>
      <c r="CH18" s="994"/>
      <c r="CI18" s="995"/>
      <c r="CJ18" s="995"/>
      <c r="CK18" s="995"/>
      <c r="CL18" s="996"/>
      <c r="CM18" s="994"/>
      <c r="CN18" s="995"/>
      <c r="CO18" s="995"/>
      <c r="CP18" s="995"/>
      <c r="CQ18" s="996"/>
      <c r="CR18" s="994"/>
      <c r="CS18" s="995"/>
      <c r="CT18" s="995"/>
      <c r="CU18" s="995"/>
      <c r="CV18" s="996"/>
      <c r="CW18" s="994"/>
      <c r="CX18" s="995"/>
      <c r="CY18" s="995"/>
      <c r="CZ18" s="995"/>
      <c r="DA18" s="996"/>
      <c r="DB18" s="994"/>
      <c r="DC18" s="995"/>
      <c r="DD18" s="995"/>
      <c r="DE18" s="995"/>
      <c r="DF18" s="996"/>
      <c r="DG18" s="994"/>
      <c r="DH18" s="995"/>
      <c r="DI18" s="995"/>
      <c r="DJ18" s="995"/>
      <c r="DK18" s="996"/>
      <c r="DL18" s="994"/>
      <c r="DM18" s="995"/>
      <c r="DN18" s="995"/>
      <c r="DO18" s="995"/>
      <c r="DP18" s="996"/>
      <c r="DQ18" s="994"/>
      <c r="DR18" s="995"/>
      <c r="DS18" s="995"/>
      <c r="DT18" s="995"/>
      <c r="DU18" s="996"/>
      <c r="DV18" s="997"/>
      <c r="DW18" s="998"/>
      <c r="DX18" s="998"/>
      <c r="DY18" s="998"/>
      <c r="DZ18" s="999"/>
      <c r="EA18" s="94"/>
    </row>
    <row r="19" spans="1:131" s="95" customFormat="1" ht="26.25" customHeight="1" x14ac:dyDescent="0.2">
      <c r="A19" s="98">
        <v>13</v>
      </c>
      <c r="B19" s="1027"/>
      <c r="C19" s="1028"/>
      <c r="D19" s="1028"/>
      <c r="E19" s="1028"/>
      <c r="F19" s="1028"/>
      <c r="G19" s="1028"/>
      <c r="H19" s="1028"/>
      <c r="I19" s="1028"/>
      <c r="J19" s="1028"/>
      <c r="K19" s="1028"/>
      <c r="L19" s="1028"/>
      <c r="M19" s="1028"/>
      <c r="N19" s="1028"/>
      <c r="O19" s="1028"/>
      <c r="P19" s="1029"/>
      <c r="Q19" s="1035"/>
      <c r="R19" s="1036"/>
      <c r="S19" s="1036"/>
      <c r="T19" s="1036"/>
      <c r="U19" s="1036"/>
      <c r="V19" s="1036"/>
      <c r="W19" s="1036"/>
      <c r="X19" s="1036"/>
      <c r="Y19" s="1036"/>
      <c r="Z19" s="1036"/>
      <c r="AA19" s="1036"/>
      <c r="AB19" s="1036"/>
      <c r="AC19" s="1036"/>
      <c r="AD19" s="1036"/>
      <c r="AE19" s="1037"/>
      <c r="AF19" s="1032"/>
      <c r="AG19" s="1033"/>
      <c r="AH19" s="1033"/>
      <c r="AI19" s="1033"/>
      <c r="AJ19" s="1034"/>
      <c r="AK19" s="1077"/>
      <c r="AL19" s="1078"/>
      <c r="AM19" s="1078"/>
      <c r="AN19" s="1078"/>
      <c r="AO19" s="1078"/>
      <c r="AP19" s="1078"/>
      <c r="AQ19" s="1078"/>
      <c r="AR19" s="1078"/>
      <c r="AS19" s="1078"/>
      <c r="AT19" s="1078"/>
      <c r="AU19" s="1079"/>
      <c r="AV19" s="1079"/>
      <c r="AW19" s="1079"/>
      <c r="AX19" s="1079"/>
      <c r="AY19" s="1080"/>
      <c r="AZ19" s="91"/>
      <c r="BA19" s="91"/>
      <c r="BB19" s="91"/>
      <c r="BC19" s="91"/>
      <c r="BD19" s="91"/>
      <c r="BE19" s="92"/>
      <c r="BF19" s="92"/>
      <c r="BG19" s="92"/>
      <c r="BH19" s="92"/>
      <c r="BI19" s="92"/>
      <c r="BJ19" s="92"/>
      <c r="BK19" s="92"/>
      <c r="BL19" s="92"/>
      <c r="BM19" s="92"/>
      <c r="BN19" s="92"/>
      <c r="BO19" s="92"/>
      <c r="BP19" s="92"/>
      <c r="BQ19" s="98">
        <v>13</v>
      </c>
      <c r="BR19" s="99"/>
      <c r="BS19" s="997"/>
      <c r="BT19" s="998"/>
      <c r="BU19" s="998"/>
      <c r="BV19" s="998"/>
      <c r="BW19" s="998"/>
      <c r="BX19" s="998"/>
      <c r="BY19" s="998"/>
      <c r="BZ19" s="998"/>
      <c r="CA19" s="998"/>
      <c r="CB19" s="998"/>
      <c r="CC19" s="998"/>
      <c r="CD19" s="998"/>
      <c r="CE19" s="998"/>
      <c r="CF19" s="998"/>
      <c r="CG19" s="1013"/>
      <c r="CH19" s="994"/>
      <c r="CI19" s="995"/>
      <c r="CJ19" s="995"/>
      <c r="CK19" s="995"/>
      <c r="CL19" s="996"/>
      <c r="CM19" s="994"/>
      <c r="CN19" s="995"/>
      <c r="CO19" s="995"/>
      <c r="CP19" s="995"/>
      <c r="CQ19" s="996"/>
      <c r="CR19" s="994"/>
      <c r="CS19" s="995"/>
      <c r="CT19" s="995"/>
      <c r="CU19" s="995"/>
      <c r="CV19" s="996"/>
      <c r="CW19" s="994"/>
      <c r="CX19" s="995"/>
      <c r="CY19" s="995"/>
      <c r="CZ19" s="995"/>
      <c r="DA19" s="996"/>
      <c r="DB19" s="994"/>
      <c r="DC19" s="995"/>
      <c r="DD19" s="995"/>
      <c r="DE19" s="995"/>
      <c r="DF19" s="996"/>
      <c r="DG19" s="994"/>
      <c r="DH19" s="995"/>
      <c r="DI19" s="995"/>
      <c r="DJ19" s="995"/>
      <c r="DK19" s="996"/>
      <c r="DL19" s="994"/>
      <c r="DM19" s="995"/>
      <c r="DN19" s="995"/>
      <c r="DO19" s="995"/>
      <c r="DP19" s="996"/>
      <c r="DQ19" s="994"/>
      <c r="DR19" s="995"/>
      <c r="DS19" s="995"/>
      <c r="DT19" s="995"/>
      <c r="DU19" s="996"/>
      <c r="DV19" s="997"/>
      <c r="DW19" s="998"/>
      <c r="DX19" s="998"/>
      <c r="DY19" s="998"/>
      <c r="DZ19" s="999"/>
      <c r="EA19" s="94"/>
    </row>
    <row r="20" spans="1:131" s="95" customFormat="1" ht="26.25" customHeight="1" x14ac:dyDescent="0.2">
      <c r="A20" s="98">
        <v>14</v>
      </c>
      <c r="B20" s="1027"/>
      <c r="C20" s="1028"/>
      <c r="D20" s="1028"/>
      <c r="E20" s="1028"/>
      <c r="F20" s="1028"/>
      <c r="G20" s="1028"/>
      <c r="H20" s="1028"/>
      <c r="I20" s="1028"/>
      <c r="J20" s="1028"/>
      <c r="K20" s="1028"/>
      <c r="L20" s="1028"/>
      <c r="M20" s="1028"/>
      <c r="N20" s="1028"/>
      <c r="O20" s="1028"/>
      <c r="P20" s="1029"/>
      <c r="Q20" s="1035"/>
      <c r="R20" s="1036"/>
      <c r="S20" s="1036"/>
      <c r="T20" s="1036"/>
      <c r="U20" s="1036"/>
      <c r="V20" s="1036"/>
      <c r="W20" s="1036"/>
      <c r="X20" s="1036"/>
      <c r="Y20" s="1036"/>
      <c r="Z20" s="1036"/>
      <c r="AA20" s="1036"/>
      <c r="AB20" s="1036"/>
      <c r="AC20" s="1036"/>
      <c r="AD20" s="1036"/>
      <c r="AE20" s="1037"/>
      <c r="AF20" s="1032"/>
      <c r="AG20" s="1033"/>
      <c r="AH20" s="1033"/>
      <c r="AI20" s="1033"/>
      <c r="AJ20" s="1034"/>
      <c r="AK20" s="1077"/>
      <c r="AL20" s="1078"/>
      <c r="AM20" s="1078"/>
      <c r="AN20" s="1078"/>
      <c r="AO20" s="1078"/>
      <c r="AP20" s="1078"/>
      <c r="AQ20" s="1078"/>
      <c r="AR20" s="1078"/>
      <c r="AS20" s="1078"/>
      <c r="AT20" s="1078"/>
      <c r="AU20" s="1079"/>
      <c r="AV20" s="1079"/>
      <c r="AW20" s="1079"/>
      <c r="AX20" s="1079"/>
      <c r="AY20" s="1080"/>
      <c r="AZ20" s="91"/>
      <c r="BA20" s="91"/>
      <c r="BB20" s="91"/>
      <c r="BC20" s="91"/>
      <c r="BD20" s="91"/>
      <c r="BE20" s="92"/>
      <c r="BF20" s="92"/>
      <c r="BG20" s="92"/>
      <c r="BH20" s="92"/>
      <c r="BI20" s="92"/>
      <c r="BJ20" s="92"/>
      <c r="BK20" s="92"/>
      <c r="BL20" s="92"/>
      <c r="BM20" s="92"/>
      <c r="BN20" s="92"/>
      <c r="BO20" s="92"/>
      <c r="BP20" s="92"/>
      <c r="BQ20" s="98">
        <v>14</v>
      </c>
      <c r="BR20" s="99"/>
      <c r="BS20" s="997"/>
      <c r="BT20" s="998"/>
      <c r="BU20" s="998"/>
      <c r="BV20" s="998"/>
      <c r="BW20" s="998"/>
      <c r="BX20" s="998"/>
      <c r="BY20" s="998"/>
      <c r="BZ20" s="998"/>
      <c r="CA20" s="998"/>
      <c r="CB20" s="998"/>
      <c r="CC20" s="998"/>
      <c r="CD20" s="998"/>
      <c r="CE20" s="998"/>
      <c r="CF20" s="998"/>
      <c r="CG20" s="1013"/>
      <c r="CH20" s="994"/>
      <c r="CI20" s="995"/>
      <c r="CJ20" s="995"/>
      <c r="CK20" s="995"/>
      <c r="CL20" s="996"/>
      <c r="CM20" s="994"/>
      <c r="CN20" s="995"/>
      <c r="CO20" s="995"/>
      <c r="CP20" s="995"/>
      <c r="CQ20" s="996"/>
      <c r="CR20" s="994"/>
      <c r="CS20" s="995"/>
      <c r="CT20" s="995"/>
      <c r="CU20" s="995"/>
      <c r="CV20" s="996"/>
      <c r="CW20" s="994"/>
      <c r="CX20" s="995"/>
      <c r="CY20" s="995"/>
      <c r="CZ20" s="995"/>
      <c r="DA20" s="996"/>
      <c r="DB20" s="994"/>
      <c r="DC20" s="995"/>
      <c r="DD20" s="995"/>
      <c r="DE20" s="995"/>
      <c r="DF20" s="996"/>
      <c r="DG20" s="994"/>
      <c r="DH20" s="995"/>
      <c r="DI20" s="995"/>
      <c r="DJ20" s="995"/>
      <c r="DK20" s="996"/>
      <c r="DL20" s="994"/>
      <c r="DM20" s="995"/>
      <c r="DN20" s="995"/>
      <c r="DO20" s="995"/>
      <c r="DP20" s="996"/>
      <c r="DQ20" s="994"/>
      <c r="DR20" s="995"/>
      <c r="DS20" s="995"/>
      <c r="DT20" s="995"/>
      <c r="DU20" s="996"/>
      <c r="DV20" s="997"/>
      <c r="DW20" s="998"/>
      <c r="DX20" s="998"/>
      <c r="DY20" s="998"/>
      <c r="DZ20" s="999"/>
      <c r="EA20" s="94"/>
    </row>
    <row r="21" spans="1:131" s="95" customFormat="1" ht="26.25" customHeight="1" thickBot="1" x14ac:dyDescent="0.25">
      <c r="A21" s="98">
        <v>15</v>
      </c>
      <c r="B21" s="1027"/>
      <c r="C21" s="1028"/>
      <c r="D21" s="1028"/>
      <c r="E21" s="1028"/>
      <c r="F21" s="1028"/>
      <c r="G21" s="1028"/>
      <c r="H21" s="1028"/>
      <c r="I21" s="1028"/>
      <c r="J21" s="1028"/>
      <c r="K21" s="1028"/>
      <c r="L21" s="1028"/>
      <c r="M21" s="1028"/>
      <c r="N21" s="1028"/>
      <c r="O21" s="1028"/>
      <c r="P21" s="1029"/>
      <c r="Q21" s="1035"/>
      <c r="R21" s="1036"/>
      <c r="S21" s="1036"/>
      <c r="T21" s="1036"/>
      <c r="U21" s="1036"/>
      <c r="V21" s="1036"/>
      <c r="W21" s="1036"/>
      <c r="X21" s="1036"/>
      <c r="Y21" s="1036"/>
      <c r="Z21" s="1036"/>
      <c r="AA21" s="1036"/>
      <c r="AB21" s="1036"/>
      <c r="AC21" s="1036"/>
      <c r="AD21" s="1036"/>
      <c r="AE21" s="1037"/>
      <c r="AF21" s="1032"/>
      <c r="AG21" s="1033"/>
      <c r="AH21" s="1033"/>
      <c r="AI21" s="1033"/>
      <c r="AJ21" s="1034"/>
      <c r="AK21" s="1077"/>
      <c r="AL21" s="1078"/>
      <c r="AM21" s="1078"/>
      <c r="AN21" s="1078"/>
      <c r="AO21" s="1078"/>
      <c r="AP21" s="1078"/>
      <c r="AQ21" s="1078"/>
      <c r="AR21" s="1078"/>
      <c r="AS21" s="1078"/>
      <c r="AT21" s="1078"/>
      <c r="AU21" s="1079"/>
      <c r="AV21" s="1079"/>
      <c r="AW21" s="1079"/>
      <c r="AX21" s="1079"/>
      <c r="AY21" s="1080"/>
      <c r="AZ21" s="91"/>
      <c r="BA21" s="91"/>
      <c r="BB21" s="91"/>
      <c r="BC21" s="91"/>
      <c r="BD21" s="91"/>
      <c r="BE21" s="92"/>
      <c r="BF21" s="92"/>
      <c r="BG21" s="92"/>
      <c r="BH21" s="92"/>
      <c r="BI21" s="92"/>
      <c r="BJ21" s="92"/>
      <c r="BK21" s="92"/>
      <c r="BL21" s="92"/>
      <c r="BM21" s="92"/>
      <c r="BN21" s="92"/>
      <c r="BO21" s="92"/>
      <c r="BP21" s="92"/>
      <c r="BQ21" s="98">
        <v>15</v>
      </c>
      <c r="BR21" s="99"/>
      <c r="BS21" s="997"/>
      <c r="BT21" s="998"/>
      <c r="BU21" s="998"/>
      <c r="BV21" s="998"/>
      <c r="BW21" s="998"/>
      <c r="BX21" s="998"/>
      <c r="BY21" s="998"/>
      <c r="BZ21" s="998"/>
      <c r="CA21" s="998"/>
      <c r="CB21" s="998"/>
      <c r="CC21" s="998"/>
      <c r="CD21" s="998"/>
      <c r="CE21" s="998"/>
      <c r="CF21" s="998"/>
      <c r="CG21" s="1013"/>
      <c r="CH21" s="994"/>
      <c r="CI21" s="995"/>
      <c r="CJ21" s="995"/>
      <c r="CK21" s="995"/>
      <c r="CL21" s="996"/>
      <c r="CM21" s="994"/>
      <c r="CN21" s="995"/>
      <c r="CO21" s="995"/>
      <c r="CP21" s="995"/>
      <c r="CQ21" s="996"/>
      <c r="CR21" s="994"/>
      <c r="CS21" s="995"/>
      <c r="CT21" s="995"/>
      <c r="CU21" s="995"/>
      <c r="CV21" s="996"/>
      <c r="CW21" s="994"/>
      <c r="CX21" s="995"/>
      <c r="CY21" s="995"/>
      <c r="CZ21" s="995"/>
      <c r="DA21" s="996"/>
      <c r="DB21" s="994"/>
      <c r="DC21" s="995"/>
      <c r="DD21" s="995"/>
      <c r="DE21" s="995"/>
      <c r="DF21" s="996"/>
      <c r="DG21" s="994"/>
      <c r="DH21" s="995"/>
      <c r="DI21" s="995"/>
      <c r="DJ21" s="995"/>
      <c r="DK21" s="996"/>
      <c r="DL21" s="994"/>
      <c r="DM21" s="995"/>
      <c r="DN21" s="995"/>
      <c r="DO21" s="995"/>
      <c r="DP21" s="996"/>
      <c r="DQ21" s="994"/>
      <c r="DR21" s="995"/>
      <c r="DS21" s="995"/>
      <c r="DT21" s="995"/>
      <c r="DU21" s="996"/>
      <c r="DV21" s="997"/>
      <c r="DW21" s="998"/>
      <c r="DX21" s="998"/>
      <c r="DY21" s="998"/>
      <c r="DZ21" s="999"/>
      <c r="EA21" s="94"/>
    </row>
    <row r="22" spans="1:131" s="95" customFormat="1" ht="26.25" customHeight="1" x14ac:dyDescent="0.2">
      <c r="A22" s="98">
        <v>16</v>
      </c>
      <c r="B22" s="1027"/>
      <c r="C22" s="1028"/>
      <c r="D22" s="1028"/>
      <c r="E22" s="1028"/>
      <c r="F22" s="1028"/>
      <c r="G22" s="1028"/>
      <c r="H22" s="1028"/>
      <c r="I22" s="1028"/>
      <c r="J22" s="1028"/>
      <c r="K22" s="1028"/>
      <c r="L22" s="1028"/>
      <c r="M22" s="1028"/>
      <c r="N22" s="1028"/>
      <c r="O22" s="1028"/>
      <c r="P22" s="1029"/>
      <c r="Q22" s="1070"/>
      <c r="R22" s="1071"/>
      <c r="S22" s="1071"/>
      <c r="T22" s="1071"/>
      <c r="U22" s="1071"/>
      <c r="V22" s="1071"/>
      <c r="W22" s="1071"/>
      <c r="X22" s="1071"/>
      <c r="Y22" s="1071"/>
      <c r="Z22" s="1071"/>
      <c r="AA22" s="1071"/>
      <c r="AB22" s="1071"/>
      <c r="AC22" s="1071"/>
      <c r="AD22" s="1071"/>
      <c r="AE22" s="1072"/>
      <c r="AF22" s="1032"/>
      <c r="AG22" s="1033"/>
      <c r="AH22" s="1033"/>
      <c r="AI22" s="1033"/>
      <c r="AJ22" s="1034"/>
      <c r="AK22" s="1073"/>
      <c r="AL22" s="1074"/>
      <c r="AM22" s="1074"/>
      <c r="AN22" s="1074"/>
      <c r="AO22" s="1074"/>
      <c r="AP22" s="1074"/>
      <c r="AQ22" s="1074"/>
      <c r="AR22" s="1074"/>
      <c r="AS22" s="1074"/>
      <c r="AT22" s="1074"/>
      <c r="AU22" s="1075"/>
      <c r="AV22" s="1075"/>
      <c r="AW22" s="1075"/>
      <c r="AX22" s="1075"/>
      <c r="AY22" s="1076"/>
      <c r="AZ22" s="1025" t="s">
        <v>333</v>
      </c>
      <c r="BA22" s="1025"/>
      <c r="BB22" s="1025"/>
      <c r="BC22" s="1025"/>
      <c r="BD22" s="1026"/>
      <c r="BE22" s="92"/>
      <c r="BF22" s="92"/>
      <c r="BG22" s="92"/>
      <c r="BH22" s="92"/>
      <c r="BI22" s="92"/>
      <c r="BJ22" s="92"/>
      <c r="BK22" s="92"/>
      <c r="BL22" s="92"/>
      <c r="BM22" s="92"/>
      <c r="BN22" s="92"/>
      <c r="BO22" s="92"/>
      <c r="BP22" s="92"/>
      <c r="BQ22" s="98">
        <v>16</v>
      </c>
      <c r="BR22" s="99"/>
      <c r="BS22" s="997"/>
      <c r="BT22" s="998"/>
      <c r="BU22" s="998"/>
      <c r="BV22" s="998"/>
      <c r="BW22" s="998"/>
      <c r="BX22" s="998"/>
      <c r="BY22" s="998"/>
      <c r="BZ22" s="998"/>
      <c r="CA22" s="998"/>
      <c r="CB22" s="998"/>
      <c r="CC22" s="998"/>
      <c r="CD22" s="998"/>
      <c r="CE22" s="998"/>
      <c r="CF22" s="998"/>
      <c r="CG22" s="1013"/>
      <c r="CH22" s="994"/>
      <c r="CI22" s="995"/>
      <c r="CJ22" s="995"/>
      <c r="CK22" s="995"/>
      <c r="CL22" s="996"/>
      <c r="CM22" s="994"/>
      <c r="CN22" s="995"/>
      <c r="CO22" s="995"/>
      <c r="CP22" s="995"/>
      <c r="CQ22" s="996"/>
      <c r="CR22" s="994"/>
      <c r="CS22" s="995"/>
      <c r="CT22" s="995"/>
      <c r="CU22" s="995"/>
      <c r="CV22" s="996"/>
      <c r="CW22" s="994"/>
      <c r="CX22" s="995"/>
      <c r="CY22" s="995"/>
      <c r="CZ22" s="995"/>
      <c r="DA22" s="996"/>
      <c r="DB22" s="994"/>
      <c r="DC22" s="995"/>
      <c r="DD22" s="995"/>
      <c r="DE22" s="995"/>
      <c r="DF22" s="996"/>
      <c r="DG22" s="994"/>
      <c r="DH22" s="995"/>
      <c r="DI22" s="995"/>
      <c r="DJ22" s="995"/>
      <c r="DK22" s="996"/>
      <c r="DL22" s="994"/>
      <c r="DM22" s="995"/>
      <c r="DN22" s="995"/>
      <c r="DO22" s="995"/>
      <c r="DP22" s="996"/>
      <c r="DQ22" s="994"/>
      <c r="DR22" s="995"/>
      <c r="DS22" s="995"/>
      <c r="DT22" s="995"/>
      <c r="DU22" s="996"/>
      <c r="DV22" s="997"/>
      <c r="DW22" s="998"/>
      <c r="DX22" s="998"/>
      <c r="DY22" s="998"/>
      <c r="DZ22" s="999"/>
      <c r="EA22" s="94"/>
    </row>
    <row r="23" spans="1:131" s="95" customFormat="1" ht="26.25" customHeight="1" thickBot="1" x14ac:dyDescent="0.25">
      <c r="A23" s="100" t="s">
        <v>334</v>
      </c>
      <c r="B23" s="934" t="s">
        <v>335</v>
      </c>
      <c r="C23" s="935"/>
      <c r="D23" s="935"/>
      <c r="E23" s="935"/>
      <c r="F23" s="935"/>
      <c r="G23" s="935"/>
      <c r="H23" s="935"/>
      <c r="I23" s="935"/>
      <c r="J23" s="935"/>
      <c r="K23" s="935"/>
      <c r="L23" s="935"/>
      <c r="M23" s="935"/>
      <c r="N23" s="935"/>
      <c r="O23" s="935"/>
      <c r="P23" s="945"/>
      <c r="Q23" s="1064">
        <v>138011</v>
      </c>
      <c r="R23" s="1058"/>
      <c r="S23" s="1058"/>
      <c r="T23" s="1058"/>
      <c r="U23" s="1058"/>
      <c r="V23" s="1058">
        <v>131731</v>
      </c>
      <c r="W23" s="1058"/>
      <c r="X23" s="1058"/>
      <c r="Y23" s="1058"/>
      <c r="Z23" s="1058"/>
      <c r="AA23" s="1058">
        <v>6280</v>
      </c>
      <c r="AB23" s="1058"/>
      <c r="AC23" s="1058"/>
      <c r="AD23" s="1058"/>
      <c r="AE23" s="1065"/>
      <c r="AF23" s="1066">
        <v>4842</v>
      </c>
      <c r="AG23" s="1058"/>
      <c r="AH23" s="1058"/>
      <c r="AI23" s="1058"/>
      <c r="AJ23" s="1067"/>
      <c r="AK23" s="1068"/>
      <c r="AL23" s="1069"/>
      <c r="AM23" s="1069"/>
      <c r="AN23" s="1069"/>
      <c r="AO23" s="1069"/>
      <c r="AP23" s="1058">
        <v>100614</v>
      </c>
      <c r="AQ23" s="1058"/>
      <c r="AR23" s="1058"/>
      <c r="AS23" s="1058"/>
      <c r="AT23" s="1058"/>
      <c r="AU23" s="1059"/>
      <c r="AV23" s="1059"/>
      <c r="AW23" s="1059"/>
      <c r="AX23" s="1059"/>
      <c r="AY23" s="1060"/>
      <c r="AZ23" s="1061" t="s">
        <v>64</v>
      </c>
      <c r="BA23" s="1062"/>
      <c r="BB23" s="1062"/>
      <c r="BC23" s="1062"/>
      <c r="BD23" s="1063"/>
      <c r="BE23" s="92"/>
      <c r="BF23" s="92"/>
      <c r="BG23" s="92"/>
      <c r="BH23" s="92"/>
      <c r="BI23" s="92"/>
      <c r="BJ23" s="92"/>
      <c r="BK23" s="92"/>
      <c r="BL23" s="92"/>
      <c r="BM23" s="92"/>
      <c r="BN23" s="92"/>
      <c r="BO23" s="92"/>
      <c r="BP23" s="92"/>
      <c r="BQ23" s="98">
        <v>17</v>
      </c>
      <c r="BR23" s="99"/>
      <c r="BS23" s="997"/>
      <c r="BT23" s="998"/>
      <c r="BU23" s="998"/>
      <c r="BV23" s="998"/>
      <c r="BW23" s="998"/>
      <c r="BX23" s="998"/>
      <c r="BY23" s="998"/>
      <c r="BZ23" s="998"/>
      <c r="CA23" s="998"/>
      <c r="CB23" s="998"/>
      <c r="CC23" s="998"/>
      <c r="CD23" s="998"/>
      <c r="CE23" s="998"/>
      <c r="CF23" s="998"/>
      <c r="CG23" s="1013"/>
      <c r="CH23" s="994"/>
      <c r="CI23" s="995"/>
      <c r="CJ23" s="995"/>
      <c r="CK23" s="995"/>
      <c r="CL23" s="996"/>
      <c r="CM23" s="994"/>
      <c r="CN23" s="995"/>
      <c r="CO23" s="995"/>
      <c r="CP23" s="995"/>
      <c r="CQ23" s="996"/>
      <c r="CR23" s="994"/>
      <c r="CS23" s="995"/>
      <c r="CT23" s="995"/>
      <c r="CU23" s="995"/>
      <c r="CV23" s="996"/>
      <c r="CW23" s="994"/>
      <c r="CX23" s="995"/>
      <c r="CY23" s="995"/>
      <c r="CZ23" s="995"/>
      <c r="DA23" s="996"/>
      <c r="DB23" s="994"/>
      <c r="DC23" s="995"/>
      <c r="DD23" s="995"/>
      <c r="DE23" s="995"/>
      <c r="DF23" s="996"/>
      <c r="DG23" s="994"/>
      <c r="DH23" s="995"/>
      <c r="DI23" s="995"/>
      <c r="DJ23" s="995"/>
      <c r="DK23" s="996"/>
      <c r="DL23" s="994"/>
      <c r="DM23" s="995"/>
      <c r="DN23" s="995"/>
      <c r="DO23" s="995"/>
      <c r="DP23" s="996"/>
      <c r="DQ23" s="994"/>
      <c r="DR23" s="995"/>
      <c r="DS23" s="995"/>
      <c r="DT23" s="995"/>
      <c r="DU23" s="996"/>
      <c r="DV23" s="997"/>
      <c r="DW23" s="998"/>
      <c r="DX23" s="998"/>
      <c r="DY23" s="998"/>
      <c r="DZ23" s="999"/>
      <c r="EA23" s="94"/>
    </row>
    <row r="24" spans="1:131" s="95" customFormat="1" ht="26.25" customHeight="1" x14ac:dyDescent="0.2">
      <c r="A24" s="1057" t="s">
        <v>336</v>
      </c>
      <c r="B24" s="1057"/>
      <c r="C24" s="1057"/>
      <c r="D24" s="1057"/>
      <c r="E24" s="1057"/>
      <c r="F24" s="1057"/>
      <c r="G24" s="1057"/>
      <c r="H24" s="1057"/>
      <c r="I24" s="1057"/>
      <c r="J24" s="1057"/>
      <c r="K24" s="1057"/>
      <c r="L24" s="1057"/>
      <c r="M24" s="1057"/>
      <c r="N24" s="1057"/>
      <c r="O24" s="1057"/>
      <c r="P24" s="1057"/>
      <c r="Q24" s="1057"/>
      <c r="R24" s="1057"/>
      <c r="S24" s="1057"/>
      <c r="T24" s="1057"/>
      <c r="U24" s="1057"/>
      <c r="V24" s="1057"/>
      <c r="W24" s="1057"/>
      <c r="X24" s="1057"/>
      <c r="Y24" s="1057"/>
      <c r="Z24" s="1057"/>
      <c r="AA24" s="1057"/>
      <c r="AB24" s="1057"/>
      <c r="AC24" s="1057"/>
      <c r="AD24" s="1057"/>
      <c r="AE24" s="1057"/>
      <c r="AF24" s="1057"/>
      <c r="AG24" s="1057"/>
      <c r="AH24" s="1057"/>
      <c r="AI24" s="1057"/>
      <c r="AJ24" s="1057"/>
      <c r="AK24" s="1057"/>
      <c r="AL24" s="1057"/>
      <c r="AM24" s="1057"/>
      <c r="AN24" s="1057"/>
      <c r="AO24" s="1057"/>
      <c r="AP24" s="1057"/>
      <c r="AQ24" s="1057"/>
      <c r="AR24" s="1057"/>
      <c r="AS24" s="1057"/>
      <c r="AT24" s="1057"/>
      <c r="AU24" s="1057"/>
      <c r="AV24" s="1057"/>
      <c r="AW24" s="1057"/>
      <c r="AX24" s="1057"/>
      <c r="AY24" s="1057"/>
      <c r="AZ24" s="91"/>
      <c r="BA24" s="91"/>
      <c r="BB24" s="91"/>
      <c r="BC24" s="91"/>
      <c r="BD24" s="91"/>
      <c r="BE24" s="92"/>
      <c r="BF24" s="92"/>
      <c r="BG24" s="92"/>
      <c r="BH24" s="92"/>
      <c r="BI24" s="92"/>
      <c r="BJ24" s="92"/>
      <c r="BK24" s="92"/>
      <c r="BL24" s="92"/>
      <c r="BM24" s="92"/>
      <c r="BN24" s="92"/>
      <c r="BO24" s="92"/>
      <c r="BP24" s="92"/>
      <c r="BQ24" s="98">
        <v>18</v>
      </c>
      <c r="BR24" s="99"/>
      <c r="BS24" s="997"/>
      <c r="BT24" s="998"/>
      <c r="BU24" s="998"/>
      <c r="BV24" s="998"/>
      <c r="BW24" s="998"/>
      <c r="BX24" s="998"/>
      <c r="BY24" s="998"/>
      <c r="BZ24" s="998"/>
      <c r="CA24" s="998"/>
      <c r="CB24" s="998"/>
      <c r="CC24" s="998"/>
      <c r="CD24" s="998"/>
      <c r="CE24" s="998"/>
      <c r="CF24" s="998"/>
      <c r="CG24" s="1013"/>
      <c r="CH24" s="994"/>
      <c r="CI24" s="995"/>
      <c r="CJ24" s="995"/>
      <c r="CK24" s="995"/>
      <c r="CL24" s="996"/>
      <c r="CM24" s="994"/>
      <c r="CN24" s="995"/>
      <c r="CO24" s="995"/>
      <c r="CP24" s="995"/>
      <c r="CQ24" s="996"/>
      <c r="CR24" s="994"/>
      <c r="CS24" s="995"/>
      <c r="CT24" s="995"/>
      <c r="CU24" s="995"/>
      <c r="CV24" s="996"/>
      <c r="CW24" s="994"/>
      <c r="CX24" s="995"/>
      <c r="CY24" s="995"/>
      <c r="CZ24" s="995"/>
      <c r="DA24" s="996"/>
      <c r="DB24" s="994"/>
      <c r="DC24" s="995"/>
      <c r="DD24" s="995"/>
      <c r="DE24" s="995"/>
      <c r="DF24" s="996"/>
      <c r="DG24" s="994"/>
      <c r="DH24" s="995"/>
      <c r="DI24" s="995"/>
      <c r="DJ24" s="995"/>
      <c r="DK24" s="996"/>
      <c r="DL24" s="994"/>
      <c r="DM24" s="995"/>
      <c r="DN24" s="995"/>
      <c r="DO24" s="995"/>
      <c r="DP24" s="996"/>
      <c r="DQ24" s="994"/>
      <c r="DR24" s="995"/>
      <c r="DS24" s="995"/>
      <c r="DT24" s="995"/>
      <c r="DU24" s="996"/>
      <c r="DV24" s="997"/>
      <c r="DW24" s="998"/>
      <c r="DX24" s="998"/>
      <c r="DY24" s="998"/>
      <c r="DZ24" s="999"/>
      <c r="EA24" s="94"/>
    </row>
    <row r="25" spans="1:131" ht="26.25" customHeight="1" thickBot="1" x14ac:dyDescent="0.25">
      <c r="A25" s="1056" t="s">
        <v>337</v>
      </c>
      <c r="B25" s="1056"/>
      <c r="C25" s="1056"/>
      <c r="D25" s="1056"/>
      <c r="E25" s="1056"/>
      <c r="F25" s="1056"/>
      <c r="G25" s="1056"/>
      <c r="H25" s="1056"/>
      <c r="I25" s="1056"/>
      <c r="J25" s="1056"/>
      <c r="K25" s="1056"/>
      <c r="L25" s="1056"/>
      <c r="M25" s="1056"/>
      <c r="N25" s="1056"/>
      <c r="O25" s="1056"/>
      <c r="P25" s="1056"/>
      <c r="Q25" s="1056"/>
      <c r="R25" s="1056"/>
      <c r="S25" s="1056"/>
      <c r="T25" s="1056"/>
      <c r="U25" s="1056"/>
      <c r="V25" s="1056"/>
      <c r="W25" s="1056"/>
      <c r="X25" s="1056"/>
      <c r="Y25" s="1056"/>
      <c r="Z25" s="1056"/>
      <c r="AA25" s="1056"/>
      <c r="AB25" s="1056"/>
      <c r="AC25" s="1056"/>
      <c r="AD25" s="1056"/>
      <c r="AE25" s="1056"/>
      <c r="AF25" s="1056"/>
      <c r="AG25" s="1056"/>
      <c r="AH25" s="1056"/>
      <c r="AI25" s="1056"/>
      <c r="AJ25" s="1056"/>
      <c r="AK25" s="1056"/>
      <c r="AL25" s="1056"/>
      <c r="AM25" s="1056"/>
      <c r="AN25" s="1056"/>
      <c r="AO25" s="1056"/>
      <c r="AP25" s="1056"/>
      <c r="AQ25" s="1056"/>
      <c r="AR25" s="1056"/>
      <c r="AS25" s="1056"/>
      <c r="AT25" s="1056"/>
      <c r="AU25" s="1056"/>
      <c r="AV25" s="1056"/>
      <c r="AW25" s="1056"/>
      <c r="AX25" s="1056"/>
      <c r="AY25" s="1056"/>
      <c r="AZ25" s="1056"/>
      <c r="BA25" s="1056"/>
      <c r="BB25" s="1056"/>
      <c r="BC25" s="1056"/>
      <c r="BD25" s="1056"/>
      <c r="BE25" s="1056"/>
      <c r="BF25" s="1056"/>
      <c r="BG25" s="1056"/>
      <c r="BH25" s="1056"/>
      <c r="BI25" s="1056"/>
      <c r="BJ25" s="91"/>
      <c r="BK25" s="91"/>
      <c r="BL25" s="91"/>
      <c r="BM25" s="91"/>
      <c r="BN25" s="91"/>
      <c r="BO25" s="101"/>
      <c r="BP25" s="101"/>
      <c r="BQ25" s="98">
        <v>19</v>
      </c>
      <c r="BR25" s="99"/>
      <c r="BS25" s="997"/>
      <c r="BT25" s="998"/>
      <c r="BU25" s="998"/>
      <c r="BV25" s="998"/>
      <c r="BW25" s="998"/>
      <c r="BX25" s="998"/>
      <c r="BY25" s="998"/>
      <c r="BZ25" s="998"/>
      <c r="CA25" s="998"/>
      <c r="CB25" s="998"/>
      <c r="CC25" s="998"/>
      <c r="CD25" s="998"/>
      <c r="CE25" s="998"/>
      <c r="CF25" s="998"/>
      <c r="CG25" s="1013"/>
      <c r="CH25" s="994"/>
      <c r="CI25" s="995"/>
      <c r="CJ25" s="995"/>
      <c r="CK25" s="995"/>
      <c r="CL25" s="996"/>
      <c r="CM25" s="994"/>
      <c r="CN25" s="995"/>
      <c r="CO25" s="995"/>
      <c r="CP25" s="995"/>
      <c r="CQ25" s="996"/>
      <c r="CR25" s="994"/>
      <c r="CS25" s="995"/>
      <c r="CT25" s="995"/>
      <c r="CU25" s="995"/>
      <c r="CV25" s="996"/>
      <c r="CW25" s="994"/>
      <c r="CX25" s="995"/>
      <c r="CY25" s="995"/>
      <c r="CZ25" s="995"/>
      <c r="DA25" s="996"/>
      <c r="DB25" s="994"/>
      <c r="DC25" s="995"/>
      <c r="DD25" s="995"/>
      <c r="DE25" s="995"/>
      <c r="DF25" s="996"/>
      <c r="DG25" s="994"/>
      <c r="DH25" s="995"/>
      <c r="DI25" s="995"/>
      <c r="DJ25" s="995"/>
      <c r="DK25" s="996"/>
      <c r="DL25" s="994"/>
      <c r="DM25" s="995"/>
      <c r="DN25" s="995"/>
      <c r="DO25" s="995"/>
      <c r="DP25" s="996"/>
      <c r="DQ25" s="994"/>
      <c r="DR25" s="995"/>
      <c r="DS25" s="995"/>
      <c r="DT25" s="995"/>
      <c r="DU25" s="996"/>
      <c r="DV25" s="997"/>
      <c r="DW25" s="998"/>
      <c r="DX25" s="998"/>
      <c r="DY25" s="998"/>
      <c r="DZ25" s="999"/>
      <c r="EA25" s="89"/>
    </row>
    <row r="26" spans="1:131" ht="26.25" customHeight="1" x14ac:dyDescent="0.2">
      <c r="A26" s="1000" t="s">
        <v>302</v>
      </c>
      <c r="B26" s="1001"/>
      <c r="C26" s="1001"/>
      <c r="D26" s="1001"/>
      <c r="E26" s="1001"/>
      <c r="F26" s="1001"/>
      <c r="G26" s="1001"/>
      <c r="H26" s="1001"/>
      <c r="I26" s="1001"/>
      <c r="J26" s="1001"/>
      <c r="K26" s="1001"/>
      <c r="L26" s="1001"/>
      <c r="M26" s="1001"/>
      <c r="N26" s="1001"/>
      <c r="O26" s="1001"/>
      <c r="P26" s="1002"/>
      <c r="Q26" s="986" t="s">
        <v>338</v>
      </c>
      <c r="R26" s="987"/>
      <c r="S26" s="987"/>
      <c r="T26" s="987"/>
      <c r="U26" s="988"/>
      <c r="V26" s="986" t="s">
        <v>339</v>
      </c>
      <c r="W26" s="987"/>
      <c r="X26" s="987"/>
      <c r="Y26" s="987"/>
      <c r="Z26" s="988"/>
      <c r="AA26" s="986" t="s">
        <v>340</v>
      </c>
      <c r="AB26" s="987"/>
      <c r="AC26" s="987"/>
      <c r="AD26" s="987"/>
      <c r="AE26" s="987"/>
      <c r="AF26" s="1052" t="s">
        <v>341</v>
      </c>
      <c r="AG26" s="1007"/>
      <c r="AH26" s="1007"/>
      <c r="AI26" s="1007"/>
      <c r="AJ26" s="1053"/>
      <c r="AK26" s="987" t="s">
        <v>342</v>
      </c>
      <c r="AL26" s="987"/>
      <c r="AM26" s="987"/>
      <c r="AN26" s="987"/>
      <c r="AO26" s="988"/>
      <c r="AP26" s="986" t="s">
        <v>343</v>
      </c>
      <c r="AQ26" s="987"/>
      <c r="AR26" s="987"/>
      <c r="AS26" s="987"/>
      <c r="AT26" s="988"/>
      <c r="AU26" s="986" t="s">
        <v>344</v>
      </c>
      <c r="AV26" s="987"/>
      <c r="AW26" s="987"/>
      <c r="AX26" s="987"/>
      <c r="AY26" s="988"/>
      <c r="AZ26" s="986" t="s">
        <v>345</v>
      </c>
      <c r="BA26" s="987"/>
      <c r="BB26" s="987"/>
      <c r="BC26" s="987"/>
      <c r="BD26" s="988"/>
      <c r="BE26" s="986" t="s">
        <v>309</v>
      </c>
      <c r="BF26" s="987"/>
      <c r="BG26" s="987"/>
      <c r="BH26" s="987"/>
      <c r="BI26" s="992"/>
      <c r="BJ26" s="91"/>
      <c r="BK26" s="91"/>
      <c r="BL26" s="91"/>
      <c r="BM26" s="91"/>
      <c r="BN26" s="91"/>
      <c r="BO26" s="101"/>
      <c r="BP26" s="101"/>
      <c r="BQ26" s="98">
        <v>20</v>
      </c>
      <c r="BR26" s="99"/>
      <c r="BS26" s="997"/>
      <c r="BT26" s="998"/>
      <c r="BU26" s="998"/>
      <c r="BV26" s="998"/>
      <c r="BW26" s="998"/>
      <c r="BX26" s="998"/>
      <c r="BY26" s="998"/>
      <c r="BZ26" s="998"/>
      <c r="CA26" s="998"/>
      <c r="CB26" s="998"/>
      <c r="CC26" s="998"/>
      <c r="CD26" s="998"/>
      <c r="CE26" s="998"/>
      <c r="CF26" s="998"/>
      <c r="CG26" s="1013"/>
      <c r="CH26" s="994"/>
      <c r="CI26" s="995"/>
      <c r="CJ26" s="995"/>
      <c r="CK26" s="995"/>
      <c r="CL26" s="996"/>
      <c r="CM26" s="994"/>
      <c r="CN26" s="995"/>
      <c r="CO26" s="995"/>
      <c r="CP26" s="995"/>
      <c r="CQ26" s="996"/>
      <c r="CR26" s="994"/>
      <c r="CS26" s="995"/>
      <c r="CT26" s="995"/>
      <c r="CU26" s="995"/>
      <c r="CV26" s="996"/>
      <c r="CW26" s="994"/>
      <c r="CX26" s="995"/>
      <c r="CY26" s="995"/>
      <c r="CZ26" s="995"/>
      <c r="DA26" s="996"/>
      <c r="DB26" s="994"/>
      <c r="DC26" s="995"/>
      <c r="DD26" s="995"/>
      <c r="DE26" s="995"/>
      <c r="DF26" s="996"/>
      <c r="DG26" s="994"/>
      <c r="DH26" s="995"/>
      <c r="DI26" s="995"/>
      <c r="DJ26" s="995"/>
      <c r="DK26" s="996"/>
      <c r="DL26" s="994"/>
      <c r="DM26" s="995"/>
      <c r="DN26" s="995"/>
      <c r="DO26" s="995"/>
      <c r="DP26" s="996"/>
      <c r="DQ26" s="994"/>
      <c r="DR26" s="995"/>
      <c r="DS26" s="995"/>
      <c r="DT26" s="995"/>
      <c r="DU26" s="996"/>
      <c r="DV26" s="997"/>
      <c r="DW26" s="998"/>
      <c r="DX26" s="998"/>
      <c r="DY26" s="998"/>
      <c r="DZ26" s="999"/>
      <c r="EA26" s="89"/>
    </row>
    <row r="27" spans="1:131" ht="26.25" customHeight="1" thickBot="1" x14ac:dyDescent="0.25">
      <c r="A27" s="1003"/>
      <c r="B27" s="1004"/>
      <c r="C27" s="1004"/>
      <c r="D27" s="1004"/>
      <c r="E27" s="1004"/>
      <c r="F27" s="1004"/>
      <c r="G27" s="1004"/>
      <c r="H27" s="1004"/>
      <c r="I27" s="1004"/>
      <c r="J27" s="1004"/>
      <c r="K27" s="1004"/>
      <c r="L27" s="1004"/>
      <c r="M27" s="1004"/>
      <c r="N27" s="1004"/>
      <c r="O27" s="1004"/>
      <c r="P27" s="1005"/>
      <c r="Q27" s="989"/>
      <c r="R27" s="990"/>
      <c r="S27" s="990"/>
      <c r="T27" s="990"/>
      <c r="U27" s="991"/>
      <c r="V27" s="989"/>
      <c r="W27" s="990"/>
      <c r="X27" s="990"/>
      <c r="Y27" s="990"/>
      <c r="Z27" s="991"/>
      <c r="AA27" s="989"/>
      <c r="AB27" s="990"/>
      <c r="AC27" s="990"/>
      <c r="AD27" s="990"/>
      <c r="AE27" s="990"/>
      <c r="AF27" s="1054"/>
      <c r="AG27" s="1010"/>
      <c r="AH27" s="1010"/>
      <c r="AI27" s="1010"/>
      <c r="AJ27" s="1055"/>
      <c r="AK27" s="990"/>
      <c r="AL27" s="990"/>
      <c r="AM27" s="990"/>
      <c r="AN27" s="990"/>
      <c r="AO27" s="991"/>
      <c r="AP27" s="989"/>
      <c r="AQ27" s="990"/>
      <c r="AR27" s="990"/>
      <c r="AS27" s="990"/>
      <c r="AT27" s="991"/>
      <c r="AU27" s="989"/>
      <c r="AV27" s="990"/>
      <c r="AW27" s="990"/>
      <c r="AX27" s="990"/>
      <c r="AY27" s="991"/>
      <c r="AZ27" s="989"/>
      <c r="BA27" s="990"/>
      <c r="BB27" s="990"/>
      <c r="BC27" s="990"/>
      <c r="BD27" s="991"/>
      <c r="BE27" s="989"/>
      <c r="BF27" s="990"/>
      <c r="BG27" s="990"/>
      <c r="BH27" s="990"/>
      <c r="BI27" s="993"/>
      <c r="BJ27" s="91"/>
      <c r="BK27" s="91"/>
      <c r="BL27" s="91"/>
      <c r="BM27" s="91"/>
      <c r="BN27" s="91"/>
      <c r="BO27" s="101"/>
      <c r="BP27" s="101"/>
      <c r="BQ27" s="98">
        <v>21</v>
      </c>
      <c r="BR27" s="99"/>
      <c r="BS27" s="997"/>
      <c r="BT27" s="998"/>
      <c r="BU27" s="998"/>
      <c r="BV27" s="998"/>
      <c r="BW27" s="998"/>
      <c r="BX27" s="998"/>
      <c r="BY27" s="998"/>
      <c r="BZ27" s="998"/>
      <c r="CA27" s="998"/>
      <c r="CB27" s="998"/>
      <c r="CC27" s="998"/>
      <c r="CD27" s="998"/>
      <c r="CE27" s="998"/>
      <c r="CF27" s="998"/>
      <c r="CG27" s="1013"/>
      <c r="CH27" s="994"/>
      <c r="CI27" s="995"/>
      <c r="CJ27" s="995"/>
      <c r="CK27" s="995"/>
      <c r="CL27" s="996"/>
      <c r="CM27" s="994"/>
      <c r="CN27" s="995"/>
      <c r="CO27" s="995"/>
      <c r="CP27" s="995"/>
      <c r="CQ27" s="996"/>
      <c r="CR27" s="994"/>
      <c r="CS27" s="995"/>
      <c r="CT27" s="995"/>
      <c r="CU27" s="995"/>
      <c r="CV27" s="996"/>
      <c r="CW27" s="994"/>
      <c r="CX27" s="995"/>
      <c r="CY27" s="995"/>
      <c r="CZ27" s="995"/>
      <c r="DA27" s="996"/>
      <c r="DB27" s="994"/>
      <c r="DC27" s="995"/>
      <c r="DD27" s="995"/>
      <c r="DE27" s="995"/>
      <c r="DF27" s="996"/>
      <c r="DG27" s="994"/>
      <c r="DH27" s="995"/>
      <c r="DI27" s="995"/>
      <c r="DJ27" s="995"/>
      <c r="DK27" s="996"/>
      <c r="DL27" s="994"/>
      <c r="DM27" s="995"/>
      <c r="DN27" s="995"/>
      <c r="DO27" s="995"/>
      <c r="DP27" s="996"/>
      <c r="DQ27" s="994"/>
      <c r="DR27" s="995"/>
      <c r="DS27" s="995"/>
      <c r="DT27" s="995"/>
      <c r="DU27" s="996"/>
      <c r="DV27" s="997"/>
      <c r="DW27" s="998"/>
      <c r="DX27" s="998"/>
      <c r="DY27" s="998"/>
      <c r="DZ27" s="999"/>
      <c r="EA27" s="89"/>
    </row>
    <row r="28" spans="1:131" ht="26.25" customHeight="1" thickTop="1" x14ac:dyDescent="0.2">
      <c r="A28" s="102">
        <v>1</v>
      </c>
      <c r="B28" s="1041" t="s">
        <v>346</v>
      </c>
      <c r="C28" s="1042"/>
      <c r="D28" s="1042"/>
      <c r="E28" s="1042"/>
      <c r="F28" s="1042"/>
      <c r="G28" s="1042"/>
      <c r="H28" s="1042"/>
      <c r="I28" s="1042"/>
      <c r="J28" s="1042"/>
      <c r="K28" s="1042"/>
      <c r="L28" s="1042"/>
      <c r="M28" s="1042"/>
      <c r="N28" s="1042"/>
      <c r="O28" s="1042"/>
      <c r="P28" s="1043"/>
      <c r="Q28" s="1044">
        <v>23965</v>
      </c>
      <c r="R28" s="1045"/>
      <c r="S28" s="1045"/>
      <c r="T28" s="1045"/>
      <c r="U28" s="1045"/>
      <c r="V28" s="1045">
        <v>22783</v>
      </c>
      <c r="W28" s="1045"/>
      <c r="X28" s="1045"/>
      <c r="Y28" s="1045"/>
      <c r="Z28" s="1045"/>
      <c r="AA28" s="1045">
        <v>1181</v>
      </c>
      <c r="AB28" s="1045"/>
      <c r="AC28" s="1045"/>
      <c r="AD28" s="1045"/>
      <c r="AE28" s="1046"/>
      <c r="AF28" s="1047">
        <v>1181</v>
      </c>
      <c r="AG28" s="1045"/>
      <c r="AH28" s="1045"/>
      <c r="AI28" s="1045"/>
      <c r="AJ28" s="1048"/>
      <c r="AK28" s="1049">
        <v>1981</v>
      </c>
      <c r="AL28" s="1050"/>
      <c r="AM28" s="1050"/>
      <c r="AN28" s="1050"/>
      <c r="AO28" s="1050"/>
      <c r="AP28" s="1050" t="s">
        <v>322</v>
      </c>
      <c r="AQ28" s="1050"/>
      <c r="AR28" s="1050"/>
      <c r="AS28" s="1050"/>
      <c r="AT28" s="1050"/>
      <c r="AU28" s="1050" t="s">
        <v>322</v>
      </c>
      <c r="AV28" s="1050"/>
      <c r="AW28" s="1050"/>
      <c r="AX28" s="1050"/>
      <c r="AY28" s="1050"/>
      <c r="AZ28" s="1051" t="s">
        <v>322</v>
      </c>
      <c r="BA28" s="1051"/>
      <c r="BB28" s="1051"/>
      <c r="BC28" s="1051"/>
      <c r="BD28" s="1051"/>
      <c r="BE28" s="1039"/>
      <c r="BF28" s="1039"/>
      <c r="BG28" s="1039"/>
      <c r="BH28" s="1039"/>
      <c r="BI28" s="1040"/>
      <c r="BJ28" s="91"/>
      <c r="BK28" s="91"/>
      <c r="BL28" s="91"/>
      <c r="BM28" s="91"/>
      <c r="BN28" s="91"/>
      <c r="BO28" s="101"/>
      <c r="BP28" s="101"/>
      <c r="BQ28" s="98">
        <v>22</v>
      </c>
      <c r="BR28" s="99"/>
      <c r="BS28" s="997"/>
      <c r="BT28" s="998"/>
      <c r="BU28" s="998"/>
      <c r="BV28" s="998"/>
      <c r="BW28" s="998"/>
      <c r="BX28" s="998"/>
      <c r="BY28" s="998"/>
      <c r="BZ28" s="998"/>
      <c r="CA28" s="998"/>
      <c r="CB28" s="998"/>
      <c r="CC28" s="998"/>
      <c r="CD28" s="998"/>
      <c r="CE28" s="998"/>
      <c r="CF28" s="998"/>
      <c r="CG28" s="1013"/>
      <c r="CH28" s="994"/>
      <c r="CI28" s="995"/>
      <c r="CJ28" s="995"/>
      <c r="CK28" s="995"/>
      <c r="CL28" s="996"/>
      <c r="CM28" s="994"/>
      <c r="CN28" s="995"/>
      <c r="CO28" s="995"/>
      <c r="CP28" s="995"/>
      <c r="CQ28" s="996"/>
      <c r="CR28" s="994"/>
      <c r="CS28" s="995"/>
      <c r="CT28" s="995"/>
      <c r="CU28" s="995"/>
      <c r="CV28" s="996"/>
      <c r="CW28" s="994"/>
      <c r="CX28" s="995"/>
      <c r="CY28" s="995"/>
      <c r="CZ28" s="995"/>
      <c r="DA28" s="996"/>
      <c r="DB28" s="994"/>
      <c r="DC28" s="995"/>
      <c r="DD28" s="995"/>
      <c r="DE28" s="995"/>
      <c r="DF28" s="996"/>
      <c r="DG28" s="994"/>
      <c r="DH28" s="995"/>
      <c r="DI28" s="995"/>
      <c r="DJ28" s="995"/>
      <c r="DK28" s="996"/>
      <c r="DL28" s="994"/>
      <c r="DM28" s="995"/>
      <c r="DN28" s="995"/>
      <c r="DO28" s="995"/>
      <c r="DP28" s="996"/>
      <c r="DQ28" s="994"/>
      <c r="DR28" s="995"/>
      <c r="DS28" s="995"/>
      <c r="DT28" s="995"/>
      <c r="DU28" s="996"/>
      <c r="DV28" s="997"/>
      <c r="DW28" s="998"/>
      <c r="DX28" s="998"/>
      <c r="DY28" s="998"/>
      <c r="DZ28" s="999"/>
      <c r="EA28" s="89"/>
    </row>
    <row r="29" spans="1:131" ht="26.25" customHeight="1" x14ac:dyDescent="0.2">
      <c r="A29" s="102">
        <v>2</v>
      </c>
      <c r="B29" s="1027" t="s">
        <v>347</v>
      </c>
      <c r="C29" s="1028"/>
      <c r="D29" s="1028"/>
      <c r="E29" s="1028"/>
      <c r="F29" s="1028"/>
      <c r="G29" s="1028"/>
      <c r="H29" s="1028"/>
      <c r="I29" s="1028"/>
      <c r="J29" s="1028"/>
      <c r="K29" s="1028"/>
      <c r="L29" s="1028"/>
      <c r="M29" s="1028"/>
      <c r="N29" s="1028"/>
      <c r="O29" s="1028"/>
      <c r="P29" s="1029"/>
      <c r="Q29" s="1035">
        <v>28560</v>
      </c>
      <c r="R29" s="1036"/>
      <c r="S29" s="1036"/>
      <c r="T29" s="1036"/>
      <c r="U29" s="1036"/>
      <c r="V29" s="1036">
        <v>28070</v>
      </c>
      <c r="W29" s="1036"/>
      <c r="X29" s="1036"/>
      <c r="Y29" s="1036"/>
      <c r="Z29" s="1036"/>
      <c r="AA29" s="1036">
        <v>490</v>
      </c>
      <c r="AB29" s="1036"/>
      <c r="AC29" s="1036"/>
      <c r="AD29" s="1036"/>
      <c r="AE29" s="1037"/>
      <c r="AF29" s="1032">
        <v>490</v>
      </c>
      <c r="AG29" s="1033"/>
      <c r="AH29" s="1033"/>
      <c r="AI29" s="1033"/>
      <c r="AJ29" s="1034"/>
      <c r="AK29" s="977">
        <v>4161</v>
      </c>
      <c r="AL29" s="968"/>
      <c r="AM29" s="968"/>
      <c r="AN29" s="968"/>
      <c r="AO29" s="968"/>
      <c r="AP29" s="968" t="s">
        <v>322</v>
      </c>
      <c r="AQ29" s="968"/>
      <c r="AR29" s="968"/>
      <c r="AS29" s="968"/>
      <c r="AT29" s="968"/>
      <c r="AU29" s="968" t="s">
        <v>322</v>
      </c>
      <c r="AV29" s="968"/>
      <c r="AW29" s="968"/>
      <c r="AX29" s="968"/>
      <c r="AY29" s="968"/>
      <c r="AZ29" s="1038" t="s">
        <v>322</v>
      </c>
      <c r="BA29" s="1038"/>
      <c r="BB29" s="1038"/>
      <c r="BC29" s="1038"/>
      <c r="BD29" s="1038"/>
      <c r="BE29" s="969"/>
      <c r="BF29" s="969"/>
      <c r="BG29" s="969"/>
      <c r="BH29" s="969"/>
      <c r="BI29" s="970"/>
      <c r="BJ29" s="91"/>
      <c r="BK29" s="91"/>
      <c r="BL29" s="91"/>
      <c r="BM29" s="91"/>
      <c r="BN29" s="91"/>
      <c r="BO29" s="101"/>
      <c r="BP29" s="101"/>
      <c r="BQ29" s="98">
        <v>23</v>
      </c>
      <c r="BR29" s="99"/>
      <c r="BS29" s="997"/>
      <c r="BT29" s="998"/>
      <c r="BU29" s="998"/>
      <c r="BV29" s="998"/>
      <c r="BW29" s="998"/>
      <c r="BX29" s="998"/>
      <c r="BY29" s="998"/>
      <c r="BZ29" s="998"/>
      <c r="CA29" s="998"/>
      <c r="CB29" s="998"/>
      <c r="CC29" s="998"/>
      <c r="CD29" s="998"/>
      <c r="CE29" s="998"/>
      <c r="CF29" s="998"/>
      <c r="CG29" s="1013"/>
      <c r="CH29" s="994"/>
      <c r="CI29" s="995"/>
      <c r="CJ29" s="995"/>
      <c r="CK29" s="995"/>
      <c r="CL29" s="996"/>
      <c r="CM29" s="994"/>
      <c r="CN29" s="995"/>
      <c r="CO29" s="995"/>
      <c r="CP29" s="995"/>
      <c r="CQ29" s="996"/>
      <c r="CR29" s="994"/>
      <c r="CS29" s="995"/>
      <c r="CT29" s="995"/>
      <c r="CU29" s="995"/>
      <c r="CV29" s="996"/>
      <c r="CW29" s="994"/>
      <c r="CX29" s="995"/>
      <c r="CY29" s="995"/>
      <c r="CZ29" s="995"/>
      <c r="DA29" s="996"/>
      <c r="DB29" s="994"/>
      <c r="DC29" s="995"/>
      <c r="DD29" s="995"/>
      <c r="DE29" s="995"/>
      <c r="DF29" s="996"/>
      <c r="DG29" s="994"/>
      <c r="DH29" s="995"/>
      <c r="DI29" s="995"/>
      <c r="DJ29" s="995"/>
      <c r="DK29" s="996"/>
      <c r="DL29" s="994"/>
      <c r="DM29" s="995"/>
      <c r="DN29" s="995"/>
      <c r="DO29" s="995"/>
      <c r="DP29" s="996"/>
      <c r="DQ29" s="994"/>
      <c r="DR29" s="995"/>
      <c r="DS29" s="995"/>
      <c r="DT29" s="995"/>
      <c r="DU29" s="996"/>
      <c r="DV29" s="997"/>
      <c r="DW29" s="998"/>
      <c r="DX29" s="998"/>
      <c r="DY29" s="998"/>
      <c r="DZ29" s="999"/>
      <c r="EA29" s="89"/>
    </row>
    <row r="30" spans="1:131" ht="26.25" customHeight="1" x14ac:dyDescent="0.2">
      <c r="A30" s="102">
        <v>3</v>
      </c>
      <c r="B30" s="1027" t="s">
        <v>348</v>
      </c>
      <c r="C30" s="1028"/>
      <c r="D30" s="1028"/>
      <c r="E30" s="1028"/>
      <c r="F30" s="1028"/>
      <c r="G30" s="1028"/>
      <c r="H30" s="1028"/>
      <c r="I30" s="1028"/>
      <c r="J30" s="1028"/>
      <c r="K30" s="1028"/>
      <c r="L30" s="1028"/>
      <c r="M30" s="1028"/>
      <c r="N30" s="1028"/>
      <c r="O30" s="1028"/>
      <c r="P30" s="1029"/>
      <c r="Q30" s="1035">
        <v>4377</v>
      </c>
      <c r="R30" s="1036"/>
      <c r="S30" s="1036"/>
      <c r="T30" s="1036"/>
      <c r="U30" s="1036"/>
      <c r="V30" s="1036">
        <v>4366</v>
      </c>
      <c r="W30" s="1036"/>
      <c r="X30" s="1036"/>
      <c r="Y30" s="1036"/>
      <c r="Z30" s="1036"/>
      <c r="AA30" s="1036">
        <v>12</v>
      </c>
      <c r="AB30" s="1036"/>
      <c r="AC30" s="1036"/>
      <c r="AD30" s="1036"/>
      <c r="AE30" s="1037"/>
      <c r="AF30" s="1032">
        <v>12</v>
      </c>
      <c r="AG30" s="1033"/>
      <c r="AH30" s="1033"/>
      <c r="AI30" s="1033"/>
      <c r="AJ30" s="1034"/>
      <c r="AK30" s="977">
        <v>867</v>
      </c>
      <c r="AL30" s="968"/>
      <c r="AM30" s="968"/>
      <c r="AN30" s="968"/>
      <c r="AO30" s="968"/>
      <c r="AP30" s="968" t="s">
        <v>322</v>
      </c>
      <c r="AQ30" s="968"/>
      <c r="AR30" s="968"/>
      <c r="AS30" s="968"/>
      <c r="AT30" s="968"/>
      <c r="AU30" s="968" t="s">
        <v>322</v>
      </c>
      <c r="AV30" s="968"/>
      <c r="AW30" s="968"/>
      <c r="AX30" s="968"/>
      <c r="AY30" s="968"/>
      <c r="AZ30" s="1038" t="s">
        <v>322</v>
      </c>
      <c r="BA30" s="1038"/>
      <c r="BB30" s="1038"/>
      <c r="BC30" s="1038"/>
      <c r="BD30" s="1038"/>
      <c r="BE30" s="969"/>
      <c r="BF30" s="969"/>
      <c r="BG30" s="969"/>
      <c r="BH30" s="969"/>
      <c r="BI30" s="970"/>
      <c r="BJ30" s="91"/>
      <c r="BK30" s="91"/>
      <c r="BL30" s="91"/>
      <c r="BM30" s="91"/>
      <c r="BN30" s="91"/>
      <c r="BO30" s="101"/>
      <c r="BP30" s="101"/>
      <c r="BQ30" s="98">
        <v>24</v>
      </c>
      <c r="BR30" s="99"/>
      <c r="BS30" s="997"/>
      <c r="BT30" s="998"/>
      <c r="BU30" s="998"/>
      <c r="BV30" s="998"/>
      <c r="BW30" s="998"/>
      <c r="BX30" s="998"/>
      <c r="BY30" s="998"/>
      <c r="BZ30" s="998"/>
      <c r="CA30" s="998"/>
      <c r="CB30" s="998"/>
      <c r="CC30" s="998"/>
      <c r="CD30" s="998"/>
      <c r="CE30" s="998"/>
      <c r="CF30" s="998"/>
      <c r="CG30" s="1013"/>
      <c r="CH30" s="994"/>
      <c r="CI30" s="995"/>
      <c r="CJ30" s="995"/>
      <c r="CK30" s="995"/>
      <c r="CL30" s="996"/>
      <c r="CM30" s="994"/>
      <c r="CN30" s="995"/>
      <c r="CO30" s="995"/>
      <c r="CP30" s="995"/>
      <c r="CQ30" s="996"/>
      <c r="CR30" s="994"/>
      <c r="CS30" s="995"/>
      <c r="CT30" s="995"/>
      <c r="CU30" s="995"/>
      <c r="CV30" s="996"/>
      <c r="CW30" s="994"/>
      <c r="CX30" s="995"/>
      <c r="CY30" s="995"/>
      <c r="CZ30" s="995"/>
      <c r="DA30" s="996"/>
      <c r="DB30" s="994"/>
      <c r="DC30" s="995"/>
      <c r="DD30" s="995"/>
      <c r="DE30" s="995"/>
      <c r="DF30" s="996"/>
      <c r="DG30" s="994"/>
      <c r="DH30" s="995"/>
      <c r="DI30" s="995"/>
      <c r="DJ30" s="995"/>
      <c r="DK30" s="996"/>
      <c r="DL30" s="994"/>
      <c r="DM30" s="995"/>
      <c r="DN30" s="995"/>
      <c r="DO30" s="995"/>
      <c r="DP30" s="996"/>
      <c r="DQ30" s="994"/>
      <c r="DR30" s="995"/>
      <c r="DS30" s="995"/>
      <c r="DT30" s="995"/>
      <c r="DU30" s="996"/>
      <c r="DV30" s="997"/>
      <c r="DW30" s="998"/>
      <c r="DX30" s="998"/>
      <c r="DY30" s="998"/>
      <c r="DZ30" s="999"/>
      <c r="EA30" s="89"/>
    </row>
    <row r="31" spans="1:131" ht="26.25" customHeight="1" x14ac:dyDescent="0.2">
      <c r="A31" s="102">
        <v>4</v>
      </c>
      <c r="B31" s="1027" t="s">
        <v>349</v>
      </c>
      <c r="C31" s="1028"/>
      <c r="D31" s="1028"/>
      <c r="E31" s="1028"/>
      <c r="F31" s="1028"/>
      <c r="G31" s="1028"/>
      <c r="H31" s="1028"/>
      <c r="I31" s="1028"/>
      <c r="J31" s="1028"/>
      <c r="K31" s="1028"/>
      <c r="L31" s="1028"/>
      <c r="M31" s="1028"/>
      <c r="N31" s="1028"/>
      <c r="O31" s="1028"/>
      <c r="P31" s="1029"/>
      <c r="Q31" s="1035">
        <v>6960</v>
      </c>
      <c r="R31" s="1036"/>
      <c r="S31" s="1036"/>
      <c r="T31" s="1036"/>
      <c r="U31" s="1036"/>
      <c r="V31" s="1036">
        <v>6574</v>
      </c>
      <c r="W31" s="1036"/>
      <c r="X31" s="1036"/>
      <c r="Y31" s="1036"/>
      <c r="Z31" s="1036"/>
      <c r="AA31" s="1036">
        <v>386</v>
      </c>
      <c r="AB31" s="1036"/>
      <c r="AC31" s="1036"/>
      <c r="AD31" s="1036"/>
      <c r="AE31" s="1037"/>
      <c r="AF31" s="1032">
        <v>4509</v>
      </c>
      <c r="AG31" s="1033"/>
      <c r="AH31" s="1033"/>
      <c r="AI31" s="1033"/>
      <c r="AJ31" s="1034"/>
      <c r="AK31" s="977" t="s">
        <v>322</v>
      </c>
      <c r="AL31" s="968"/>
      <c r="AM31" s="968"/>
      <c r="AN31" s="968"/>
      <c r="AO31" s="968"/>
      <c r="AP31" s="968">
        <v>9830</v>
      </c>
      <c r="AQ31" s="968"/>
      <c r="AR31" s="968"/>
      <c r="AS31" s="968"/>
      <c r="AT31" s="968"/>
      <c r="AU31" s="968">
        <v>226</v>
      </c>
      <c r="AV31" s="968"/>
      <c r="AW31" s="968"/>
      <c r="AX31" s="968"/>
      <c r="AY31" s="968"/>
      <c r="AZ31" s="1038" t="s">
        <v>322</v>
      </c>
      <c r="BA31" s="1038"/>
      <c r="BB31" s="1038"/>
      <c r="BC31" s="1038"/>
      <c r="BD31" s="1038"/>
      <c r="BE31" s="969" t="s">
        <v>350</v>
      </c>
      <c r="BF31" s="969"/>
      <c r="BG31" s="969"/>
      <c r="BH31" s="969"/>
      <c r="BI31" s="970"/>
      <c r="BJ31" s="91"/>
      <c r="BK31" s="91"/>
      <c r="BL31" s="91"/>
      <c r="BM31" s="91"/>
      <c r="BN31" s="91"/>
      <c r="BO31" s="101"/>
      <c r="BP31" s="101"/>
      <c r="BQ31" s="98">
        <v>25</v>
      </c>
      <c r="BR31" s="99"/>
      <c r="BS31" s="997"/>
      <c r="BT31" s="998"/>
      <c r="BU31" s="998"/>
      <c r="BV31" s="998"/>
      <c r="BW31" s="998"/>
      <c r="BX31" s="998"/>
      <c r="BY31" s="998"/>
      <c r="BZ31" s="998"/>
      <c r="CA31" s="998"/>
      <c r="CB31" s="998"/>
      <c r="CC31" s="998"/>
      <c r="CD31" s="998"/>
      <c r="CE31" s="998"/>
      <c r="CF31" s="998"/>
      <c r="CG31" s="1013"/>
      <c r="CH31" s="994"/>
      <c r="CI31" s="995"/>
      <c r="CJ31" s="995"/>
      <c r="CK31" s="995"/>
      <c r="CL31" s="996"/>
      <c r="CM31" s="994"/>
      <c r="CN31" s="995"/>
      <c r="CO31" s="995"/>
      <c r="CP31" s="995"/>
      <c r="CQ31" s="996"/>
      <c r="CR31" s="994"/>
      <c r="CS31" s="995"/>
      <c r="CT31" s="995"/>
      <c r="CU31" s="995"/>
      <c r="CV31" s="996"/>
      <c r="CW31" s="994"/>
      <c r="CX31" s="995"/>
      <c r="CY31" s="995"/>
      <c r="CZ31" s="995"/>
      <c r="DA31" s="996"/>
      <c r="DB31" s="994"/>
      <c r="DC31" s="995"/>
      <c r="DD31" s="995"/>
      <c r="DE31" s="995"/>
      <c r="DF31" s="996"/>
      <c r="DG31" s="994"/>
      <c r="DH31" s="995"/>
      <c r="DI31" s="995"/>
      <c r="DJ31" s="995"/>
      <c r="DK31" s="996"/>
      <c r="DL31" s="994"/>
      <c r="DM31" s="995"/>
      <c r="DN31" s="995"/>
      <c r="DO31" s="995"/>
      <c r="DP31" s="996"/>
      <c r="DQ31" s="994"/>
      <c r="DR31" s="995"/>
      <c r="DS31" s="995"/>
      <c r="DT31" s="995"/>
      <c r="DU31" s="996"/>
      <c r="DV31" s="997"/>
      <c r="DW31" s="998"/>
      <c r="DX31" s="998"/>
      <c r="DY31" s="998"/>
      <c r="DZ31" s="999"/>
      <c r="EA31" s="89"/>
    </row>
    <row r="32" spans="1:131" ht="26.25" customHeight="1" x14ac:dyDescent="0.2">
      <c r="A32" s="102">
        <v>5</v>
      </c>
      <c r="B32" s="1027" t="s">
        <v>351</v>
      </c>
      <c r="C32" s="1028"/>
      <c r="D32" s="1028"/>
      <c r="E32" s="1028"/>
      <c r="F32" s="1028"/>
      <c r="G32" s="1028"/>
      <c r="H32" s="1028"/>
      <c r="I32" s="1028"/>
      <c r="J32" s="1028"/>
      <c r="K32" s="1028"/>
      <c r="L32" s="1028"/>
      <c r="M32" s="1028"/>
      <c r="N32" s="1028"/>
      <c r="O32" s="1028"/>
      <c r="P32" s="1029"/>
      <c r="Q32" s="1035">
        <v>7213</v>
      </c>
      <c r="R32" s="1036"/>
      <c r="S32" s="1036"/>
      <c r="T32" s="1036"/>
      <c r="U32" s="1036"/>
      <c r="V32" s="1036">
        <v>6549</v>
      </c>
      <c r="W32" s="1036"/>
      <c r="X32" s="1036"/>
      <c r="Y32" s="1036"/>
      <c r="Z32" s="1036"/>
      <c r="AA32" s="1036">
        <v>664</v>
      </c>
      <c r="AB32" s="1036"/>
      <c r="AC32" s="1036"/>
      <c r="AD32" s="1036"/>
      <c r="AE32" s="1037"/>
      <c r="AF32" s="1032">
        <v>3517</v>
      </c>
      <c r="AG32" s="1033"/>
      <c r="AH32" s="1033"/>
      <c r="AI32" s="1033"/>
      <c r="AJ32" s="1034"/>
      <c r="AK32" s="977" t="s">
        <v>322</v>
      </c>
      <c r="AL32" s="968"/>
      <c r="AM32" s="968"/>
      <c r="AN32" s="968"/>
      <c r="AO32" s="968"/>
      <c r="AP32" s="968">
        <v>39242</v>
      </c>
      <c r="AQ32" s="968"/>
      <c r="AR32" s="968"/>
      <c r="AS32" s="968"/>
      <c r="AT32" s="968"/>
      <c r="AU32" s="968">
        <v>24487</v>
      </c>
      <c r="AV32" s="968"/>
      <c r="AW32" s="968"/>
      <c r="AX32" s="968"/>
      <c r="AY32" s="968"/>
      <c r="AZ32" s="1038" t="s">
        <v>322</v>
      </c>
      <c r="BA32" s="1038"/>
      <c r="BB32" s="1038"/>
      <c r="BC32" s="1038"/>
      <c r="BD32" s="1038"/>
      <c r="BE32" s="969" t="s">
        <v>350</v>
      </c>
      <c r="BF32" s="969"/>
      <c r="BG32" s="969"/>
      <c r="BH32" s="969"/>
      <c r="BI32" s="970"/>
      <c r="BJ32" s="91"/>
      <c r="BK32" s="91"/>
      <c r="BL32" s="91"/>
      <c r="BM32" s="91"/>
      <c r="BN32" s="91"/>
      <c r="BO32" s="101"/>
      <c r="BP32" s="101"/>
      <c r="BQ32" s="98">
        <v>26</v>
      </c>
      <c r="BR32" s="99"/>
      <c r="BS32" s="997"/>
      <c r="BT32" s="998"/>
      <c r="BU32" s="998"/>
      <c r="BV32" s="998"/>
      <c r="BW32" s="998"/>
      <c r="BX32" s="998"/>
      <c r="BY32" s="998"/>
      <c r="BZ32" s="998"/>
      <c r="CA32" s="998"/>
      <c r="CB32" s="998"/>
      <c r="CC32" s="998"/>
      <c r="CD32" s="998"/>
      <c r="CE32" s="998"/>
      <c r="CF32" s="998"/>
      <c r="CG32" s="1013"/>
      <c r="CH32" s="994"/>
      <c r="CI32" s="995"/>
      <c r="CJ32" s="995"/>
      <c r="CK32" s="995"/>
      <c r="CL32" s="996"/>
      <c r="CM32" s="994"/>
      <c r="CN32" s="995"/>
      <c r="CO32" s="995"/>
      <c r="CP32" s="995"/>
      <c r="CQ32" s="996"/>
      <c r="CR32" s="994"/>
      <c r="CS32" s="995"/>
      <c r="CT32" s="995"/>
      <c r="CU32" s="995"/>
      <c r="CV32" s="996"/>
      <c r="CW32" s="994"/>
      <c r="CX32" s="995"/>
      <c r="CY32" s="995"/>
      <c r="CZ32" s="995"/>
      <c r="DA32" s="996"/>
      <c r="DB32" s="994"/>
      <c r="DC32" s="995"/>
      <c r="DD32" s="995"/>
      <c r="DE32" s="995"/>
      <c r="DF32" s="996"/>
      <c r="DG32" s="994"/>
      <c r="DH32" s="995"/>
      <c r="DI32" s="995"/>
      <c r="DJ32" s="995"/>
      <c r="DK32" s="996"/>
      <c r="DL32" s="994"/>
      <c r="DM32" s="995"/>
      <c r="DN32" s="995"/>
      <c r="DO32" s="995"/>
      <c r="DP32" s="996"/>
      <c r="DQ32" s="994"/>
      <c r="DR32" s="995"/>
      <c r="DS32" s="995"/>
      <c r="DT32" s="995"/>
      <c r="DU32" s="996"/>
      <c r="DV32" s="997"/>
      <c r="DW32" s="998"/>
      <c r="DX32" s="998"/>
      <c r="DY32" s="998"/>
      <c r="DZ32" s="999"/>
      <c r="EA32" s="89"/>
    </row>
    <row r="33" spans="1:131" ht="26.25" customHeight="1" x14ac:dyDescent="0.2">
      <c r="A33" s="102">
        <v>6</v>
      </c>
      <c r="B33" s="1027" t="s">
        <v>352</v>
      </c>
      <c r="C33" s="1028"/>
      <c r="D33" s="1028"/>
      <c r="E33" s="1028"/>
      <c r="F33" s="1028"/>
      <c r="G33" s="1028"/>
      <c r="H33" s="1028"/>
      <c r="I33" s="1028"/>
      <c r="J33" s="1028"/>
      <c r="K33" s="1028"/>
      <c r="L33" s="1028"/>
      <c r="M33" s="1028"/>
      <c r="N33" s="1028"/>
      <c r="O33" s="1028"/>
      <c r="P33" s="1029"/>
      <c r="Q33" s="1035">
        <v>135</v>
      </c>
      <c r="R33" s="1036"/>
      <c r="S33" s="1036"/>
      <c r="T33" s="1036"/>
      <c r="U33" s="1036"/>
      <c r="V33" s="1036">
        <v>135</v>
      </c>
      <c r="W33" s="1036"/>
      <c r="X33" s="1036"/>
      <c r="Y33" s="1036"/>
      <c r="Z33" s="1036"/>
      <c r="AA33" s="1036" t="s">
        <v>322</v>
      </c>
      <c r="AB33" s="1036"/>
      <c r="AC33" s="1036"/>
      <c r="AD33" s="1036"/>
      <c r="AE33" s="1037"/>
      <c r="AF33" s="1032">
        <v>87</v>
      </c>
      <c r="AG33" s="1033"/>
      <c r="AH33" s="1033"/>
      <c r="AI33" s="1033"/>
      <c r="AJ33" s="1034"/>
      <c r="AK33" s="977" t="s">
        <v>322</v>
      </c>
      <c r="AL33" s="968"/>
      <c r="AM33" s="968"/>
      <c r="AN33" s="968"/>
      <c r="AO33" s="968"/>
      <c r="AP33" s="968">
        <v>848</v>
      </c>
      <c r="AQ33" s="968"/>
      <c r="AR33" s="968"/>
      <c r="AS33" s="968"/>
      <c r="AT33" s="968"/>
      <c r="AU33" s="968">
        <v>455</v>
      </c>
      <c r="AV33" s="968"/>
      <c r="AW33" s="968"/>
      <c r="AX33" s="968"/>
      <c r="AY33" s="968"/>
      <c r="AZ33" s="1038" t="s">
        <v>322</v>
      </c>
      <c r="BA33" s="1038"/>
      <c r="BB33" s="1038"/>
      <c r="BC33" s="1038"/>
      <c r="BD33" s="1038"/>
      <c r="BE33" s="969" t="s">
        <v>350</v>
      </c>
      <c r="BF33" s="969"/>
      <c r="BG33" s="969"/>
      <c r="BH33" s="969"/>
      <c r="BI33" s="970"/>
      <c r="BJ33" s="91"/>
      <c r="BK33" s="91"/>
      <c r="BL33" s="91"/>
      <c r="BM33" s="91"/>
      <c r="BN33" s="91"/>
      <c r="BO33" s="101"/>
      <c r="BP33" s="101"/>
      <c r="BQ33" s="98">
        <v>27</v>
      </c>
      <c r="BR33" s="99"/>
      <c r="BS33" s="997"/>
      <c r="BT33" s="998"/>
      <c r="BU33" s="998"/>
      <c r="BV33" s="998"/>
      <c r="BW33" s="998"/>
      <c r="BX33" s="998"/>
      <c r="BY33" s="998"/>
      <c r="BZ33" s="998"/>
      <c r="CA33" s="998"/>
      <c r="CB33" s="998"/>
      <c r="CC33" s="998"/>
      <c r="CD33" s="998"/>
      <c r="CE33" s="998"/>
      <c r="CF33" s="998"/>
      <c r="CG33" s="1013"/>
      <c r="CH33" s="994"/>
      <c r="CI33" s="995"/>
      <c r="CJ33" s="995"/>
      <c r="CK33" s="995"/>
      <c r="CL33" s="996"/>
      <c r="CM33" s="994"/>
      <c r="CN33" s="995"/>
      <c r="CO33" s="995"/>
      <c r="CP33" s="995"/>
      <c r="CQ33" s="996"/>
      <c r="CR33" s="994"/>
      <c r="CS33" s="995"/>
      <c r="CT33" s="995"/>
      <c r="CU33" s="995"/>
      <c r="CV33" s="996"/>
      <c r="CW33" s="994"/>
      <c r="CX33" s="995"/>
      <c r="CY33" s="995"/>
      <c r="CZ33" s="995"/>
      <c r="DA33" s="996"/>
      <c r="DB33" s="994"/>
      <c r="DC33" s="995"/>
      <c r="DD33" s="995"/>
      <c r="DE33" s="995"/>
      <c r="DF33" s="996"/>
      <c r="DG33" s="994"/>
      <c r="DH33" s="995"/>
      <c r="DI33" s="995"/>
      <c r="DJ33" s="995"/>
      <c r="DK33" s="996"/>
      <c r="DL33" s="994"/>
      <c r="DM33" s="995"/>
      <c r="DN33" s="995"/>
      <c r="DO33" s="995"/>
      <c r="DP33" s="996"/>
      <c r="DQ33" s="994"/>
      <c r="DR33" s="995"/>
      <c r="DS33" s="995"/>
      <c r="DT33" s="995"/>
      <c r="DU33" s="996"/>
      <c r="DV33" s="997"/>
      <c r="DW33" s="998"/>
      <c r="DX33" s="998"/>
      <c r="DY33" s="998"/>
      <c r="DZ33" s="999"/>
      <c r="EA33" s="89"/>
    </row>
    <row r="34" spans="1:131" ht="26.25" customHeight="1" x14ac:dyDescent="0.2">
      <c r="A34" s="102">
        <v>7</v>
      </c>
      <c r="B34" s="1027" t="s">
        <v>353</v>
      </c>
      <c r="C34" s="1028"/>
      <c r="D34" s="1028"/>
      <c r="E34" s="1028"/>
      <c r="F34" s="1028"/>
      <c r="G34" s="1028"/>
      <c r="H34" s="1028"/>
      <c r="I34" s="1028"/>
      <c r="J34" s="1028"/>
      <c r="K34" s="1028"/>
      <c r="L34" s="1028"/>
      <c r="M34" s="1028"/>
      <c r="N34" s="1028"/>
      <c r="O34" s="1028"/>
      <c r="P34" s="1029"/>
      <c r="Q34" s="1035">
        <v>285</v>
      </c>
      <c r="R34" s="1036"/>
      <c r="S34" s="1036"/>
      <c r="T34" s="1036"/>
      <c r="U34" s="1036"/>
      <c r="V34" s="1036">
        <v>246</v>
      </c>
      <c r="W34" s="1036"/>
      <c r="X34" s="1036"/>
      <c r="Y34" s="1036"/>
      <c r="Z34" s="1036"/>
      <c r="AA34" s="1036">
        <v>39</v>
      </c>
      <c r="AB34" s="1036"/>
      <c r="AC34" s="1036"/>
      <c r="AD34" s="1036"/>
      <c r="AE34" s="1037"/>
      <c r="AF34" s="1032">
        <v>39</v>
      </c>
      <c r="AG34" s="1033"/>
      <c r="AH34" s="1033"/>
      <c r="AI34" s="1033"/>
      <c r="AJ34" s="1034"/>
      <c r="AK34" s="977">
        <v>81</v>
      </c>
      <c r="AL34" s="968"/>
      <c r="AM34" s="968"/>
      <c r="AN34" s="968"/>
      <c r="AO34" s="968"/>
      <c r="AP34" s="968">
        <v>49</v>
      </c>
      <c r="AQ34" s="968"/>
      <c r="AR34" s="968"/>
      <c r="AS34" s="968"/>
      <c r="AT34" s="968"/>
      <c r="AU34" s="968">
        <v>32</v>
      </c>
      <c r="AV34" s="968"/>
      <c r="AW34" s="968"/>
      <c r="AX34" s="968"/>
      <c r="AY34" s="968"/>
      <c r="AZ34" s="1038" t="s">
        <v>322</v>
      </c>
      <c r="BA34" s="1038"/>
      <c r="BB34" s="1038"/>
      <c r="BC34" s="1038"/>
      <c r="BD34" s="1038"/>
      <c r="BE34" s="969" t="s">
        <v>354</v>
      </c>
      <c r="BF34" s="969"/>
      <c r="BG34" s="969"/>
      <c r="BH34" s="969"/>
      <c r="BI34" s="970"/>
      <c r="BJ34" s="91"/>
      <c r="BK34" s="91"/>
      <c r="BL34" s="91"/>
      <c r="BM34" s="91"/>
      <c r="BN34" s="91"/>
      <c r="BO34" s="101"/>
      <c r="BP34" s="101"/>
      <c r="BQ34" s="98">
        <v>28</v>
      </c>
      <c r="BR34" s="99"/>
      <c r="BS34" s="997"/>
      <c r="BT34" s="998"/>
      <c r="BU34" s="998"/>
      <c r="BV34" s="998"/>
      <c r="BW34" s="998"/>
      <c r="BX34" s="998"/>
      <c r="BY34" s="998"/>
      <c r="BZ34" s="998"/>
      <c r="CA34" s="998"/>
      <c r="CB34" s="998"/>
      <c r="CC34" s="998"/>
      <c r="CD34" s="998"/>
      <c r="CE34" s="998"/>
      <c r="CF34" s="998"/>
      <c r="CG34" s="1013"/>
      <c r="CH34" s="994"/>
      <c r="CI34" s="995"/>
      <c r="CJ34" s="995"/>
      <c r="CK34" s="995"/>
      <c r="CL34" s="996"/>
      <c r="CM34" s="994"/>
      <c r="CN34" s="995"/>
      <c r="CO34" s="995"/>
      <c r="CP34" s="995"/>
      <c r="CQ34" s="996"/>
      <c r="CR34" s="994"/>
      <c r="CS34" s="995"/>
      <c r="CT34" s="995"/>
      <c r="CU34" s="995"/>
      <c r="CV34" s="996"/>
      <c r="CW34" s="994"/>
      <c r="CX34" s="995"/>
      <c r="CY34" s="995"/>
      <c r="CZ34" s="995"/>
      <c r="DA34" s="996"/>
      <c r="DB34" s="994"/>
      <c r="DC34" s="995"/>
      <c r="DD34" s="995"/>
      <c r="DE34" s="995"/>
      <c r="DF34" s="996"/>
      <c r="DG34" s="994"/>
      <c r="DH34" s="995"/>
      <c r="DI34" s="995"/>
      <c r="DJ34" s="995"/>
      <c r="DK34" s="996"/>
      <c r="DL34" s="994"/>
      <c r="DM34" s="995"/>
      <c r="DN34" s="995"/>
      <c r="DO34" s="995"/>
      <c r="DP34" s="996"/>
      <c r="DQ34" s="994"/>
      <c r="DR34" s="995"/>
      <c r="DS34" s="995"/>
      <c r="DT34" s="995"/>
      <c r="DU34" s="996"/>
      <c r="DV34" s="997"/>
      <c r="DW34" s="998"/>
      <c r="DX34" s="998"/>
      <c r="DY34" s="998"/>
      <c r="DZ34" s="999"/>
      <c r="EA34" s="89"/>
    </row>
    <row r="35" spans="1:131" ht="26.25" customHeight="1" x14ac:dyDescent="0.2">
      <c r="A35" s="102">
        <v>8</v>
      </c>
      <c r="B35" s="1027" t="s">
        <v>355</v>
      </c>
      <c r="C35" s="1028"/>
      <c r="D35" s="1028"/>
      <c r="E35" s="1028"/>
      <c r="F35" s="1028"/>
      <c r="G35" s="1028"/>
      <c r="H35" s="1028"/>
      <c r="I35" s="1028"/>
      <c r="J35" s="1028"/>
      <c r="K35" s="1028"/>
      <c r="L35" s="1028"/>
      <c r="M35" s="1028"/>
      <c r="N35" s="1028"/>
      <c r="O35" s="1028"/>
      <c r="P35" s="1029"/>
      <c r="Q35" s="1035">
        <v>3226</v>
      </c>
      <c r="R35" s="1036"/>
      <c r="S35" s="1036"/>
      <c r="T35" s="1036"/>
      <c r="U35" s="1036"/>
      <c r="V35" s="1036">
        <v>3221</v>
      </c>
      <c r="W35" s="1036"/>
      <c r="X35" s="1036"/>
      <c r="Y35" s="1036"/>
      <c r="Z35" s="1036"/>
      <c r="AA35" s="1036">
        <v>5</v>
      </c>
      <c r="AB35" s="1036"/>
      <c r="AC35" s="1036"/>
      <c r="AD35" s="1036"/>
      <c r="AE35" s="1037"/>
      <c r="AF35" s="1032">
        <v>5</v>
      </c>
      <c r="AG35" s="1033"/>
      <c r="AH35" s="1033"/>
      <c r="AI35" s="1033"/>
      <c r="AJ35" s="1034"/>
      <c r="AK35" s="977">
        <v>13</v>
      </c>
      <c r="AL35" s="968"/>
      <c r="AM35" s="968"/>
      <c r="AN35" s="968"/>
      <c r="AO35" s="968"/>
      <c r="AP35" s="968">
        <v>55</v>
      </c>
      <c r="AQ35" s="968"/>
      <c r="AR35" s="968"/>
      <c r="AS35" s="968"/>
      <c r="AT35" s="968"/>
      <c r="AU35" s="968">
        <v>50</v>
      </c>
      <c r="AV35" s="968"/>
      <c r="AW35" s="968"/>
      <c r="AX35" s="968"/>
      <c r="AY35" s="968"/>
      <c r="AZ35" s="1038" t="s">
        <v>322</v>
      </c>
      <c r="BA35" s="1038"/>
      <c r="BB35" s="1038"/>
      <c r="BC35" s="1038"/>
      <c r="BD35" s="1038"/>
      <c r="BE35" s="969" t="s">
        <v>354</v>
      </c>
      <c r="BF35" s="969"/>
      <c r="BG35" s="969"/>
      <c r="BH35" s="969"/>
      <c r="BI35" s="970"/>
      <c r="BJ35" s="91"/>
      <c r="BK35" s="91"/>
      <c r="BL35" s="91"/>
      <c r="BM35" s="91"/>
      <c r="BN35" s="91"/>
      <c r="BO35" s="101"/>
      <c r="BP35" s="101"/>
      <c r="BQ35" s="98">
        <v>29</v>
      </c>
      <c r="BR35" s="99"/>
      <c r="BS35" s="997"/>
      <c r="BT35" s="998"/>
      <c r="BU35" s="998"/>
      <c r="BV35" s="998"/>
      <c r="BW35" s="998"/>
      <c r="BX35" s="998"/>
      <c r="BY35" s="998"/>
      <c r="BZ35" s="998"/>
      <c r="CA35" s="998"/>
      <c r="CB35" s="998"/>
      <c r="CC35" s="998"/>
      <c r="CD35" s="998"/>
      <c r="CE35" s="998"/>
      <c r="CF35" s="998"/>
      <c r="CG35" s="1013"/>
      <c r="CH35" s="994"/>
      <c r="CI35" s="995"/>
      <c r="CJ35" s="995"/>
      <c r="CK35" s="995"/>
      <c r="CL35" s="996"/>
      <c r="CM35" s="994"/>
      <c r="CN35" s="995"/>
      <c r="CO35" s="995"/>
      <c r="CP35" s="995"/>
      <c r="CQ35" s="996"/>
      <c r="CR35" s="994"/>
      <c r="CS35" s="995"/>
      <c r="CT35" s="995"/>
      <c r="CU35" s="995"/>
      <c r="CV35" s="996"/>
      <c r="CW35" s="994"/>
      <c r="CX35" s="995"/>
      <c r="CY35" s="995"/>
      <c r="CZ35" s="995"/>
      <c r="DA35" s="996"/>
      <c r="DB35" s="994"/>
      <c r="DC35" s="995"/>
      <c r="DD35" s="995"/>
      <c r="DE35" s="995"/>
      <c r="DF35" s="996"/>
      <c r="DG35" s="994"/>
      <c r="DH35" s="995"/>
      <c r="DI35" s="995"/>
      <c r="DJ35" s="995"/>
      <c r="DK35" s="996"/>
      <c r="DL35" s="994"/>
      <c r="DM35" s="995"/>
      <c r="DN35" s="995"/>
      <c r="DO35" s="995"/>
      <c r="DP35" s="996"/>
      <c r="DQ35" s="994"/>
      <c r="DR35" s="995"/>
      <c r="DS35" s="995"/>
      <c r="DT35" s="995"/>
      <c r="DU35" s="996"/>
      <c r="DV35" s="997"/>
      <c r="DW35" s="998"/>
      <c r="DX35" s="998"/>
      <c r="DY35" s="998"/>
      <c r="DZ35" s="999"/>
      <c r="EA35" s="89"/>
    </row>
    <row r="36" spans="1:131" ht="26.25" customHeight="1" x14ac:dyDescent="0.2">
      <c r="A36" s="102">
        <v>9</v>
      </c>
      <c r="B36" s="1027" t="s">
        <v>356</v>
      </c>
      <c r="C36" s="1028"/>
      <c r="D36" s="1028"/>
      <c r="E36" s="1028"/>
      <c r="F36" s="1028"/>
      <c r="G36" s="1028"/>
      <c r="H36" s="1028"/>
      <c r="I36" s="1028"/>
      <c r="J36" s="1028"/>
      <c r="K36" s="1028"/>
      <c r="L36" s="1028"/>
      <c r="M36" s="1028"/>
      <c r="N36" s="1028"/>
      <c r="O36" s="1028"/>
      <c r="P36" s="1029"/>
      <c r="Q36" s="1035">
        <v>649</v>
      </c>
      <c r="R36" s="1036"/>
      <c r="S36" s="1036"/>
      <c r="T36" s="1036"/>
      <c r="U36" s="1036"/>
      <c r="V36" s="1036">
        <v>617</v>
      </c>
      <c r="W36" s="1036"/>
      <c r="X36" s="1036"/>
      <c r="Y36" s="1036"/>
      <c r="Z36" s="1036"/>
      <c r="AA36" s="1036">
        <v>32</v>
      </c>
      <c r="AB36" s="1036"/>
      <c r="AC36" s="1036"/>
      <c r="AD36" s="1036"/>
      <c r="AE36" s="1037"/>
      <c r="AF36" s="1032" t="s">
        <v>64</v>
      </c>
      <c r="AG36" s="1033"/>
      <c r="AH36" s="1033"/>
      <c r="AI36" s="1033"/>
      <c r="AJ36" s="1034"/>
      <c r="AK36" s="977" t="s">
        <v>322</v>
      </c>
      <c r="AL36" s="968"/>
      <c r="AM36" s="968"/>
      <c r="AN36" s="968"/>
      <c r="AO36" s="968"/>
      <c r="AP36" s="968">
        <v>1869</v>
      </c>
      <c r="AQ36" s="968"/>
      <c r="AR36" s="968"/>
      <c r="AS36" s="968"/>
      <c r="AT36" s="968"/>
      <c r="AU36" s="968" t="s">
        <v>322</v>
      </c>
      <c r="AV36" s="968"/>
      <c r="AW36" s="968"/>
      <c r="AX36" s="968"/>
      <c r="AY36" s="968"/>
      <c r="AZ36" s="1038" t="s">
        <v>322</v>
      </c>
      <c r="BA36" s="1038"/>
      <c r="BB36" s="1038"/>
      <c r="BC36" s="1038"/>
      <c r="BD36" s="1038"/>
      <c r="BE36" s="969" t="s">
        <v>354</v>
      </c>
      <c r="BF36" s="969"/>
      <c r="BG36" s="969"/>
      <c r="BH36" s="969"/>
      <c r="BI36" s="970"/>
      <c r="BJ36" s="91"/>
      <c r="BK36" s="91"/>
      <c r="BL36" s="91"/>
      <c r="BM36" s="91"/>
      <c r="BN36" s="91"/>
      <c r="BO36" s="101"/>
      <c r="BP36" s="101"/>
      <c r="BQ36" s="98">
        <v>30</v>
      </c>
      <c r="BR36" s="99"/>
      <c r="BS36" s="997"/>
      <c r="BT36" s="998"/>
      <c r="BU36" s="998"/>
      <c r="BV36" s="998"/>
      <c r="BW36" s="998"/>
      <c r="BX36" s="998"/>
      <c r="BY36" s="998"/>
      <c r="BZ36" s="998"/>
      <c r="CA36" s="998"/>
      <c r="CB36" s="998"/>
      <c r="CC36" s="998"/>
      <c r="CD36" s="998"/>
      <c r="CE36" s="998"/>
      <c r="CF36" s="998"/>
      <c r="CG36" s="1013"/>
      <c r="CH36" s="994"/>
      <c r="CI36" s="995"/>
      <c r="CJ36" s="995"/>
      <c r="CK36" s="995"/>
      <c r="CL36" s="996"/>
      <c r="CM36" s="994"/>
      <c r="CN36" s="995"/>
      <c r="CO36" s="995"/>
      <c r="CP36" s="995"/>
      <c r="CQ36" s="996"/>
      <c r="CR36" s="994"/>
      <c r="CS36" s="995"/>
      <c r="CT36" s="995"/>
      <c r="CU36" s="995"/>
      <c r="CV36" s="996"/>
      <c r="CW36" s="994"/>
      <c r="CX36" s="995"/>
      <c r="CY36" s="995"/>
      <c r="CZ36" s="995"/>
      <c r="DA36" s="996"/>
      <c r="DB36" s="994"/>
      <c r="DC36" s="995"/>
      <c r="DD36" s="995"/>
      <c r="DE36" s="995"/>
      <c r="DF36" s="996"/>
      <c r="DG36" s="994"/>
      <c r="DH36" s="995"/>
      <c r="DI36" s="995"/>
      <c r="DJ36" s="995"/>
      <c r="DK36" s="996"/>
      <c r="DL36" s="994"/>
      <c r="DM36" s="995"/>
      <c r="DN36" s="995"/>
      <c r="DO36" s="995"/>
      <c r="DP36" s="996"/>
      <c r="DQ36" s="994"/>
      <c r="DR36" s="995"/>
      <c r="DS36" s="995"/>
      <c r="DT36" s="995"/>
      <c r="DU36" s="996"/>
      <c r="DV36" s="997"/>
      <c r="DW36" s="998"/>
      <c r="DX36" s="998"/>
      <c r="DY36" s="998"/>
      <c r="DZ36" s="999"/>
      <c r="EA36" s="89"/>
    </row>
    <row r="37" spans="1:131" ht="26.25" customHeight="1" x14ac:dyDescent="0.2">
      <c r="A37" s="102">
        <v>10</v>
      </c>
      <c r="B37" s="1027"/>
      <c r="C37" s="1028"/>
      <c r="D37" s="1028"/>
      <c r="E37" s="1028"/>
      <c r="F37" s="1028"/>
      <c r="G37" s="1028"/>
      <c r="H37" s="1028"/>
      <c r="I37" s="1028"/>
      <c r="J37" s="1028"/>
      <c r="K37" s="1028"/>
      <c r="L37" s="1028"/>
      <c r="M37" s="1028"/>
      <c r="N37" s="1028"/>
      <c r="O37" s="1028"/>
      <c r="P37" s="1029"/>
      <c r="Q37" s="1035"/>
      <c r="R37" s="1036"/>
      <c r="S37" s="1036"/>
      <c r="T37" s="1036"/>
      <c r="U37" s="1036"/>
      <c r="V37" s="1036"/>
      <c r="W37" s="1036"/>
      <c r="X37" s="1036"/>
      <c r="Y37" s="1036"/>
      <c r="Z37" s="1036"/>
      <c r="AA37" s="1036"/>
      <c r="AB37" s="1036"/>
      <c r="AC37" s="1036"/>
      <c r="AD37" s="1036"/>
      <c r="AE37" s="1037"/>
      <c r="AF37" s="1032"/>
      <c r="AG37" s="1033"/>
      <c r="AH37" s="1033"/>
      <c r="AI37" s="1033"/>
      <c r="AJ37" s="1034"/>
      <c r="AK37" s="977"/>
      <c r="AL37" s="968"/>
      <c r="AM37" s="968"/>
      <c r="AN37" s="968"/>
      <c r="AO37" s="968"/>
      <c r="AP37" s="968"/>
      <c r="AQ37" s="968"/>
      <c r="AR37" s="968"/>
      <c r="AS37" s="968"/>
      <c r="AT37" s="968"/>
      <c r="AU37" s="968"/>
      <c r="AV37" s="968"/>
      <c r="AW37" s="968"/>
      <c r="AX37" s="968"/>
      <c r="AY37" s="968"/>
      <c r="AZ37" s="1038"/>
      <c r="BA37" s="1038"/>
      <c r="BB37" s="1038"/>
      <c r="BC37" s="1038"/>
      <c r="BD37" s="1038"/>
      <c r="BE37" s="969"/>
      <c r="BF37" s="969"/>
      <c r="BG37" s="969"/>
      <c r="BH37" s="969"/>
      <c r="BI37" s="970"/>
      <c r="BJ37" s="91"/>
      <c r="BK37" s="91"/>
      <c r="BL37" s="91"/>
      <c r="BM37" s="91"/>
      <c r="BN37" s="91"/>
      <c r="BO37" s="101"/>
      <c r="BP37" s="101"/>
      <c r="BQ37" s="98">
        <v>31</v>
      </c>
      <c r="BR37" s="99"/>
      <c r="BS37" s="997"/>
      <c r="BT37" s="998"/>
      <c r="BU37" s="998"/>
      <c r="BV37" s="998"/>
      <c r="BW37" s="998"/>
      <c r="BX37" s="998"/>
      <c r="BY37" s="998"/>
      <c r="BZ37" s="998"/>
      <c r="CA37" s="998"/>
      <c r="CB37" s="998"/>
      <c r="CC37" s="998"/>
      <c r="CD37" s="998"/>
      <c r="CE37" s="998"/>
      <c r="CF37" s="998"/>
      <c r="CG37" s="1013"/>
      <c r="CH37" s="994"/>
      <c r="CI37" s="995"/>
      <c r="CJ37" s="995"/>
      <c r="CK37" s="995"/>
      <c r="CL37" s="996"/>
      <c r="CM37" s="994"/>
      <c r="CN37" s="995"/>
      <c r="CO37" s="995"/>
      <c r="CP37" s="995"/>
      <c r="CQ37" s="996"/>
      <c r="CR37" s="994"/>
      <c r="CS37" s="995"/>
      <c r="CT37" s="995"/>
      <c r="CU37" s="995"/>
      <c r="CV37" s="996"/>
      <c r="CW37" s="994"/>
      <c r="CX37" s="995"/>
      <c r="CY37" s="995"/>
      <c r="CZ37" s="995"/>
      <c r="DA37" s="996"/>
      <c r="DB37" s="994"/>
      <c r="DC37" s="995"/>
      <c r="DD37" s="995"/>
      <c r="DE37" s="995"/>
      <c r="DF37" s="996"/>
      <c r="DG37" s="994"/>
      <c r="DH37" s="995"/>
      <c r="DI37" s="995"/>
      <c r="DJ37" s="995"/>
      <c r="DK37" s="996"/>
      <c r="DL37" s="994"/>
      <c r="DM37" s="995"/>
      <c r="DN37" s="995"/>
      <c r="DO37" s="995"/>
      <c r="DP37" s="996"/>
      <c r="DQ37" s="994"/>
      <c r="DR37" s="995"/>
      <c r="DS37" s="995"/>
      <c r="DT37" s="995"/>
      <c r="DU37" s="996"/>
      <c r="DV37" s="997"/>
      <c r="DW37" s="998"/>
      <c r="DX37" s="998"/>
      <c r="DY37" s="998"/>
      <c r="DZ37" s="999"/>
      <c r="EA37" s="89"/>
    </row>
    <row r="38" spans="1:131" ht="26.25" customHeight="1" x14ac:dyDescent="0.2">
      <c r="A38" s="102">
        <v>11</v>
      </c>
      <c r="B38" s="1027"/>
      <c r="C38" s="1028"/>
      <c r="D38" s="1028"/>
      <c r="E38" s="1028"/>
      <c r="F38" s="1028"/>
      <c r="G38" s="1028"/>
      <c r="H38" s="1028"/>
      <c r="I38" s="1028"/>
      <c r="J38" s="1028"/>
      <c r="K38" s="1028"/>
      <c r="L38" s="1028"/>
      <c r="M38" s="1028"/>
      <c r="N38" s="1028"/>
      <c r="O38" s="1028"/>
      <c r="P38" s="1029"/>
      <c r="Q38" s="1035"/>
      <c r="R38" s="1036"/>
      <c r="S38" s="1036"/>
      <c r="T38" s="1036"/>
      <c r="U38" s="1036"/>
      <c r="V38" s="1036"/>
      <c r="W38" s="1036"/>
      <c r="X38" s="1036"/>
      <c r="Y38" s="1036"/>
      <c r="Z38" s="1036"/>
      <c r="AA38" s="1036"/>
      <c r="AB38" s="1036"/>
      <c r="AC38" s="1036"/>
      <c r="AD38" s="1036"/>
      <c r="AE38" s="1037"/>
      <c r="AF38" s="1032"/>
      <c r="AG38" s="1033"/>
      <c r="AH38" s="1033"/>
      <c r="AI38" s="1033"/>
      <c r="AJ38" s="1034"/>
      <c r="AK38" s="977"/>
      <c r="AL38" s="968"/>
      <c r="AM38" s="968"/>
      <c r="AN38" s="968"/>
      <c r="AO38" s="968"/>
      <c r="AP38" s="968"/>
      <c r="AQ38" s="968"/>
      <c r="AR38" s="968"/>
      <c r="AS38" s="968"/>
      <c r="AT38" s="968"/>
      <c r="AU38" s="968"/>
      <c r="AV38" s="968"/>
      <c r="AW38" s="968"/>
      <c r="AX38" s="968"/>
      <c r="AY38" s="968"/>
      <c r="AZ38" s="1038"/>
      <c r="BA38" s="1038"/>
      <c r="BB38" s="1038"/>
      <c r="BC38" s="1038"/>
      <c r="BD38" s="1038"/>
      <c r="BE38" s="969"/>
      <c r="BF38" s="969"/>
      <c r="BG38" s="969"/>
      <c r="BH38" s="969"/>
      <c r="BI38" s="970"/>
      <c r="BJ38" s="91"/>
      <c r="BK38" s="91"/>
      <c r="BL38" s="91"/>
      <c r="BM38" s="91"/>
      <c r="BN38" s="91"/>
      <c r="BO38" s="101"/>
      <c r="BP38" s="101"/>
      <c r="BQ38" s="98">
        <v>32</v>
      </c>
      <c r="BR38" s="99"/>
      <c r="BS38" s="997"/>
      <c r="BT38" s="998"/>
      <c r="BU38" s="998"/>
      <c r="BV38" s="998"/>
      <c r="BW38" s="998"/>
      <c r="BX38" s="998"/>
      <c r="BY38" s="998"/>
      <c r="BZ38" s="998"/>
      <c r="CA38" s="998"/>
      <c r="CB38" s="998"/>
      <c r="CC38" s="998"/>
      <c r="CD38" s="998"/>
      <c r="CE38" s="998"/>
      <c r="CF38" s="998"/>
      <c r="CG38" s="1013"/>
      <c r="CH38" s="994"/>
      <c r="CI38" s="995"/>
      <c r="CJ38" s="995"/>
      <c r="CK38" s="995"/>
      <c r="CL38" s="996"/>
      <c r="CM38" s="994"/>
      <c r="CN38" s="995"/>
      <c r="CO38" s="995"/>
      <c r="CP38" s="995"/>
      <c r="CQ38" s="996"/>
      <c r="CR38" s="994"/>
      <c r="CS38" s="995"/>
      <c r="CT38" s="995"/>
      <c r="CU38" s="995"/>
      <c r="CV38" s="996"/>
      <c r="CW38" s="994"/>
      <c r="CX38" s="995"/>
      <c r="CY38" s="995"/>
      <c r="CZ38" s="995"/>
      <c r="DA38" s="996"/>
      <c r="DB38" s="994"/>
      <c r="DC38" s="995"/>
      <c r="DD38" s="995"/>
      <c r="DE38" s="995"/>
      <c r="DF38" s="996"/>
      <c r="DG38" s="994"/>
      <c r="DH38" s="995"/>
      <c r="DI38" s="995"/>
      <c r="DJ38" s="995"/>
      <c r="DK38" s="996"/>
      <c r="DL38" s="994"/>
      <c r="DM38" s="995"/>
      <c r="DN38" s="995"/>
      <c r="DO38" s="995"/>
      <c r="DP38" s="996"/>
      <c r="DQ38" s="994"/>
      <c r="DR38" s="995"/>
      <c r="DS38" s="995"/>
      <c r="DT38" s="995"/>
      <c r="DU38" s="996"/>
      <c r="DV38" s="997"/>
      <c r="DW38" s="998"/>
      <c r="DX38" s="998"/>
      <c r="DY38" s="998"/>
      <c r="DZ38" s="999"/>
      <c r="EA38" s="89"/>
    </row>
    <row r="39" spans="1:131" ht="26.25" customHeight="1" x14ac:dyDescent="0.2">
      <c r="A39" s="102">
        <v>12</v>
      </c>
      <c r="B39" s="1027"/>
      <c r="C39" s="1028"/>
      <c r="D39" s="1028"/>
      <c r="E39" s="1028"/>
      <c r="F39" s="1028"/>
      <c r="G39" s="1028"/>
      <c r="H39" s="1028"/>
      <c r="I39" s="1028"/>
      <c r="J39" s="1028"/>
      <c r="K39" s="1028"/>
      <c r="L39" s="1028"/>
      <c r="M39" s="1028"/>
      <c r="N39" s="1028"/>
      <c r="O39" s="1028"/>
      <c r="P39" s="1029"/>
      <c r="Q39" s="1035"/>
      <c r="R39" s="1036"/>
      <c r="S39" s="1036"/>
      <c r="T39" s="1036"/>
      <c r="U39" s="1036"/>
      <c r="V39" s="1036"/>
      <c r="W39" s="1036"/>
      <c r="X39" s="1036"/>
      <c r="Y39" s="1036"/>
      <c r="Z39" s="1036"/>
      <c r="AA39" s="1036"/>
      <c r="AB39" s="1036"/>
      <c r="AC39" s="1036"/>
      <c r="AD39" s="1036"/>
      <c r="AE39" s="1037"/>
      <c r="AF39" s="1032"/>
      <c r="AG39" s="1033"/>
      <c r="AH39" s="1033"/>
      <c r="AI39" s="1033"/>
      <c r="AJ39" s="1034"/>
      <c r="AK39" s="977"/>
      <c r="AL39" s="968"/>
      <c r="AM39" s="968"/>
      <c r="AN39" s="968"/>
      <c r="AO39" s="968"/>
      <c r="AP39" s="968"/>
      <c r="AQ39" s="968"/>
      <c r="AR39" s="968"/>
      <c r="AS39" s="968"/>
      <c r="AT39" s="968"/>
      <c r="AU39" s="968"/>
      <c r="AV39" s="968"/>
      <c r="AW39" s="968"/>
      <c r="AX39" s="968"/>
      <c r="AY39" s="968"/>
      <c r="AZ39" s="1038"/>
      <c r="BA39" s="1038"/>
      <c r="BB39" s="1038"/>
      <c r="BC39" s="1038"/>
      <c r="BD39" s="1038"/>
      <c r="BE39" s="969"/>
      <c r="BF39" s="969"/>
      <c r="BG39" s="969"/>
      <c r="BH39" s="969"/>
      <c r="BI39" s="970"/>
      <c r="BJ39" s="91"/>
      <c r="BK39" s="91"/>
      <c r="BL39" s="91"/>
      <c r="BM39" s="91"/>
      <c r="BN39" s="91"/>
      <c r="BO39" s="101"/>
      <c r="BP39" s="101"/>
      <c r="BQ39" s="98">
        <v>33</v>
      </c>
      <c r="BR39" s="99"/>
      <c r="BS39" s="997"/>
      <c r="BT39" s="998"/>
      <c r="BU39" s="998"/>
      <c r="BV39" s="998"/>
      <c r="BW39" s="998"/>
      <c r="BX39" s="998"/>
      <c r="BY39" s="998"/>
      <c r="BZ39" s="998"/>
      <c r="CA39" s="998"/>
      <c r="CB39" s="998"/>
      <c r="CC39" s="998"/>
      <c r="CD39" s="998"/>
      <c r="CE39" s="998"/>
      <c r="CF39" s="998"/>
      <c r="CG39" s="1013"/>
      <c r="CH39" s="994"/>
      <c r="CI39" s="995"/>
      <c r="CJ39" s="995"/>
      <c r="CK39" s="995"/>
      <c r="CL39" s="996"/>
      <c r="CM39" s="994"/>
      <c r="CN39" s="995"/>
      <c r="CO39" s="995"/>
      <c r="CP39" s="995"/>
      <c r="CQ39" s="996"/>
      <c r="CR39" s="994"/>
      <c r="CS39" s="995"/>
      <c r="CT39" s="995"/>
      <c r="CU39" s="995"/>
      <c r="CV39" s="996"/>
      <c r="CW39" s="994"/>
      <c r="CX39" s="995"/>
      <c r="CY39" s="995"/>
      <c r="CZ39" s="995"/>
      <c r="DA39" s="996"/>
      <c r="DB39" s="994"/>
      <c r="DC39" s="995"/>
      <c r="DD39" s="995"/>
      <c r="DE39" s="995"/>
      <c r="DF39" s="996"/>
      <c r="DG39" s="994"/>
      <c r="DH39" s="995"/>
      <c r="DI39" s="995"/>
      <c r="DJ39" s="995"/>
      <c r="DK39" s="996"/>
      <c r="DL39" s="994"/>
      <c r="DM39" s="995"/>
      <c r="DN39" s="995"/>
      <c r="DO39" s="995"/>
      <c r="DP39" s="996"/>
      <c r="DQ39" s="994"/>
      <c r="DR39" s="995"/>
      <c r="DS39" s="995"/>
      <c r="DT39" s="995"/>
      <c r="DU39" s="996"/>
      <c r="DV39" s="997"/>
      <c r="DW39" s="998"/>
      <c r="DX39" s="998"/>
      <c r="DY39" s="998"/>
      <c r="DZ39" s="999"/>
      <c r="EA39" s="89"/>
    </row>
    <row r="40" spans="1:131" ht="26.25" customHeight="1" x14ac:dyDescent="0.2">
      <c r="A40" s="98">
        <v>13</v>
      </c>
      <c r="B40" s="1027"/>
      <c r="C40" s="1028"/>
      <c r="D40" s="1028"/>
      <c r="E40" s="1028"/>
      <c r="F40" s="1028"/>
      <c r="G40" s="1028"/>
      <c r="H40" s="1028"/>
      <c r="I40" s="1028"/>
      <c r="J40" s="1028"/>
      <c r="K40" s="1028"/>
      <c r="L40" s="1028"/>
      <c r="M40" s="1028"/>
      <c r="N40" s="1028"/>
      <c r="O40" s="1028"/>
      <c r="P40" s="1029"/>
      <c r="Q40" s="1035"/>
      <c r="R40" s="1036"/>
      <c r="S40" s="1036"/>
      <c r="T40" s="1036"/>
      <c r="U40" s="1036"/>
      <c r="V40" s="1036"/>
      <c r="W40" s="1036"/>
      <c r="X40" s="1036"/>
      <c r="Y40" s="1036"/>
      <c r="Z40" s="1036"/>
      <c r="AA40" s="1036"/>
      <c r="AB40" s="1036"/>
      <c r="AC40" s="1036"/>
      <c r="AD40" s="1036"/>
      <c r="AE40" s="1037"/>
      <c r="AF40" s="1032"/>
      <c r="AG40" s="1033"/>
      <c r="AH40" s="1033"/>
      <c r="AI40" s="1033"/>
      <c r="AJ40" s="1034"/>
      <c r="AK40" s="977"/>
      <c r="AL40" s="968"/>
      <c r="AM40" s="968"/>
      <c r="AN40" s="968"/>
      <c r="AO40" s="968"/>
      <c r="AP40" s="968"/>
      <c r="AQ40" s="968"/>
      <c r="AR40" s="968"/>
      <c r="AS40" s="968"/>
      <c r="AT40" s="968"/>
      <c r="AU40" s="968"/>
      <c r="AV40" s="968"/>
      <c r="AW40" s="968"/>
      <c r="AX40" s="968"/>
      <c r="AY40" s="968"/>
      <c r="AZ40" s="1038"/>
      <c r="BA40" s="1038"/>
      <c r="BB40" s="1038"/>
      <c r="BC40" s="1038"/>
      <c r="BD40" s="1038"/>
      <c r="BE40" s="969"/>
      <c r="BF40" s="969"/>
      <c r="BG40" s="969"/>
      <c r="BH40" s="969"/>
      <c r="BI40" s="970"/>
      <c r="BJ40" s="91"/>
      <c r="BK40" s="91"/>
      <c r="BL40" s="91"/>
      <c r="BM40" s="91"/>
      <c r="BN40" s="91"/>
      <c r="BO40" s="101"/>
      <c r="BP40" s="101"/>
      <c r="BQ40" s="98">
        <v>34</v>
      </c>
      <c r="BR40" s="99"/>
      <c r="BS40" s="997"/>
      <c r="BT40" s="998"/>
      <c r="BU40" s="998"/>
      <c r="BV40" s="998"/>
      <c r="BW40" s="998"/>
      <c r="BX40" s="998"/>
      <c r="BY40" s="998"/>
      <c r="BZ40" s="998"/>
      <c r="CA40" s="998"/>
      <c r="CB40" s="998"/>
      <c r="CC40" s="998"/>
      <c r="CD40" s="998"/>
      <c r="CE40" s="998"/>
      <c r="CF40" s="998"/>
      <c r="CG40" s="1013"/>
      <c r="CH40" s="994"/>
      <c r="CI40" s="995"/>
      <c r="CJ40" s="995"/>
      <c r="CK40" s="995"/>
      <c r="CL40" s="996"/>
      <c r="CM40" s="994"/>
      <c r="CN40" s="995"/>
      <c r="CO40" s="995"/>
      <c r="CP40" s="995"/>
      <c r="CQ40" s="996"/>
      <c r="CR40" s="994"/>
      <c r="CS40" s="995"/>
      <c r="CT40" s="995"/>
      <c r="CU40" s="995"/>
      <c r="CV40" s="996"/>
      <c r="CW40" s="994"/>
      <c r="CX40" s="995"/>
      <c r="CY40" s="995"/>
      <c r="CZ40" s="995"/>
      <c r="DA40" s="996"/>
      <c r="DB40" s="994"/>
      <c r="DC40" s="995"/>
      <c r="DD40" s="995"/>
      <c r="DE40" s="995"/>
      <c r="DF40" s="996"/>
      <c r="DG40" s="994"/>
      <c r="DH40" s="995"/>
      <c r="DI40" s="995"/>
      <c r="DJ40" s="995"/>
      <c r="DK40" s="996"/>
      <c r="DL40" s="994"/>
      <c r="DM40" s="995"/>
      <c r="DN40" s="995"/>
      <c r="DO40" s="995"/>
      <c r="DP40" s="996"/>
      <c r="DQ40" s="994"/>
      <c r="DR40" s="995"/>
      <c r="DS40" s="995"/>
      <c r="DT40" s="995"/>
      <c r="DU40" s="996"/>
      <c r="DV40" s="997"/>
      <c r="DW40" s="998"/>
      <c r="DX40" s="998"/>
      <c r="DY40" s="998"/>
      <c r="DZ40" s="999"/>
      <c r="EA40" s="89"/>
    </row>
    <row r="41" spans="1:131" ht="26.25" customHeight="1" x14ac:dyDescent="0.2">
      <c r="A41" s="98">
        <v>14</v>
      </c>
      <c r="B41" s="1027"/>
      <c r="C41" s="1028"/>
      <c r="D41" s="1028"/>
      <c r="E41" s="1028"/>
      <c r="F41" s="1028"/>
      <c r="G41" s="1028"/>
      <c r="H41" s="1028"/>
      <c r="I41" s="1028"/>
      <c r="J41" s="1028"/>
      <c r="K41" s="1028"/>
      <c r="L41" s="1028"/>
      <c r="M41" s="1028"/>
      <c r="N41" s="1028"/>
      <c r="O41" s="1028"/>
      <c r="P41" s="1029"/>
      <c r="Q41" s="1035"/>
      <c r="R41" s="1036"/>
      <c r="S41" s="1036"/>
      <c r="T41" s="1036"/>
      <c r="U41" s="1036"/>
      <c r="V41" s="1036"/>
      <c r="W41" s="1036"/>
      <c r="X41" s="1036"/>
      <c r="Y41" s="1036"/>
      <c r="Z41" s="1036"/>
      <c r="AA41" s="1036"/>
      <c r="AB41" s="1036"/>
      <c r="AC41" s="1036"/>
      <c r="AD41" s="1036"/>
      <c r="AE41" s="1037"/>
      <c r="AF41" s="1032"/>
      <c r="AG41" s="1033"/>
      <c r="AH41" s="1033"/>
      <c r="AI41" s="1033"/>
      <c r="AJ41" s="1034"/>
      <c r="AK41" s="977"/>
      <c r="AL41" s="968"/>
      <c r="AM41" s="968"/>
      <c r="AN41" s="968"/>
      <c r="AO41" s="968"/>
      <c r="AP41" s="968"/>
      <c r="AQ41" s="968"/>
      <c r="AR41" s="968"/>
      <c r="AS41" s="968"/>
      <c r="AT41" s="968"/>
      <c r="AU41" s="968"/>
      <c r="AV41" s="968"/>
      <c r="AW41" s="968"/>
      <c r="AX41" s="968"/>
      <c r="AY41" s="968"/>
      <c r="AZ41" s="1038"/>
      <c r="BA41" s="1038"/>
      <c r="BB41" s="1038"/>
      <c r="BC41" s="1038"/>
      <c r="BD41" s="1038"/>
      <c r="BE41" s="969"/>
      <c r="BF41" s="969"/>
      <c r="BG41" s="969"/>
      <c r="BH41" s="969"/>
      <c r="BI41" s="970"/>
      <c r="BJ41" s="91"/>
      <c r="BK41" s="91"/>
      <c r="BL41" s="91"/>
      <c r="BM41" s="91"/>
      <c r="BN41" s="91"/>
      <c r="BO41" s="101"/>
      <c r="BP41" s="101"/>
      <c r="BQ41" s="98">
        <v>35</v>
      </c>
      <c r="BR41" s="99"/>
      <c r="BS41" s="997"/>
      <c r="BT41" s="998"/>
      <c r="BU41" s="998"/>
      <c r="BV41" s="998"/>
      <c r="BW41" s="998"/>
      <c r="BX41" s="998"/>
      <c r="BY41" s="998"/>
      <c r="BZ41" s="998"/>
      <c r="CA41" s="998"/>
      <c r="CB41" s="998"/>
      <c r="CC41" s="998"/>
      <c r="CD41" s="998"/>
      <c r="CE41" s="998"/>
      <c r="CF41" s="998"/>
      <c r="CG41" s="1013"/>
      <c r="CH41" s="994"/>
      <c r="CI41" s="995"/>
      <c r="CJ41" s="995"/>
      <c r="CK41" s="995"/>
      <c r="CL41" s="996"/>
      <c r="CM41" s="994"/>
      <c r="CN41" s="995"/>
      <c r="CO41" s="995"/>
      <c r="CP41" s="995"/>
      <c r="CQ41" s="996"/>
      <c r="CR41" s="994"/>
      <c r="CS41" s="995"/>
      <c r="CT41" s="995"/>
      <c r="CU41" s="995"/>
      <c r="CV41" s="996"/>
      <c r="CW41" s="994"/>
      <c r="CX41" s="995"/>
      <c r="CY41" s="995"/>
      <c r="CZ41" s="995"/>
      <c r="DA41" s="996"/>
      <c r="DB41" s="994"/>
      <c r="DC41" s="995"/>
      <c r="DD41" s="995"/>
      <c r="DE41" s="995"/>
      <c r="DF41" s="996"/>
      <c r="DG41" s="994"/>
      <c r="DH41" s="995"/>
      <c r="DI41" s="995"/>
      <c r="DJ41" s="995"/>
      <c r="DK41" s="996"/>
      <c r="DL41" s="994"/>
      <c r="DM41" s="995"/>
      <c r="DN41" s="995"/>
      <c r="DO41" s="995"/>
      <c r="DP41" s="996"/>
      <c r="DQ41" s="994"/>
      <c r="DR41" s="995"/>
      <c r="DS41" s="995"/>
      <c r="DT41" s="995"/>
      <c r="DU41" s="996"/>
      <c r="DV41" s="997"/>
      <c r="DW41" s="998"/>
      <c r="DX41" s="998"/>
      <c r="DY41" s="998"/>
      <c r="DZ41" s="999"/>
      <c r="EA41" s="89"/>
    </row>
    <row r="42" spans="1:131" ht="26.25" customHeight="1" x14ac:dyDescent="0.2">
      <c r="A42" s="98">
        <v>15</v>
      </c>
      <c r="B42" s="1027"/>
      <c r="C42" s="1028"/>
      <c r="D42" s="1028"/>
      <c r="E42" s="1028"/>
      <c r="F42" s="1028"/>
      <c r="G42" s="1028"/>
      <c r="H42" s="1028"/>
      <c r="I42" s="1028"/>
      <c r="J42" s="1028"/>
      <c r="K42" s="1028"/>
      <c r="L42" s="1028"/>
      <c r="M42" s="1028"/>
      <c r="N42" s="1028"/>
      <c r="O42" s="1028"/>
      <c r="P42" s="1029"/>
      <c r="Q42" s="1035"/>
      <c r="R42" s="1036"/>
      <c r="S42" s="1036"/>
      <c r="T42" s="1036"/>
      <c r="U42" s="1036"/>
      <c r="V42" s="1036"/>
      <c r="W42" s="1036"/>
      <c r="X42" s="1036"/>
      <c r="Y42" s="1036"/>
      <c r="Z42" s="1036"/>
      <c r="AA42" s="1036"/>
      <c r="AB42" s="1036"/>
      <c r="AC42" s="1036"/>
      <c r="AD42" s="1036"/>
      <c r="AE42" s="1037"/>
      <c r="AF42" s="1032"/>
      <c r="AG42" s="1033"/>
      <c r="AH42" s="1033"/>
      <c r="AI42" s="1033"/>
      <c r="AJ42" s="1034"/>
      <c r="AK42" s="977"/>
      <c r="AL42" s="968"/>
      <c r="AM42" s="968"/>
      <c r="AN42" s="968"/>
      <c r="AO42" s="968"/>
      <c r="AP42" s="968"/>
      <c r="AQ42" s="968"/>
      <c r="AR42" s="968"/>
      <c r="AS42" s="968"/>
      <c r="AT42" s="968"/>
      <c r="AU42" s="968"/>
      <c r="AV42" s="968"/>
      <c r="AW42" s="968"/>
      <c r="AX42" s="968"/>
      <c r="AY42" s="968"/>
      <c r="AZ42" s="1038"/>
      <c r="BA42" s="1038"/>
      <c r="BB42" s="1038"/>
      <c r="BC42" s="1038"/>
      <c r="BD42" s="1038"/>
      <c r="BE42" s="969"/>
      <c r="BF42" s="969"/>
      <c r="BG42" s="969"/>
      <c r="BH42" s="969"/>
      <c r="BI42" s="970"/>
      <c r="BJ42" s="91"/>
      <c r="BK42" s="91"/>
      <c r="BL42" s="91"/>
      <c r="BM42" s="91"/>
      <c r="BN42" s="91"/>
      <c r="BO42" s="101"/>
      <c r="BP42" s="101"/>
      <c r="BQ42" s="98">
        <v>36</v>
      </c>
      <c r="BR42" s="99"/>
      <c r="BS42" s="997"/>
      <c r="BT42" s="998"/>
      <c r="BU42" s="998"/>
      <c r="BV42" s="998"/>
      <c r="BW42" s="998"/>
      <c r="BX42" s="998"/>
      <c r="BY42" s="998"/>
      <c r="BZ42" s="998"/>
      <c r="CA42" s="998"/>
      <c r="CB42" s="998"/>
      <c r="CC42" s="998"/>
      <c r="CD42" s="998"/>
      <c r="CE42" s="998"/>
      <c r="CF42" s="998"/>
      <c r="CG42" s="1013"/>
      <c r="CH42" s="994"/>
      <c r="CI42" s="995"/>
      <c r="CJ42" s="995"/>
      <c r="CK42" s="995"/>
      <c r="CL42" s="996"/>
      <c r="CM42" s="994"/>
      <c r="CN42" s="995"/>
      <c r="CO42" s="995"/>
      <c r="CP42" s="995"/>
      <c r="CQ42" s="996"/>
      <c r="CR42" s="994"/>
      <c r="CS42" s="995"/>
      <c r="CT42" s="995"/>
      <c r="CU42" s="995"/>
      <c r="CV42" s="996"/>
      <c r="CW42" s="994"/>
      <c r="CX42" s="995"/>
      <c r="CY42" s="995"/>
      <c r="CZ42" s="995"/>
      <c r="DA42" s="996"/>
      <c r="DB42" s="994"/>
      <c r="DC42" s="995"/>
      <c r="DD42" s="995"/>
      <c r="DE42" s="995"/>
      <c r="DF42" s="996"/>
      <c r="DG42" s="994"/>
      <c r="DH42" s="995"/>
      <c r="DI42" s="995"/>
      <c r="DJ42" s="995"/>
      <c r="DK42" s="996"/>
      <c r="DL42" s="994"/>
      <c r="DM42" s="995"/>
      <c r="DN42" s="995"/>
      <c r="DO42" s="995"/>
      <c r="DP42" s="996"/>
      <c r="DQ42" s="994"/>
      <c r="DR42" s="995"/>
      <c r="DS42" s="995"/>
      <c r="DT42" s="995"/>
      <c r="DU42" s="996"/>
      <c r="DV42" s="997"/>
      <c r="DW42" s="998"/>
      <c r="DX42" s="998"/>
      <c r="DY42" s="998"/>
      <c r="DZ42" s="999"/>
      <c r="EA42" s="89"/>
    </row>
    <row r="43" spans="1:131" ht="26.25" customHeight="1" x14ac:dyDescent="0.2">
      <c r="A43" s="98">
        <v>16</v>
      </c>
      <c r="B43" s="1027"/>
      <c r="C43" s="1028"/>
      <c r="D43" s="1028"/>
      <c r="E43" s="1028"/>
      <c r="F43" s="1028"/>
      <c r="G43" s="1028"/>
      <c r="H43" s="1028"/>
      <c r="I43" s="1028"/>
      <c r="J43" s="1028"/>
      <c r="K43" s="1028"/>
      <c r="L43" s="1028"/>
      <c r="M43" s="1028"/>
      <c r="N43" s="1028"/>
      <c r="O43" s="1028"/>
      <c r="P43" s="1029"/>
      <c r="Q43" s="1035"/>
      <c r="R43" s="1036"/>
      <c r="S43" s="1036"/>
      <c r="T43" s="1036"/>
      <c r="U43" s="1036"/>
      <c r="V43" s="1036"/>
      <c r="W43" s="1036"/>
      <c r="X43" s="1036"/>
      <c r="Y43" s="1036"/>
      <c r="Z43" s="1036"/>
      <c r="AA43" s="1036"/>
      <c r="AB43" s="1036"/>
      <c r="AC43" s="1036"/>
      <c r="AD43" s="1036"/>
      <c r="AE43" s="1037"/>
      <c r="AF43" s="1032"/>
      <c r="AG43" s="1033"/>
      <c r="AH43" s="1033"/>
      <c r="AI43" s="1033"/>
      <c r="AJ43" s="1034"/>
      <c r="AK43" s="977"/>
      <c r="AL43" s="968"/>
      <c r="AM43" s="968"/>
      <c r="AN43" s="968"/>
      <c r="AO43" s="968"/>
      <c r="AP43" s="968"/>
      <c r="AQ43" s="968"/>
      <c r="AR43" s="968"/>
      <c r="AS43" s="968"/>
      <c r="AT43" s="968"/>
      <c r="AU43" s="968"/>
      <c r="AV43" s="968"/>
      <c r="AW43" s="968"/>
      <c r="AX43" s="968"/>
      <c r="AY43" s="968"/>
      <c r="AZ43" s="1038"/>
      <c r="BA43" s="1038"/>
      <c r="BB43" s="1038"/>
      <c r="BC43" s="1038"/>
      <c r="BD43" s="1038"/>
      <c r="BE43" s="969"/>
      <c r="BF43" s="969"/>
      <c r="BG43" s="969"/>
      <c r="BH43" s="969"/>
      <c r="BI43" s="970"/>
      <c r="BJ43" s="91"/>
      <c r="BK43" s="91"/>
      <c r="BL43" s="91"/>
      <c r="BM43" s="91"/>
      <c r="BN43" s="91"/>
      <c r="BO43" s="101"/>
      <c r="BP43" s="101"/>
      <c r="BQ43" s="98">
        <v>37</v>
      </c>
      <c r="BR43" s="99"/>
      <c r="BS43" s="997"/>
      <c r="BT43" s="998"/>
      <c r="BU43" s="998"/>
      <c r="BV43" s="998"/>
      <c r="BW43" s="998"/>
      <c r="BX43" s="998"/>
      <c r="BY43" s="998"/>
      <c r="BZ43" s="998"/>
      <c r="CA43" s="998"/>
      <c r="CB43" s="998"/>
      <c r="CC43" s="998"/>
      <c r="CD43" s="998"/>
      <c r="CE43" s="998"/>
      <c r="CF43" s="998"/>
      <c r="CG43" s="1013"/>
      <c r="CH43" s="994"/>
      <c r="CI43" s="995"/>
      <c r="CJ43" s="995"/>
      <c r="CK43" s="995"/>
      <c r="CL43" s="996"/>
      <c r="CM43" s="994"/>
      <c r="CN43" s="995"/>
      <c r="CO43" s="995"/>
      <c r="CP43" s="995"/>
      <c r="CQ43" s="996"/>
      <c r="CR43" s="994"/>
      <c r="CS43" s="995"/>
      <c r="CT43" s="995"/>
      <c r="CU43" s="995"/>
      <c r="CV43" s="996"/>
      <c r="CW43" s="994"/>
      <c r="CX43" s="995"/>
      <c r="CY43" s="995"/>
      <c r="CZ43" s="995"/>
      <c r="DA43" s="996"/>
      <c r="DB43" s="994"/>
      <c r="DC43" s="995"/>
      <c r="DD43" s="995"/>
      <c r="DE43" s="995"/>
      <c r="DF43" s="996"/>
      <c r="DG43" s="994"/>
      <c r="DH43" s="995"/>
      <c r="DI43" s="995"/>
      <c r="DJ43" s="995"/>
      <c r="DK43" s="996"/>
      <c r="DL43" s="994"/>
      <c r="DM43" s="995"/>
      <c r="DN43" s="995"/>
      <c r="DO43" s="995"/>
      <c r="DP43" s="996"/>
      <c r="DQ43" s="994"/>
      <c r="DR43" s="995"/>
      <c r="DS43" s="995"/>
      <c r="DT43" s="995"/>
      <c r="DU43" s="996"/>
      <c r="DV43" s="997"/>
      <c r="DW43" s="998"/>
      <c r="DX43" s="998"/>
      <c r="DY43" s="998"/>
      <c r="DZ43" s="999"/>
      <c r="EA43" s="89"/>
    </row>
    <row r="44" spans="1:131" ht="26.25" customHeight="1" x14ac:dyDescent="0.2">
      <c r="A44" s="98">
        <v>17</v>
      </c>
      <c r="B44" s="1027"/>
      <c r="C44" s="1028"/>
      <c r="D44" s="1028"/>
      <c r="E44" s="1028"/>
      <c r="F44" s="1028"/>
      <c r="G44" s="1028"/>
      <c r="H44" s="1028"/>
      <c r="I44" s="1028"/>
      <c r="J44" s="1028"/>
      <c r="K44" s="1028"/>
      <c r="L44" s="1028"/>
      <c r="M44" s="1028"/>
      <c r="N44" s="1028"/>
      <c r="O44" s="1028"/>
      <c r="P44" s="1029"/>
      <c r="Q44" s="1035"/>
      <c r="R44" s="1036"/>
      <c r="S44" s="1036"/>
      <c r="T44" s="1036"/>
      <c r="U44" s="1036"/>
      <c r="V44" s="1036"/>
      <c r="W44" s="1036"/>
      <c r="X44" s="1036"/>
      <c r="Y44" s="1036"/>
      <c r="Z44" s="1036"/>
      <c r="AA44" s="1036"/>
      <c r="AB44" s="1036"/>
      <c r="AC44" s="1036"/>
      <c r="AD44" s="1036"/>
      <c r="AE44" s="1037"/>
      <c r="AF44" s="1032"/>
      <c r="AG44" s="1033"/>
      <c r="AH44" s="1033"/>
      <c r="AI44" s="1033"/>
      <c r="AJ44" s="1034"/>
      <c r="AK44" s="977"/>
      <c r="AL44" s="968"/>
      <c r="AM44" s="968"/>
      <c r="AN44" s="968"/>
      <c r="AO44" s="968"/>
      <c r="AP44" s="968"/>
      <c r="AQ44" s="968"/>
      <c r="AR44" s="968"/>
      <c r="AS44" s="968"/>
      <c r="AT44" s="968"/>
      <c r="AU44" s="968"/>
      <c r="AV44" s="968"/>
      <c r="AW44" s="968"/>
      <c r="AX44" s="968"/>
      <c r="AY44" s="968"/>
      <c r="AZ44" s="1038"/>
      <c r="BA44" s="1038"/>
      <c r="BB44" s="1038"/>
      <c r="BC44" s="1038"/>
      <c r="BD44" s="1038"/>
      <c r="BE44" s="969"/>
      <c r="BF44" s="969"/>
      <c r="BG44" s="969"/>
      <c r="BH44" s="969"/>
      <c r="BI44" s="970"/>
      <c r="BJ44" s="91"/>
      <c r="BK44" s="91"/>
      <c r="BL44" s="91"/>
      <c r="BM44" s="91"/>
      <c r="BN44" s="91"/>
      <c r="BO44" s="101"/>
      <c r="BP44" s="101"/>
      <c r="BQ44" s="98">
        <v>38</v>
      </c>
      <c r="BR44" s="99"/>
      <c r="BS44" s="997"/>
      <c r="BT44" s="998"/>
      <c r="BU44" s="998"/>
      <c r="BV44" s="998"/>
      <c r="BW44" s="998"/>
      <c r="BX44" s="998"/>
      <c r="BY44" s="998"/>
      <c r="BZ44" s="998"/>
      <c r="CA44" s="998"/>
      <c r="CB44" s="998"/>
      <c r="CC44" s="998"/>
      <c r="CD44" s="998"/>
      <c r="CE44" s="998"/>
      <c r="CF44" s="998"/>
      <c r="CG44" s="1013"/>
      <c r="CH44" s="994"/>
      <c r="CI44" s="995"/>
      <c r="CJ44" s="995"/>
      <c r="CK44" s="995"/>
      <c r="CL44" s="996"/>
      <c r="CM44" s="994"/>
      <c r="CN44" s="995"/>
      <c r="CO44" s="995"/>
      <c r="CP44" s="995"/>
      <c r="CQ44" s="996"/>
      <c r="CR44" s="994"/>
      <c r="CS44" s="995"/>
      <c r="CT44" s="995"/>
      <c r="CU44" s="995"/>
      <c r="CV44" s="996"/>
      <c r="CW44" s="994"/>
      <c r="CX44" s="995"/>
      <c r="CY44" s="995"/>
      <c r="CZ44" s="995"/>
      <c r="DA44" s="996"/>
      <c r="DB44" s="994"/>
      <c r="DC44" s="995"/>
      <c r="DD44" s="995"/>
      <c r="DE44" s="995"/>
      <c r="DF44" s="996"/>
      <c r="DG44" s="994"/>
      <c r="DH44" s="995"/>
      <c r="DI44" s="995"/>
      <c r="DJ44" s="995"/>
      <c r="DK44" s="996"/>
      <c r="DL44" s="994"/>
      <c r="DM44" s="995"/>
      <c r="DN44" s="995"/>
      <c r="DO44" s="995"/>
      <c r="DP44" s="996"/>
      <c r="DQ44" s="994"/>
      <c r="DR44" s="995"/>
      <c r="DS44" s="995"/>
      <c r="DT44" s="995"/>
      <c r="DU44" s="996"/>
      <c r="DV44" s="997"/>
      <c r="DW44" s="998"/>
      <c r="DX44" s="998"/>
      <c r="DY44" s="998"/>
      <c r="DZ44" s="999"/>
      <c r="EA44" s="89"/>
    </row>
    <row r="45" spans="1:131" ht="26.25" customHeight="1" x14ac:dyDescent="0.2">
      <c r="A45" s="98">
        <v>18</v>
      </c>
      <c r="B45" s="1027"/>
      <c r="C45" s="1028"/>
      <c r="D45" s="1028"/>
      <c r="E45" s="1028"/>
      <c r="F45" s="1028"/>
      <c r="G45" s="1028"/>
      <c r="H45" s="1028"/>
      <c r="I45" s="1028"/>
      <c r="J45" s="1028"/>
      <c r="K45" s="1028"/>
      <c r="L45" s="1028"/>
      <c r="M45" s="1028"/>
      <c r="N45" s="1028"/>
      <c r="O45" s="1028"/>
      <c r="P45" s="1029"/>
      <c r="Q45" s="1035"/>
      <c r="R45" s="1036"/>
      <c r="S45" s="1036"/>
      <c r="T45" s="1036"/>
      <c r="U45" s="1036"/>
      <c r="V45" s="1036"/>
      <c r="W45" s="1036"/>
      <c r="X45" s="1036"/>
      <c r="Y45" s="1036"/>
      <c r="Z45" s="1036"/>
      <c r="AA45" s="1036"/>
      <c r="AB45" s="1036"/>
      <c r="AC45" s="1036"/>
      <c r="AD45" s="1036"/>
      <c r="AE45" s="1037"/>
      <c r="AF45" s="1032"/>
      <c r="AG45" s="1033"/>
      <c r="AH45" s="1033"/>
      <c r="AI45" s="1033"/>
      <c r="AJ45" s="1034"/>
      <c r="AK45" s="977"/>
      <c r="AL45" s="968"/>
      <c r="AM45" s="968"/>
      <c r="AN45" s="968"/>
      <c r="AO45" s="968"/>
      <c r="AP45" s="968"/>
      <c r="AQ45" s="968"/>
      <c r="AR45" s="968"/>
      <c r="AS45" s="968"/>
      <c r="AT45" s="968"/>
      <c r="AU45" s="968"/>
      <c r="AV45" s="968"/>
      <c r="AW45" s="968"/>
      <c r="AX45" s="968"/>
      <c r="AY45" s="968"/>
      <c r="AZ45" s="1038"/>
      <c r="BA45" s="1038"/>
      <c r="BB45" s="1038"/>
      <c r="BC45" s="1038"/>
      <c r="BD45" s="1038"/>
      <c r="BE45" s="969"/>
      <c r="BF45" s="969"/>
      <c r="BG45" s="969"/>
      <c r="BH45" s="969"/>
      <c r="BI45" s="970"/>
      <c r="BJ45" s="91"/>
      <c r="BK45" s="91"/>
      <c r="BL45" s="91"/>
      <c r="BM45" s="91"/>
      <c r="BN45" s="91"/>
      <c r="BO45" s="101"/>
      <c r="BP45" s="101"/>
      <c r="BQ45" s="98">
        <v>39</v>
      </c>
      <c r="BR45" s="99"/>
      <c r="BS45" s="997"/>
      <c r="BT45" s="998"/>
      <c r="BU45" s="998"/>
      <c r="BV45" s="998"/>
      <c r="BW45" s="998"/>
      <c r="BX45" s="998"/>
      <c r="BY45" s="998"/>
      <c r="BZ45" s="998"/>
      <c r="CA45" s="998"/>
      <c r="CB45" s="998"/>
      <c r="CC45" s="998"/>
      <c r="CD45" s="998"/>
      <c r="CE45" s="998"/>
      <c r="CF45" s="998"/>
      <c r="CG45" s="1013"/>
      <c r="CH45" s="994"/>
      <c r="CI45" s="995"/>
      <c r="CJ45" s="995"/>
      <c r="CK45" s="995"/>
      <c r="CL45" s="996"/>
      <c r="CM45" s="994"/>
      <c r="CN45" s="995"/>
      <c r="CO45" s="995"/>
      <c r="CP45" s="995"/>
      <c r="CQ45" s="996"/>
      <c r="CR45" s="994"/>
      <c r="CS45" s="995"/>
      <c r="CT45" s="995"/>
      <c r="CU45" s="995"/>
      <c r="CV45" s="996"/>
      <c r="CW45" s="994"/>
      <c r="CX45" s="995"/>
      <c r="CY45" s="995"/>
      <c r="CZ45" s="995"/>
      <c r="DA45" s="996"/>
      <c r="DB45" s="994"/>
      <c r="DC45" s="995"/>
      <c r="DD45" s="995"/>
      <c r="DE45" s="995"/>
      <c r="DF45" s="996"/>
      <c r="DG45" s="994"/>
      <c r="DH45" s="995"/>
      <c r="DI45" s="995"/>
      <c r="DJ45" s="995"/>
      <c r="DK45" s="996"/>
      <c r="DL45" s="994"/>
      <c r="DM45" s="995"/>
      <c r="DN45" s="995"/>
      <c r="DO45" s="995"/>
      <c r="DP45" s="996"/>
      <c r="DQ45" s="994"/>
      <c r="DR45" s="995"/>
      <c r="DS45" s="995"/>
      <c r="DT45" s="995"/>
      <c r="DU45" s="996"/>
      <c r="DV45" s="997"/>
      <c r="DW45" s="998"/>
      <c r="DX45" s="998"/>
      <c r="DY45" s="998"/>
      <c r="DZ45" s="999"/>
      <c r="EA45" s="89"/>
    </row>
    <row r="46" spans="1:131" ht="26.25" customHeight="1" x14ac:dyDescent="0.2">
      <c r="A46" s="98">
        <v>19</v>
      </c>
      <c r="B46" s="1027"/>
      <c r="C46" s="1028"/>
      <c r="D46" s="1028"/>
      <c r="E46" s="1028"/>
      <c r="F46" s="1028"/>
      <c r="G46" s="1028"/>
      <c r="H46" s="1028"/>
      <c r="I46" s="1028"/>
      <c r="J46" s="1028"/>
      <c r="K46" s="1028"/>
      <c r="L46" s="1028"/>
      <c r="M46" s="1028"/>
      <c r="N46" s="1028"/>
      <c r="O46" s="1028"/>
      <c r="P46" s="1029"/>
      <c r="Q46" s="1035"/>
      <c r="R46" s="1036"/>
      <c r="S46" s="1036"/>
      <c r="T46" s="1036"/>
      <c r="U46" s="1036"/>
      <c r="V46" s="1036"/>
      <c r="W46" s="1036"/>
      <c r="X46" s="1036"/>
      <c r="Y46" s="1036"/>
      <c r="Z46" s="1036"/>
      <c r="AA46" s="1036"/>
      <c r="AB46" s="1036"/>
      <c r="AC46" s="1036"/>
      <c r="AD46" s="1036"/>
      <c r="AE46" s="1037"/>
      <c r="AF46" s="1032"/>
      <c r="AG46" s="1033"/>
      <c r="AH46" s="1033"/>
      <c r="AI46" s="1033"/>
      <c r="AJ46" s="1034"/>
      <c r="AK46" s="977"/>
      <c r="AL46" s="968"/>
      <c r="AM46" s="968"/>
      <c r="AN46" s="968"/>
      <c r="AO46" s="968"/>
      <c r="AP46" s="968"/>
      <c r="AQ46" s="968"/>
      <c r="AR46" s="968"/>
      <c r="AS46" s="968"/>
      <c r="AT46" s="968"/>
      <c r="AU46" s="968"/>
      <c r="AV46" s="968"/>
      <c r="AW46" s="968"/>
      <c r="AX46" s="968"/>
      <c r="AY46" s="968"/>
      <c r="AZ46" s="1038"/>
      <c r="BA46" s="1038"/>
      <c r="BB46" s="1038"/>
      <c r="BC46" s="1038"/>
      <c r="BD46" s="1038"/>
      <c r="BE46" s="969"/>
      <c r="BF46" s="969"/>
      <c r="BG46" s="969"/>
      <c r="BH46" s="969"/>
      <c r="BI46" s="970"/>
      <c r="BJ46" s="91"/>
      <c r="BK46" s="91"/>
      <c r="BL46" s="91"/>
      <c r="BM46" s="91"/>
      <c r="BN46" s="91"/>
      <c r="BO46" s="101"/>
      <c r="BP46" s="101"/>
      <c r="BQ46" s="98">
        <v>40</v>
      </c>
      <c r="BR46" s="99"/>
      <c r="BS46" s="997"/>
      <c r="BT46" s="998"/>
      <c r="BU46" s="998"/>
      <c r="BV46" s="998"/>
      <c r="BW46" s="998"/>
      <c r="BX46" s="998"/>
      <c r="BY46" s="998"/>
      <c r="BZ46" s="998"/>
      <c r="CA46" s="998"/>
      <c r="CB46" s="998"/>
      <c r="CC46" s="998"/>
      <c r="CD46" s="998"/>
      <c r="CE46" s="998"/>
      <c r="CF46" s="998"/>
      <c r="CG46" s="1013"/>
      <c r="CH46" s="994"/>
      <c r="CI46" s="995"/>
      <c r="CJ46" s="995"/>
      <c r="CK46" s="995"/>
      <c r="CL46" s="996"/>
      <c r="CM46" s="994"/>
      <c r="CN46" s="995"/>
      <c r="CO46" s="995"/>
      <c r="CP46" s="995"/>
      <c r="CQ46" s="996"/>
      <c r="CR46" s="994"/>
      <c r="CS46" s="995"/>
      <c r="CT46" s="995"/>
      <c r="CU46" s="995"/>
      <c r="CV46" s="996"/>
      <c r="CW46" s="994"/>
      <c r="CX46" s="995"/>
      <c r="CY46" s="995"/>
      <c r="CZ46" s="995"/>
      <c r="DA46" s="996"/>
      <c r="DB46" s="994"/>
      <c r="DC46" s="995"/>
      <c r="DD46" s="995"/>
      <c r="DE46" s="995"/>
      <c r="DF46" s="996"/>
      <c r="DG46" s="994"/>
      <c r="DH46" s="995"/>
      <c r="DI46" s="995"/>
      <c r="DJ46" s="995"/>
      <c r="DK46" s="996"/>
      <c r="DL46" s="994"/>
      <c r="DM46" s="995"/>
      <c r="DN46" s="995"/>
      <c r="DO46" s="995"/>
      <c r="DP46" s="996"/>
      <c r="DQ46" s="994"/>
      <c r="DR46" s="995"/>
      <c r="DS46" s="995"/>
      <c r="DT46" s="995"/>
      <c r="DU46" s="996"/>
      <c r="DV46" s="997"/>
      <c r="DW46" s="998"/>
      <c r="DX46" s="998"/>
      <c r="DY46" s="998"/>
      <c r="DZ46" s="999"/>
      <c r="EA46" s="89"/>
    </row>
    <row r="47" spans="1:131" ht="26.25" customHeight="1" x14ac:dyDescent="0.2">
      <c r="A47" s="98">
        <v>20</v>
      </c>
      <c r="B47" s="1027"/>
      <c r="C47" s="1028"/>
      <c r="D47" s="1028"/>
      <c r="E47" s="1028"/>
      <c r="F47" s="1028"/>
      <c r="G47" s="1028"/>
      <c r="H47" s="1028"/>
      <c r="I47" s="1028"/>
      <c r="J47" s="1028"/>
      <c r="K47" s="1028"/>
      <c r="L47" s="1028"/>
      <c r="M47" s="1028"/>
      <c r="N47" s="1028"/>
      <c r="O47" s="1028"/>
      <c r="P47" s="1029"/>
      <c r="Q47" s="1035"/>
      <c r="R47" s="1036"/>
      <c r="S47" s="1036"/>
      <c r="T47" s="1036"/>
      <c r="U47" s="1036"/>
      <c r="V47" s="1036"/>
      <c r="W47" s="1036"/>
      <c r="X47" s="1036"/>
      <c r="Y47" s="1036"/>
      <c r="Z47" s="1036"/>
      <c r="AA47" s="1036"/>
      <c r="AB47" s="1036"/>
      <c r="AC47" s="1036"/>
      <c r="AD47" s="1036"/>
      <c r="AE47" s="1037"/>
      <c r="AF47" s="1032"/>
      <c r="AG47" s="1033"/>
      <c r="AH47" s="1033"/>
      <c r="AI47" s="1033"/>
      <c r="AJ47" s="1034"/>
      <c r="AK47" s="977"/>
      <c r="AL47" s="968"/>
      <c r="AM47" s="968"/>
      <c r="AN47" s="968"/>
      <c r="AO47" s="968"/>
      <c r="AP47" s="968"/>
      <c r="AQ47" s="968"/>
      <c r="AR47" s="968"/>
      <c r="AS47" s="968"/>
      <c r="AT47" s="968"/>
      <c r="AU47" s="968"/>
      <c r="AV47" s="968"/>
      <c r="AW47" s="968"/>
      <c r="AX47" s="968"/>
      <c r="AY47" s="968"/>
      <c r="AZ47" s="1038"/>
      <c r="BA47" s="1038"/>
      <c r="BB47" s="1038"/>
      <c r="BC47" s="1038"/>
      <c r="BD47" s="1038"/>
      <c r="BE47" s="969"/>
      <c r="BF47" s="969"/>
      <c r="BG47" s="969"/>
      <c r="BH47" s="969"/>
      <c r="BI47" s="970"/>
      <c r="BJ47" s="91"/>
      <c r="BK47" s="91"/>
      <c r="BL47" s="91"/>
      <c r="BM47" s="91"/>
      <c r="BN47" s="91"/>
      <c r="BO47" s="101"/>
      <c r="BP47" s="101"/>
      <c r="BQ47" s="98">
        <v>41</v>
      </c>
      <c r="BR47" s="99"/>
      <c r="BS47" s="997"/>
      <c r="BT47" s="998"/>
      <c r="BU47" s="998"/>
      <c r="BV47" s="998"/>
      <c r="BW47" s="998"/>
      <c r="BX47" s="998"/>
      <c r="BY47" s="998"/>
      <c r="BZ47" s="998"/>
      <c r="CA47" s="998"/>
      <c r="CB47" s="998"/>
      <c r="CC47" s="998"/>
      <c r="CD47" s="998"/>
      <c r="CE47" s="998"/>
      <c r="CF47" s="998"/>
      <c r="CG47" s="1013"/>
      <c r="CH47" s="994"/>
      <c r="CI47" s="995"/>
      <c r="CJ47" s="995"/>
      <c r="CK47" s="995"/>
      <c r="CL47" s="996"/>
      <c r="CM47" s="994"/>
      <c r="CN47" s="995"/>
      <c r="CO47" s="995"/>
      <c r="CP47" s="995"/>
      <c r="CQ47" s="996"/>
      <c r="CR47" s="994"/>
      <c r="CS47" s="995"/>
      <c r="CT47" s="995"/>
      <c r="CU47" s="995"/>
      <c r="CV47" s="996"/>
      <c r="CW47" s="994"/>
      <c r="CX47" s="995"/>
      <c r="CY47" s="995"/>
      <c r="CZ47" s="995"/>
      <c r="DA47" s="996"/>
      <c r="DB47" s="994"/>
      <c r="DC47" s="995"/>
      <c r="DD47" s="995"/>
      <c r="DE47" s="995"/>
      <c r="DF47" s="996"/>
      <c r="DG47" s="994"/>
      <c r="DH47" s="995"/>
      <c r="DI47" s="995"/>
      <c r="DJ47" s="995"/>
      <c r="DK47" s="996"/>
      <c r="DL47" s="994"/>
      <c r="DM47" s="995"/>
      <c r="DN47" s="995"/>
      <c r="DO47" s="995"/>
      <c r="DP47" s="996"/>
      <c r="DQ47" s="994"/>
      <c r="DR47" s="995"/>
      <c r="DS47" s="995"/>
      <c r="DT47" s="995"/>
      <c r="DU47" s="996"/>
      <c r="DV47" s="997"/>
      <c r="DW47" s="998"/>
      <c r="DX47" s="998"/>
      <c r="DY47" s="998"/>
      <c r="DZ47" s="999"/>
      <c r="EA47" s="89"/>
    </row>
    <row r="48" spans="1:131" ht="26.25" customHeight="1" x14ac:dyDescent="0.2">
      <c r="A48" s="98">
        <v>21</v>
      </c>
      <c r="B48" s="1027"/>
      <c r="C48" s="1028"/>
      <c r="D48" s="1028"/>
      <c r="E48" s="1028"/>
      <c r="F48" s="1028"/>
      <c r="G48" s="1028"/>
      <c r="H48" s="1028"/>
      <c r="I48" s="1028"/>
      <c r="J48" s="1028"/>
      <c r="K48" s="1028"/>
      <c r="L48" s="1028"/>
      <c r="M48" s="1028"/>
      <c r="N48" s="1028"/>
      <c r="O48" s="1028"/>
      <c r="P48" s="1029"/>
      <c r="Q48" s="1035"/>
      <c r="R48" s="1036"/>
      <c r="S48" s="1036"/>
      <c r="T48" s="1036"/>
      <c r="U48" s="1036"/>
      <c r="V48" s="1036"/>
      <c r="W48" s="1036"/>
      <c r="X48" s="1036"/>
      <c r="Y48" s="1036"/>
      <c r="Z48" s="1036"/>
      <c r="AA48" s="1036"/>
      <c r="AB48" s="1036"/>
      <c r="AC48" s="1036"/>
      <c r="AD48" s="1036"/>
      <c r="AE48" s="1037"/>
      <c r="AF48" s="1032"/>
      <c r="AG48" s="1033"/>
      <c r="AH48" s="1033"/>
      <c r="AI48" s="1033"/>
      <c r="AJ48" s="1034"/>
      <c r="AK48" s="977"/>
      <c r="AL48" s="968"/>
      <c r="AM48" s="968"/>
      <c r="AN48" s="968"/>
      <c r="AO48" s="968"/>
      <c r="AP48" s="968"/>
      <c r="AQ48" s="968"/>
      <c r="AR48" s="968"/>
      <c r="AS48" s="968"/>
      <c r="AT48" s="968"/>
      <c r="AU48" s="968"/>
      <c r="AV48" s="968"/>
      <c r="AW48" s="968"/>
      <c r="AX48" s="968"/>
      <c r="AY48" s="968"/>
      <c r="AZ48" s="1038"/>
      <c r="BA48" s="1038"/>
      <c r="BB48" s="1038"/>
      <c r="BC48" s="1038"/>
      <c r="BD48" s="1038"/>
      <c r="BE48" s="969"/>
      <c r="BF48" s="969"/>
      <c r="BG48" s="969"/>
      <c r="BH48" s="969"/>
      <c r="BI48" s="970"/>
      <c r="BJ48" s="91"/>
      <c r="BK48" s="91"/>
      <c r="BL48" s="91"/>
      <c r="BM48" s="91"/>
      <c r="BN48" s="91"/>
      <c r="BO48" s="101"/>
      <c r="BP48" s="101"/>
      <c r="BQ48" s="98">
        <v>42</v>
      </c>
      <c r="BR48" s="99"/>
      <c r="BS48" s="997"/>
      <c r="BT48" s="998"/>
      <c r="BU48" s="998"/>
      <c r="BV48" s="998"/>
      <c r="BW48" s="998"/>
      <c r="BX48" s="998"/>
      <c r="BY48" s="998"/>
      <c r="BZ48" s="998"/>
      <c r="CA48" s="998"/>
      <c r="CB48" s="998"/>
      <c r="CC48" s="998"/>
      <c r="CD48" s="998"/>
      <c r="CE48" s="998"/>
      <c r="CF48" s="998"/>
      <c r="CG48" s="1013"/>
      <c r="CH48" s="994"/>
      <c r="CI48" s="995"/>
      <c r="CJ48" s="995"/>
      <c r="CK48" s="995"/>
      <c r="CL48" s="996"/>
      <c r="CM48" s="994"/>
      <c r="CN48" s="995"/>
      <c r="CO48" s="995"/>
      <c r="CP48" s="995"/>
      <c r="CQ48" s="996"/>
      <c r="CR48" s="994"/>
      <c r="CS48" s="995"/>
      <c r="CT48" s="995"/>
      <c r="CU48" s="995"/>
      <c r="CV48" s="996"/>
      <c r="CW48" s="994"/>
      <c r="CX48" s="995"/>
      <c r="CY48" s="995"/>
      <c r="CZ48" s="995"/>
      <c r="DA48" s="996"/>
      <c r="DB48" s="994"/>
      <c r="DC48" s="995"/>
      <c r="DD48" s="995"/>
      <c r="DE48" s="995"/>
      <c r="DF48" s="996"/>
      <c r="DG48" s="994"/>
      <c r="DH48" s="995"/>
      <c r="DI48" s="995"/>
      <c r="DJ48" s="995"/>
      <c r="DK48" s="996"/>
      <c r="DL48" s="994"/>
      <c r="DM48" s="995"/>
      <c r="DN48" s="995"/>
      <c r="DO48" s="995"/>
      <c r="DP48" s="996"/>
      <c r="DQ48" s="994"/>
      <c r="DR48" s="995"/>
      <c r="DS48" s="995"/>
      <c r="DT48" s="995"/>
      <c r="DU48" s="996"/>
      <c r="DV48" s="997"/>
      <c r="DW48" s="998"/>
      <c r="DX48" s="998"/>
      <c r="DY48" s="998"/>
      <c r="DZ48" s="999"/>
      <c r="EA48" s="89"/>
    </row>
    <row r="49" spans="1:131" ht="26.25" customHeight="1" x14ac:dyDescent="0.2">
      <c r="A49" s="98">
        <v>22</v>
      </c>
      <c r="B49" s="1027"/>
      <c r="C49" s="1028"/>
      <c r="D49" s="1028"/>
      <c r="E49" s="1028"/>
      <c r="F49" s="1028"/>
      <c r="G49" s="1028"/>
      <c r="H49" s="1028"/>
      <c r="I49" s="1028"/>
      <c r="J49" s="1028"/>
      <c r="K49" s="1028"/>
      <c r="L49" s="1028"/>
      <c r="M49" s="1028"/>
      <c r="N49" s="1028"/>
      <c r="O49" s="1028"/>
      <c r="P49" s="1029"/>
      <c r="Q49" s="1035"/>
      <c r="R49" s="1036"/>
      <c r="S49" s="1036"/>
      <c r="T49" s="1036"/>
      <c r="U49" s="1036"/>
      <c r="V49" s="1036"/>
      <c r="W49" s="1036"/>
      <c r="X49" s="1036"/>
      <c r="Y49" s="1036"/>
      <c r="Z49" s="1036"/>
      <c r="AA49" s="1036"/>
      <c r="AB49" s="1036"/>
      <c r="AC49" s="1036"/>
      <c r="AD49" s="1036"/>
      <c r="AE49" s="1037"/>
      <c r="AF49" s="1032"/>
      <c r="AG49" s="1033"/>
      <c r="AH49" s="1033"/>
      <c r="AI49" s="1033"/>
      <c r="AJ49" s="1034"/>
      <c r="AK49" s="977"/>
      <c r="AL49" s="968"/>
      <c r="AM49" s="968"/>
      <c r="AN49" s="968"/>
      <c r="AO49" s="968"/>
      <c r="AP49" s="968"/>
      <c r="AQ49" s="968"/>
      <c r="AR49" s="968"/>
      <c r="AS49" s="968"/>
      <c r="AT49" s="968"/>
      <c r="AU49" s="968"/>
      <c r="AV49" s="968"/>
      <c r="AW49" s="968"/>
      <c r="AX49" s="968"/>
      <c r="AY49" s="968"/>
      <c r="AZ49" s="1038"/>
      <c r="BA49" s="1038"/>
      <c r="BB49" s="1038"/>
      <c r="BC49" s="1038"/>
      <c r="BD49" s="1038"/>
      <c r="BE49" s="969"/>
      <c r="BF49" s="969"/>
      <c r="BG49" s="969"/>
      <c r="BH49" s="969"/>
      <c r="BI49" s="970"/>
      <c r="BJ49" s="91"/>
      <c r="BK49" s="91"/>
      <c r="BL49" s="91"/>
      <c r="BM49" s="91"/>
      <c r="BN49" s="91"/>
      <c r="BO49" s="101"/>
      <c r="BP49" s="101"/>
      <c r="BQ49" s="98">
        <v>43</v>
      </c>
      <c r="BR49" s="99"/>
      <c r="BS49" s="997"/>
      <c r="BT49" s="998"/>
      <c r="BU49" s="998"/>
      <c r="BV49" s="998"/>
      <c r="BW49" s="998"/>
      <c r="BX49" s="998"/>
      <c r="BY49" s="998"/>
      <c r="BZ49" s="998"/>
      <c r="CA49" s="998"/>
      <c r="CB49" s="998"/>
      <c r="CC49" s="998"/>
      <c r="CD49" s="998"/>
      <c r="CE49" s="998"/>
      <c r="CF49" s="998"/>
      <c r="CG49" s="1013"/>
      <c r="CH49" s="994"/>
      <c r="CI49" s="995"/>
      <c r="CJ49" s="995"/>
      <c r="CK49" s="995"/>
      <c r="CL49" s="996"/>
      <c r="CM49" s="994"/>
      <c r="CN49" s="995"/>
      <c r="CO49" s="995"/>
      <c r="CP49" s="995"/>
      <c r="CQ49" s="996"/>
      <c r="CR49" s="994"/>
      <c r="CS49" s="995"/>
      <c r="CT49" s="995"/>
      <c r="CU49" s="995"/>
      <c r="CV49" s="996"/>
      <c r="CW49" s="994"/>
      <c r="CX49" s="995"/>
      <c r="CY49" s="995"/>
      <c r="CZ49" s="995"/>
      <c r="DA49" s="996"/>
      <c r="DB49" s="994"/>
      <c r="DC49" s="995"/>
      <c r="DD49" s="995"/>
      <c r="DE49" s="995"/>
      <c r="DF49" s="996"/>
      <c r="DG49" s="994"/>
      <c r="DH49" s="995"/>
      <c r="DI49" s="995"/>
      <c r="DJ49" s="995"/>
      <c r="DK49" s="996"/>
      <c r="DL49" s="994"/>
      <c r="DM49" s="995"/>
      <c r="DN49" s="995"/>
      <c r="DO49" s="995"/>
      <c r="DP49" s="996"/>
      <c r="DQ49" s="994"/>
      <c r="DR49" s="995"/>
      <c r="DS49" s="995"/>
      <c r="DT49" s="995"/>
      <c r="DU49" s="996"/>
      <c r="DV49" s="997"/>
      <c r="DW49" s="998"/>
      <c r="DX49" s="998"/>
      <c r="DY49" s="998"/>
      <c r="DZ49" s="999"/>
      <c r="EA49" s="89"/>
    </row>
    <row r="50" spans="1:131" ht="26.25" customHeight="1" x14ac:dyDescent="0.2">
      <c r="A50" s="98">
        <v>23</v>
      </c>
      <c r="B50" s="1027"/>
      <c r="C50" s="1028"/>
      <c r="D50" s="1028"/>
      <c r="E50" s="1028"/>
      <c r="F50" s="1028"/>
      <c r="G50" s="1028"/>
      <c r="H50" s="1028"/>
      <c r="I50" s="1028"/>
      <c r="J50" s="1028"/>
      <c r="K50" s="1028"/>
      <c r="L50" s="1028"/>
      <c r="M50" s="1028"/>
      <c r="N50" s="1028"/>
      <c r="O50" s="1028"/>
      <c r="P50" s="1029"/>
      <c r="Q50" s="1030"/>
      <c r="R50" s="1022"/>
      <c r="S50" s="1022"/>
      <c r="T50" s="1022"/>
      <c r="U50" s="1022"/>
      <c r="V50" s="1022"/>
      <c r="W50" s="1022"/>
      <c r="X50" s="1022"/>
      <c r="Y50" s="1022"/>
      <c r="Z50" s="1022"/>
      <c r="AA50" s="1022"/>
      <c r="AB50" s="1022"/>
      <c r="AC50" s="1022"/>
      <c r="AD50" s="1022"/>
      <c r="AE50" s="1031"/>
      <c r="AF50" s="1032"/>
      <c r="AG50" s="1033"/>
      <c r="AH50" s="1033"/>
      <c r="AI50" s="1033"/>
      <c r="AJ50" s="1034"/>
      <c r="AK50" s="1021"/>
      <c r="AL50" s="1022"/>
      <c r="AM50" s="1022"/>
      <c r="AN50" s="1022"/>
      <c r="AO50" s="1022"/>
      <c r="AP50" s="1022"/>
      <c r="AQ50" s="1022"/>
      <c r="AR50" s="1022"/>
      <c r="AS50" s="1022"/>
      <c r="AT50" s="1022"/>
      <c r="AU50" s="1022"/>
      <c r="AV50" s="1022"/>
      <c r="AW50" s="1022"/>
      <c r="AX50" s="1022"/>
      <c r="AY50" s="1022"/>
      <c r="AZ50" s="1023"/>
      <c r="BA50" s="1023"/>
      <c r="BB50" s="1023"/>
      <c r="BC50" s="1023"/>
      <c r="BD50" s="1023"/>
      <c r="BE50" s="969"/>
      <c r="BF50" s="969"/>
      <c r="BG50" s="969"/>
      <c r="BH50" s="969"/>
      <c r="BI50" s="970"/>
      <c r="BJ50" s="91"/>
      <c r="BK50" s="91"/>
      <c r="BL50" s="91"/>
      <c r="BM50" s="91"/>
      <c r="BN50" s="91"/>
      <c r="BO50" s="101"/>
      <c r="BP50" s="101"/>
      <c r="BQ50" s="98">
        <v>44</v>
      </c>
      <c r="BR50" s="99"/>
      <c r="BS50" s="997"/>
      <c r="BT50" s="998"/>
      <c r="BU50" s="998"/>
      <c r="BV50" s="998"/>
      <c r="BW50" s="998"/>
      <c r="BX50" s="998"/>
      <c r="BY50" s="998"/>
      <c r="BZ50" s="998"/>
      <c r="CA50" s="998"/>
      <c r="CB50" s="998"/>
      <c r="CC50" s="998"/>
      <c r="CD50" s="998"/>
      <c r="CE50" s="998"/>
      <c r="CF50" s="998"/>
      <c r="CG50" s="1013"/>
      <c r="CH50" s="994"/>
      <c r="CI50" s="995"/>
      <c r="CJ50" s="995"/>
      <c r="CK50" s="995"/>
      <c r="CL50" s="996"/>
      <c r="CM50" s="994"/>
      <c r="CN50" s="995"/>
      <c r="CO50" s="995"/>
      <c r="CP50" s="995"/>
      <c r="CQ50" s="996"/>
      <c r="CR50" s="994"/>
      <c r="CS50" s="995"/>
      <c r="CT50" s="995"/>
      <c r="CU50" s="995"/>
      <c r="CV50" s="996"/>
      <c r="CW50" s="994"/>
      <c r="CX50" s="995"/>
      <c r="CY50" s="995"/>
      <c r="CZ50" s="995"/>
      <c r="DA50" s="996"/>
      <c r="DB50" s="994"/>
      <c r="DC50" s="995"/>
      <c r="DD50" s="995"/>
      <c r="DE50" s="995"/>
      <c r="DF50" s="996"/>
      <c r="DG50" s="994"/>
      <c r="DH50" s="995"/>
      <c r="DI50" s="995"/>
      <c r="DJ50" s="995"/>
      <c r="DK50" s="996"/>
      <c r="DL50" s="994"/>
      <c r="DM50" s="995"/>
      <c r="DN50" s="995"/>
      <c r="DO50" s="995"/>
      <c r="DP50" s="996"/>
      <c r="DQ50" s="994"/>
      <c r="DR50" s="995"/>
      <c r="DS50" s="995"/>
      <c r="DT50" s="995"/>
      <c r="DU50" s="996"/>
      <c r="DV50" s="997"/>
      <c r="DW50" s="998"/>
      <c r="DX50" s="998"/>
      <c r="DY50" s="998"/>
      <c r="DZ50" s="999"/>
      <c r="EA50" s="89"/>
    </row>
    <row r="51" spans="1:131" ht="26.25" customHeight="1" x14ac:dyDescent="0.2">
      <c r="A51" s="98">
        <v>24</v>
      </c>
      <c r="B51" s="1027"/>
      <c r="C51" s="1028"/>
      <c r="D51" s="1028"/>
      <c r="E51" s="1028"/>
      <c r="F51" s="1028"/>
      <c r="G51" s="1028"/>
      <c r="H51" s="1028"/>
      <c r="I51" s="1028"/>
      <c r="J51" s="1028"/>
      <c r="K51" s="1028"/>
      <c r="L51" s="1028"/>
      <c r="M51" s="1028"/>
      <c r="N51" s="1028"/>
      <c r="O51" s="1028"/>
      <c r="P51" s="1029"/>
      <c r="Q51" s="1030"/>
      <c r="R51" s="1022"/>
      <c r="S51" s="1022"/>
      <c r="T51" s="1022"/>
      <c r="U51" s="1022"/>
      <c r="V51" s="1022"/>
      <c r="W51" s="1022"/>
      <c r="X51" s="1022"/>
      <c r="Y51" s="1022"/>
      <c r="Z51" s="1022"/>
      <c r="AA51" s="1022"/>
      <c r="AB51" s="1022"/>
      <c r="AC51" s="1022"/>
      <c r="AD51" s="1022"/>
      <c r="AE51" s="1031"/>
      <c r="AF51" s="1032"/>
      <c r="AG51" s="1033"/>
      <c r="AH51" s="1033"/>
      <c r="AI51" s="1033"/>
      <c r="AJ51" s="1034"/>
      <c r="AK51" s="1021"/>
      <c r="AL51" s="1022"/>
      <c r="AM51" s="1022"/>
      <c r="AN51" s="1022"/>
      <c r="AO51" s="1022"/>
      <c r="AP51" s="1022"/>
      <c r="AQ51" s="1022"/>
      <c r="AR51" s="1022"/>
      <c r="AS51" s="1022"/>
      <c r="AT51" s="1022"/>
      <c r="AU51" s="1022"/>
      <c r="AV51" s="1022"/>
      <c r="AW51" s="1022"/>
      <c r="AX51" s="1022"/>
      <c r="AY51" s="1022"/>
      <c r="AZ51" s="1023"/>
      <c r="BA51" s="1023"/>
      <c r="BB51" s="1023"/>
      <c r="BC51" s="1023"/>
      <c r="BD51" s="1023"/>
      <c r="BE51" s="969"/>
      <c r="BF51" s="969"/>
      <c r="BG51" s="969"/>
      <c r="BH51" s="969"/>
      <c r="BI51" s="970"/>
      <c r="BJ51" s="91"/>
      <c r="BK51" s="91"/>
      <c r="BL51" s="91"/>
      <c r="BM51" s="91"/>
      <c r="BN51" s="91"/>
      <c r="BO51" s="101"/>
      <c r="BP51" s="101"/>
      <c r="BQ51" s="98">
        <v>45</v>
      </c>
      <c r="BR51" s="99"/>
      <c r="BS51" s="997"/>
      <c r="BT51" s="998"/>
      <c r="BU51" s="998"/>
      <c r="BV51" s="998"/>
      <c r="BW51" s="998"/>
      <c r="BX51" s="998"/>
      <c r="BY51" s="998"/>
      <c r="BZ51" s="998"/>
      <c r="CA51" s="998"/>
      <c r="CB51" s="998"/>
      <c r="CC51" s="998"/>
      <c r="CD51" s="998"/>
      <c r="CE51" s="998"/>
      <c r="CF51" s="998"/>
      <c r="CG51" s="1013"/>
      <c r="CH51" s="994"/>
      <c r="CI51" s="995"/>
      <c r="CJ51" s="995"/>
      <c r="CK51" s="995"/>
      <c r="CL51" s="996"/>
      <c r="CM51" s="994"/>
      <c r="CN51" s="995"/>
      <c r="CO51" s="995"/>
      <c r="CP51" s="995"/>
      <c r="CQ51" s="996"/>
      <c r="CR51" s="994"/>
      <c r="CS51" s="995"/>
      <c r="CT51" s="995"/>
      <c r="CU51" s="995"/>
      <c r="CV51" s="996"/>
      <c r="CW51" s="994"/>
      <c r="CX51" s="995"/>
      <c r="CY51" s="995"/>
      <c r="CZ51" s="995"/>
      <c r="DA51" s="996"/>
      <c r="DB51" s="994"/>
      <c r="DC51" s="995"/>
      <c r="DD51" s="995"/>
      <c r="DE51" s="995"/>
      <c r="DF51" s="996"/>
      <c r="DG51" s="994"/>
      <c r="DH51" s="995"/>
      <c r="DI51" s="995"/>
      <c r="DJ51" s="995"/>
      <c r="DK51" s="996"/>
      <c r="DL51" s="994"/>
      <c r="DM51" s="995"/>
      <c r="DN51" s="995"/>
      <c r="DO51" s="995"/>
      <c r="DP51" s="996"/>
      <c r="DQ51" s="994"/>
      <c r="DR51" s="995"/>
      <c r="DS51" s="995"/>
      <c r="DT51" s="995"/>
      <c r="DU51" s="996"/>
      <c r="DV51" s="997"/>
      <c r="DW51" s="998"/>
      <c r="DX51" s="998"/>
      <c r="DY51" s="998"/>
      <c r="DZ51" s="999"/>
      <c r="EA51" s="89"/>
    </row>
    <row r="52" spans="1:131" ht="26.25" customHeight="1" x14ac:dyDescent="0.2">
      <c r="A52" s="98">
        <v>25</v>
      </c>
      <c r="B52" s="1027"/>
      <c r="C52" s="1028"/>
      <c r="D52" s="1028"/>
      <c r="E52" s="1028"/>
      <c r="F52" s="1028"/>
      <c r="G52" s="1028"/>
      <c r="H52" s="1028"/>
      <c r="I52" s="1028"/>
      <c r="J52" s="1028"/>
      <c r="K52" s="1028"/>
      <c r="L52" s="1028"/>
      <c r="M52" s="1028"/>
      <c r="N52" s="1028"/>
      <c r="O52" s="1028"/>
      <c r="P52" s="1029"/>
      <c r="Q52" s="1030"/>
      <c r="R52" s="1022"/>
      <c r="S52" s="1022"/>
      <c r="T52" s="1022"/>
      <c r="U52" s="1022"/>
      <c r="V52" s="1022"/>
      <c r="W52" s="1022"/>
      <c r="X52" s="1022"/>
      <c r="Y52" s="1022"/>
      <c r="Z52" s="1022"/>
      <c r="AA52" s="1022"/>
      <c r="AB52" s="1022"/>
      <c r="AC52" s="1022"/>
      <c r="AD52" s="1022"/>
      <c r="AE52" s="1031"/>
      <c r="AF52" s="1032"/>
      <c r="AG52" s="1033"/>
      <c r="AH52" s="1033"/>
      <c r="AI52" s="1033"/>
      <c r="AJ52" s="1034"/>
      <c r="AK52" s="1021"/>
      <c r="AL52" s="1022"/>
      <c r="AM52" s="1022"/>
      <c r="AN52" s="1022"/>
      <c r="AO52" s="1022"/>
      <c r="AP52" s="1022"/>
      <c r="AQ52" s="1022"/>
      <c r="AR52" s="1022"/>
      <c r="AS52" s="1022"/>
      <c r="AT52" s="1022"/>
      <c r="AU52" s="1022"/>
      <c r="AV52" s="1022"/>
      <c r="AW52" s="1022"/>
      <c r="AX52" s="1022"/>
      <c r="AY52" s="1022"/>
      <c r="AZ52" s="1023"/>
      <c r="BA52" s="1023"/>
      <c r="BB52" s="1023"/>
      <c r="BC52" s="1023"/>
      <c r="BD52" s="1023"/>
      <c r="BE52" s="969"/>
      <c r="BF52" s="969"/>
      <c r="BG52" s="969"/>
      <c r="BH52" s="969"/>
      <c r="BI52" s="970"/>
      <c r="BJ52" s="91"/>
      <c r="BK52" s="91"/>
      <c r="BL52" s="91"/>
      <c r="BM52" s="91"/>
      <c r="BN52" s="91"/>
      <c r="BO52" s="101"/>
      <c r="BP52" s="101"/>
      <c r="BQ52" s="98">
        <v>46</v>
      </c>
      <c r="BR52" s="99"/>
      <c r="BS52" s="997"/>
      <c r="BT52" s="998"/>
      <c r="BU52" s="998"/>
      <c r="BV52" s="998"/>
      <c r="BW52" s="998"/>
      <c r="BX52" s="998"/>
      <c r="BY52" s="998"/>
      <c r="BZ52" s="998"/>
      <c r="CA52" s="998"/>
      <c r="CB52" s="998"/>
      <c r="CC52" s="998"/>
      <c r="CD52" s="998"/>
      <c r="CE52" s="998"/>
      <c r="CF52" s="998"/>
      <c r="CG52" s="1013"/>
      <c r="CH52" s="994"/>
      <c r="CI52" s="995"/>
      <c r="CJ52" s="995"/>
      <c r="CK52" s="995"/>
      <c r="CL52" s="996"/>
      <c r="CM52" s="994"/>
      <c r="CN52" s="995"/>
      <c r="CO52" s="995"/>
      <c r="CP52" s="995"/>
      <c r="CQ52" s="996"/>
      <c r="CR52" s="994"/>
      <c r="CS52" s="995"/>
      <c r="CT52" s="995"/>
      <c r="CU52" s="995"/>
      <c r="CV52" s="996"/>
      <c r="CW52" s="994"/>
      <c r="CX52" s="995"/>
      <c r="CY52" s="995"/>
      <c r="CZ52" s="995"/>
      <c r="DA52" s="996"/>
      <c r="DB52" s="994"/>
      <c r="DC52" s="995"/>
      <c r="DD52" s="995"/>
      <c r="DE52" s="995"/>
      <c r="DF52" s="996"/>
      <c r="DG52" s="994"/>
      <c r="DH52" s="995"/>
      <c r="DI52" s="995"/>
      <c r="DJ52" s="995"/>
      <c r="DK52" s="996"/>
      <c r="DL52" s="994"/>
      <c r="DM52" s="995"/>
      <c r="DN52" s="995"/>
      <c r="DO52" s="995"/>
      <c r="DP52" s="996"/>
      <c r="DQ52" s="994"/>
      <c r="DR52" s="995"/>
      <c r="DS52" s="995"/>
      <c r="DT52" s="995"/>
      <c r="DU52" s="996"/>
      <c r="DV52" s="997"/>
      <c r="DW52" s="998"/>
      <c r="DX52" s="998"/>
      <c r="DY52" s="998"/>
      <c r="DZ52" s="999"/>
      <c r="EA52" s="89"/>
    </row>
    <row r="53" spans="1:131" ht="26.25" customHeight="1" x14ac:dyDescent="0.2">
      <c r="A53" s="98">
        <v>26</v>
      </c>
      <c r="B53" s="1027"/>
      <c r="C53" s="1028"/>
      <c r="D53" s="1028"/>
      <c r="E53" s="1028"/>
      <c r="F53" s="1028"/>
      <c r="G53" s="1028"/>
      <c r="H53" s="1028"/>
      <c r="I53" s="1028"/>
      <c r="J53" s="1028"/>
      <c r="K53" s="1028"/>
      <c r="L53" s="1028"/>
      <c r="M53" s="1028"/>
      <c r="N53" s="1028"/>
      <c r="O53" s="1028"/>
      <c r="P53" s="1029"/>
      <c r="Q53" s="1030"/>
      <c r="R53" s="1022"/>
      <c r="S53" s="1022"/>
      <c r="T53" s="1022"/>
      <c r="U53" s="1022"/>
      <c r="V53" s="1022"/>
      <c r="W53" s="1022"/>
      <c r="X53" s="1022"/>
      <c r="Y53" s="1022"/>
      <c r="Z53" s="1022"/>
      <c r="AA53" s="1022"/>
      <c r="AB53" s="1022"/>
      <c r="AC53" s="1022"/>
      <c r="AD53" s="1022"/>
      <c r="AE53" s="1031"/>
      <c r="AF53" s="1032"/>
      <c r="AG53" s="1033"/>
      <c r="AH53" s="1033"/>
      <c r="AI53" s="1033"/>
      <c r="AJ53" s="1034"/>
      <c r="AK53" s="1021"/>
      <c r="AL53" s="1022"/>
      <c r="AM53" s="1022"/>
      <c r="AN53" s="1022"/>
      <c r="AO53" s="1022"/>
      <c r="AP53" s="1022"/>
      <c r="AQ53" s="1022"/>
      <c r="AR53" s="1022"/>
      <c r="AS53" s="1022"/>
      <c r="AT53" s="1022"/>
      <c r="AU53" s="1022"/>
      <c r="AV53" s="1022"/>
      <c r="AW53" s="1022"/>
      <c r="AX53" s="1022"/>
      <c r="AY53" s="1022"/>
      <c r="AZ53" s="1023"/>
      <c r="BA53" s="1023"/>
      <c r="BB53" s="1023"/>
      <c r="BC53" s="1023"/>
      <c r="BD53" s="1023"/>
      <c r="BE53" s="969"/>
      <c r="BF53" s="969"/>
      <c r="BG53" s="969"/>
      <c r="BH53" s="969"/>
      <c r="BI53" s="970"/>
      <c r="BJ53" s="91"/>
      <c r="BK53" s="91"/>
      <c r="BL53" s="91"/>
      <c r="BM53" s="91"/>
      <c r="BN53" s="91"/>
      <c r="BO53" s="101"/>
      <c r="BP53" s="101"/>
      <c r="BQ53" s="98">
        <v>47</v>
      </c>
      <c r="BR53" s="99"/>
      <c r="BS53" s="997"/>
      <c r="BT53" s="998"/>
      <c r="BU53" s="998"/>
      <c r="BV53" s="998"/>
      <c r="BW53" s="998"/>
      <c r="BX53" s="998"/>
      <c r="BY53" s="998"/>
      <c r="BZ53" s="998"/>
      <c r="CA53" s="998"/>
      <c r="CB53" s="998"/>
      <c r="CC53" s="998"/>
      <c r="CD53" s="998"/>
      <c r="CE53" s="998"/>
      <c r="CF53" s="998"/>
      <c r="CG53" s="1013"/>
      <c r="CH53" s="994"/>
      <c r="CI53" s="995"/>
      <c r="CJ53" s="995"/>
      <c r="CK53" s="995"/>
      <c r="CL53" s="996"/>
      <c r="CM53" s="994"/>
      <c r="CN53" s="995"/>
      <c r="CO53" s="995"/>
      <c r="CP53" s="995"/>
      <c r="CQ53" s="996"/>
      <c r="CR53" s="994"/>
      <c r="CS53" s="995"/>
      <c r="CT53" s="995"/>
      <c r="CU53" s="995"/>
      <c r="CV53" s="996"/>
      <c r="CW53" s="994"/>
      <c r="CX53" s="995"/>
      <c r="CY53" s="995"/>
      <c r="CZ53" s="995"/>
      <c r="DA53" s="996"/>
      <c r="DB53" s="994"/>
      <c r="DC53" s="995"/>
      <c r="DD53" s="995"/>
      <c r="DE53" s="995"/>
      <c r="DF53" s="996"/>
      <c r="DG53" s="994"/>
      <c r="DH53" s="995"/>
      <c r="DI53" s="995"/>
      <c r="DJ53" s="995"/>
      <c r="DK53" s="996"/>
      <c r="DL53" s="994"/>
      <c r="DM53" s="995"/>
      <c r="DN53" s="995"/>
      <c r="DO53" s="995"/>
      <c r="DP53" s="996"/>
      <c r="DQ53" s="994"/>
      <c r="DR53" s="995"/>
      <c r="DS53" s="995"/>
      <c r="DT53" s="995"/>
      <c r="DU53" s="996"/>
      <c r="DV53" s="997"/>
      <c r="DW53" s="998"/>
      <c r="DX53" s="998"/>
      <c r="DY53" s="998"/>
      <c r="DZ53" s="999"/>
      <c r="EA53" s="89"/>
    </row>
    <row r="54" spans="1:131" ht="26.25" customHeight="1" x14ac:dyDescent="0.2">
      <c r="A54" s="98">
        <v>27</v>
      </c>
      <c r="B54" s="1027"/>
      <c r="C54" s="1028"/>
      <c r="D54" s="1028"/>
      <c r="E54" s="1028"/>
      <c r="F54" s="1028"/>
      <c r="G54" s="1028"/>
      <c r="H54" s="1028"/>
      <c r="I54" s="1028"/>
      <c r="J54" s="1028"/>
      <c r="K54" s="1028"/>
      <c r="L54" s="1028"/>
      <c r="M54" s="1028"/>
      <c r="N54" s="1028"/>
      <c r="O54" s="1028"/>
      <c r="P54" s="1029"/>
      <c r="Q54" s="1030"/>
      <c r="R54" s="1022"/>
      <c r="S54" s="1022"/>
      <c r="T54" s="1022"/>
      <c r="U54" s="1022"/>
      <c r="V54" s="1022"/>
      <c r="W54" s="1022"/>
      <c r="X54" s="1022"/>
      <c r="Y54" s="1022"/>
      <c r="Z54" s="1022"/>
      <c r="AA54" s="1022"/>
      <c r="AB54" s="1022"/>
      <c r="AC54" s="1022"/>
      <c r="AD54" s="1022"/>
      <c r="AE54" s="1031"/>
      <c r="AF54" s="1032"/>
      <c r="AG54" s="1033"/>
      <c r="AH54" s="1033"/>
      <c r="AI54" s="1033"/>
      <c r="AJ54" s="1034"/>
      <c r="AK54" s="1021"/>
      <c r="AL54" s="1022"/>
      <c r="AM54" s="1022"/>
      <c r="AN54" s="1022"/>
      <c r="AO54" s="1022"/>
      <c r="AP54" s="1022"/>
      <c r="AQ54" s="1022"/>
      <c r="AR54" s="1022"/>
      <c r="AS54" s="1022"/>
      <c r="AT54" s="1022"/>
      <c r="AU54" s="1022"/>
      <c r="AV54" s="1022"/>
      <c r="AW54" s="1022"/>
      <c r="AX54" s="1022"/>
      <c r="AY54" s="1022"/>
      <c r="AZ54" s="1023"/>
      <c r="BA54" s="1023"/>
      <c r="BB54" s="1023"/>
      <c r="BC54" s="1023"/>
      <c r="BD54" s="1023"/>
      <c r="BE54" s="969"/>
      <c r="BF54" s="969"/>
      <c r="BG54" s="969"/>
      <c r="BH54" s="969"/>
      <c r="BI54" s="970"/>
      <c r="BJ54" s="91"/>
      <c r="BK54" s="91"/>
      <c r="BL54" s="91"/>
      <c r="BM54" s="91"/>
      <c r="BN54" s="91"/>
      <c r="BO54" s="101"/>
      <c r="BP54" s="101"/>
      <c r="BQ54" s="98">
        <v>48</v>
      </c>
      <c r="BR54" s="99"/>
      <c r="BS54" s="997"/>
      <c r="BT54" s="998"/>
      <c r="BU54" s="998"/>
      <c r="BV54" s="998"/>
      <c r="BW54" s="998"/>
      <c r="BX54" s="998"/>
      <c r="BY54" s="998"/>
      <c r="BZ54" s="998"/>
      <c r="CA54" s="998"/>
      <c r="CB54" s="998"/>
      <c r="CC54" s="998"/>
      <c r="CD54" s="998"/>
      <c r="CE54" s="998"/>
      <c r="CF54" s="998"/>
      <c r="CG54" s="1013"/>
      <c r="CH54" s="994"/>
      <c r="CI54" s="995"/>
      <c r="CJ54" s="995"/>
      <c r="CK54" s="995"/>
      <c r="CL54" s="996"/>
      <c r="CM54" s="994"/>
      <c r="CN54" s="995"/>
      <c r="CO54" s="995"/>
      <c r="CP54" s="995"/>
      <c r="CQ54" s="996"/>
      <c r="CR54" s="994"/>
      <c r="CS54" s="995"/>
      <c r="CT54" s="995"/>
      <c r="CU54" s="995"/>
      <c r="CV54" s="996"/>
      <c r="CW54" s="994"/>
      <c r="CX54" s="995"/>
      <c r="CY54" s="995"/>
      <c r="CZ54" s="995"/>
      <c r="DA54" s="996"/>
      <c r="DB54" s="994"/>
      <c r="DC54" s="995"/>
      <c r="DD54" s="995"/>
      <c r="DE54" s="995"/>
      <c r="DF54" s="996"/>
      <c r="DG54" s="994"/>
      <c r="DH54" s="995"/>
      <c r="DI54" s="995"/>
      <c r="DJ54" s="995"/>
      <c r="DK54" s="996"/>
      <c r="DL54" s="994"/>
      <c r="DM54" s="995"/>
      <c r="DN54" s="995"/>
      <c r="DO54" s="995"/>
      <c r="DP54" s="996"/>
      <c r="DQ54" s="994"/>
      <c r="DR54" s="995"/>
      <c r="DS54" s="995"/>
      <c r="DT54" s="995"/>
      <c r="DU54" s="996"/>
      <c r="DV54" s="997"/>
      <c r="DW54" s="998"/>
      <c r="DX54" s="998"/>
      <c r="DY54" s="998"/>
      <c r="DZ54" s="999"/>
      <c r="EA54" s="89"/>
    </row>
    <row r="55" spans="1:131" ht="26.25" customHeight="1" x14ac:dyDescent="0.2">
      <c r="A55" s="98">
        <v>28</v>
      </c>
      <c r="B55" s="1027"/>
      <c r="C55" s="1028"/>
      <c r="D55" s="1028"/>
      <c r="E55" s="1028"/>
      <c r="F55" s="1028"/>
      <c r="G55" s="1028"/>
      <c r="H55" s="1028"/>
      <c r="I55" s="1028"/>
      <c r="J55" s="1028"/>
      <c r="K55" s="1028"/>
      <c r="L55" s="1028"/>
      <c r="M55" s="1028"/>
      <c r="N55" s="1028"/>
      <c r="O55" s="1028"/>
      <c r="P55" s="1029"/>
      <c r="Q55" s="1030"/>
      <c r="R55" s="1022"/>
      <c r="S55" s="1022"/>
      <c r="T55" s="1022"/>
      <c r="U55" s="1022"/>
      <c r="V55" s="1022"/>
      <c r="W55" s="1022"/>
      <c r="X55" s="1022"/>
      <c r="Y55" s="1022"/>
      <c r="Z55" s="1022"/>
      <c r="AA55" s="1022"/>
      <c r="AB55" s="1022"/>
      <c r="AC55" s="1022"/>
      <c r="AD55" s="1022"/>
      <c r="AE55" s="1031"/>
      <c r="AF55" s="1032"/>
      <c r="AG55" s="1033"/>
      <c r="AH55" s="1033"/>
      <c r="AI55" s="1033"/>
      <c r="AJ55" s="1034"/>
      <c r="AK55" s="1021"/>
      <c r="AL55" s="1022"/>
      <c r="AM55" s="1022"/>
      <c r="AN55" s="1022"/>
      <c r="AO55" s="1022"/>
      <c r="AP55" s="1022"/>
      <c r="AQ55" s="1022"/>
      <c r="AR55" s="1022"/>
      <c r="AS55" s="1022"/>
      <c r="AT55" s="1022"/>
      <c r="AU55" s="1022"/>
      <c r="AV55" s="1022"/>
      <c r="AW55" s="1022"/>
      <c r="AX55" s="1022"/>
      <c r="AY55" s="1022"/>
      <c r="AZ55" s="1023"/>
      <c r="BA55" s="1023"/>
      <c r="BB55" s="1023"/>
      <c r="BC55" s="1023"/>
      <c r="BD55" s="1023"/>
      <c r="BE55" s="969"/>
      <c r="BF55" s="969"/>
      <c r="BG55" s="969"/>
      <c r="BH55" s="969"/>
      <c r="BI55" s="970"/>
      <c r="BJ55" s="91"/>
      <c r="BK55" s="91"/>
      <c r="BL55" s="91"/>
      <c r="BM55" s="91"/>
      <c r="BN55" s="91"/>
      <c r="BO55" s="101"/>
      <c r="BP55" s="101"/>
      <c r="BQ55" s="98">
        <v>49</v>
      </c>
      <c r="BR55" s="99"/>
      <c r="BS55" s="997"/>
      <c r="BT55" s="998"/>
      <c r="BU55" s="998"/>
      <c r="BV55" s="998"/>
      <c r="BW55" s="998"/>
      <c r="BX55" s="998"/>
      <c r="BY55" s="998"/>
      <c r="BZ55" s="998"/>
      <c r="CA55" s="998"/>
      <c r="CB55" s="998"/>
      <c r="CC55" s="998"/>
      <c r="CD55" s="998"/>
      <c r="CE55" s="998"/>
      <c r="CF55" s="998"/>
      <c r="CG55" s="1013"/>
      <c r="CH55" s="994"/>
      <c r="CI55" s="995"/>
      <c r="CJ55" s="995"/>
      <c r="CK55" s="995"/>
      <c r="CL55" s="996"/>
      <c r="CM55" s="994"/>
      <c r="CN55" s="995"/>
      <c r="CO55" s="995"/>
      <c r="CP55" s="995"/>
      <c r="CQ55" s="996"/>
      <c r="CR55" s="994"/>
      <c r="CS55" s="995"/>
      <c r="CT55" s="995"/>
      <c r="CU55" s="995"/>
      <c r="CV55" s="996"/>
      <c r="CW55" s="994"/>
      <c r="CX55" s="995"/>
      <c r="CY55" s="995"/>
      <c r="CZ55" s="995"/>
      <c r="DA55" s="996"/>
      <c r="DB55" s="994"/>
      <c r="DC55" s="995"/>
      <c r="DD55" s="995"/>
      <c r="DE55" s="995"/>
      <c r="DF55" s="996"/>
      <c r="DG55" s="994"/>
      <c r="DH55" s="995"/>
      <c r="DI55" s="995"/>
      <c r="DJ55" s="995"/>
      <c r="DK55" s="996"/>
      <c r="DL55" s="994"/>
      <c r="DM55" s="995"/>
      <c r="DN55" s="995"/>
      <c r="DO55" s="995"/>
      <c r="DP55" s="996"/>
      <c r="DQ55" s="994"/>
      <c r="DR55" s="995"/>
      <c r="DS55" s="995"/>
      <c r="DT55" s="995"/>
      <c r="DU55" s="996"/>
      <c r="DV55" s="997"/>
      <c r="DW55" s="998"/>
      <c r="DX55" s="998"/>
      <c r="DY55" s="998"/>
      <c r="DZ55" s="999"/>
      <c r="EA55" s="89"/>
    </row>
    <row r="56" spans="1:131" ht="26.25" customHeight="1" x14ac:dyDescent="0.2">
      <c r="A56" s="98">
        <v>29</v>
      </c>
      <c r="B56" s="1027"/>
      <c r="C56" s="1028"/>
      <c r="D56" s="1028"/>
      <c r="E56" s="1028"/>
      <c r="F56" s="1028"/>
      <c r="G56" s="1028"/>
      <c r="H56" s="1028"/>
      <c r="I56" s="1028"/>
      <c r="J56" s="1028"/>
      <c r="K56" s="1028"/>
      <c r="L56" s="1028"/>
      <c r="M56" s="1028"/>
      <c r="N56" s="1028"/>
      <c r="O56" s="1028"/>
      <c r="P56" s="1029"/>
      <c r="Q56" s="1030"/>
      <c r="R56" s="1022"/>
      <c r="S56" s="1022"/>
      <c r="T56" s="1022"/>
      <c r="U56" s="1022"/>
      <c r="V56" s="1022"/>
      <c r="W56" s="1022"/>
      <c r="X56" s="1022"/>
      <c r="Y56" s="1022"/>
      <c r="Z56" s="1022"/>
      <c r="AA56" s="1022"/>
      <c r="AB56" s="1022"/>
      <c r="AC56" s="1022"/>
      <c r="AD56" s="1022"/>
      <c r="AE56" s="1031"/>
      <c r="AF56" s="1032"/>
      <c r="AG56" s="1033"/>
      <c r="AH56" s="1033"/>
      <c r="AI56" s="1033"/>
      <c r="AJ56" s="1034"/>
      <c r="AK56" s="1021"/>
      <c r="AL56" s="1022"/>
      <c r="AM56" s="1022"/>
      <c r="AN56" s="1022"/>
      <c r="AO56" s="1022"/>
      <c r="AP56" s="1022"/>
      <c r="AQ56" s="1022"/>
      <c r="AR56" s="1022"/>
      <c r="AS56" s="1022"/>
      <c r="AT56" s="1022"/>
      <c r="AU56" s="1022"/>
      <c r="AV56" s="1022"/>
      <c r="AW56" s="1022"/>
      <c r="AX56" s="1022"/>
      <c r="AY56" s="1022"/>
      <c r="AZ56" s="1023"/>
      <c r="BA56" s="1023"/>
      <c r="BB56" s="1023"/>
      <c r="BC56" s="1023"/>
      <c r="BD56" s="1023"/>
      <c r="BE56" s="969"/>
      <c r="BF56" s="969"/>
      <c r="BG56" s="969"/>
      <c r="BH56" s="969"/>
      <c r="BI56" s="970"/>
      <c r="BJ56" s="91"/>
      <c r="BK56" s="91"/>
      <c r="BL56" s="91"/>
      <c r="BM56" s="91"/>
      <c r="BN56" s="91"/>
      <c r="BO56" s="101"/>
      <c r="BP56" s="101"/>
      <c r="BQ56" s="98">
        <v>50</v>
      </c>
      <c r="BR56" s="99"/>
      <c r="BS56" s="997"/>
      <c r="BT56" s="998"/>
      <c r="BU56" s="998"/>
      <c r="BV56" s="998"/>
      <c r="BW56" s="998"/>
      <c r="BX56" s="998"/>
      <c r="BY56" s="998"/>
      <c r="BZ56" s="998"/>
      <c r="CA56" s="998"/>
      <c r="CB56" s="998"/>
      <c r="CC56" s="998"/>
      <c r="CD56" s="998"/>
      <c r="CE56" s="998"/>
      <c r="CF56" s="998"/>
      <c r="CG56" s="1013"/>
      <c r="CH56" s="994"/>
      <c r="CI56" s="995"/>
      <c r="CJ56" s="995"/>
      <c r="CK56" s="995"/>
      <c r="CL56" s="996"/>
      <c r="CM56" s="994"/>
      <c r="CN56" s="995"/>
      <c r="CO56" s="995"/>
      <c r="CP56" s="995"/>
      <c r="CQ56" s="996"/>
      <c r="CR56" s="994"/>
      <c r="CS56" s="995"/>
      <c r="CT56" s="995"/>
      <c r="CU56" s="995"/>
      <c r="CV56" s="996"/>
      <c r="CW56" s="994"/>
      <c r="CX56" s="995"/>
      <c r="CY56" s="995"/>
      <c r="CZ56" s="995"/>
      <c r="DA56" s="996"/>
      <c r="DB56" s="994"/>
      <c r="DC56" s="995"/>
      <c r="DD56" s="995"/>
      <c r="DE56" s="995"/>
      <c r="DF56" s="996"/>
      <c r="DG56" s="994"/>
      <c r="DH56" s="995"/>
      <c r="DI56" s="995"/>
      <c r="DJ56" s="995"/>
      <c r="DK56" s="996"/>
      <c r="DL56" s="994"/>
      <c r="DM56" s="995"/>
      <c r="DN56" s="995"/>
      <c r="DO56" s="995"/>
      <c r="DP56" s="996"/>
      <c r="DQ56" s="994"/>
      <c r="DR56" s="995"/>
      <c r="DS56" s="995"/>
      <c r="DT56" s="995"/>
      <c r="DU56" s="996"/>
      <c r="DV56" s="997"/>
      <c r="DW56" s="998"/>
      <c r="DX56" s="998"/>
      <c r="DY56" s="998"/>
      <c r="DZ56" s="999"/>
      <c r="EA56" s="89"/>
    </row>
    <row r="57" spans="1:131" ht="26.25" customHeight="1" x14ac:dyDescent="0.2">
      <c r="A57" s="98">
        <v>30</v>
      </c>
      <c r="B57" s="1027"/>
      <c r="C57" s="1028"/>
      <c r="D57" s="1028"/>
      <c r="E57" s="1028"/>
      <c r="F57" s="1028"/>
      <c r="G57" s="1028"/>
      <c r="H57" s="1028"/>
      <c r="I57" s="1028"/>
      <c r="J57" s="1028"/>
      <c r="K57" s="1028"/>
      <c r="L57" s="1028"/>
      <c r="M57" s="1028"/>
      <c r="N57" s="1028"/>
      <c r="O57" s="1028"/>
      <c r="P57" s="1029"/>
      <c r="Q57" s="1030"/>
      <c r="R57" s="1022"/>
      <c r="S57" s="1022"/>
      <c r="T57" s="1022"/>
      <c r="U57" s="1022"/>
      <c r="V57" s="1022"/>
      <c r="W57" s="1022"/>
      <c r="X57" s="1022"/>
      <c r="Y57" s="1022"/>
      <c r="Z57" s="1022"/>
      <c r="AA57" s="1022"/>
      <c r="AB57" s="1022"/>
      <c r="AC57" s="1022"/>
      <c r="AD57" s="1022"/>
      <c r="AE57" s="1031"/>
      <c r="AF57" s="1032"/>
      <c r="AG57" s="1033"/>
      <c r="AH57" s="1033"/>
      <c r="AI57" s="1033"/>
      <c r="AJ57" s="1034"/>
      <c r="AK57" s="1021"/>
      <c r="AL57" s="1022"/>
      <c r="AM57" s="1022"/>
      <c r="AN57" s="1022"/>
      <c r="AO57" s="1022"/>
      <c r="AP57" s="1022"/>
      <c r="AQ57" s="1022"/>
      <c r="AR57" s="1022"/>
      <c r="AS57" s="1022"/>
      <c r="AT57" s="1022"/>
      <c r="AU57" s="1022"/>
      <c r="AV57" s="1022"/>
      <c r="AW57" s="1022"/>
      <c r="AX57" s="1022"/>
      <c r="AY57" s="1022"/>
      <c r="AZ57" s="1023"/>
      <c r="BA57" s="1023"/>
      <c r="BB57" s="1023"/>
      <c r="BC57" s="1023"/>
      <c r="BD57" s="1023"/>
      <c r="BE57" s="969"/>
      <c r="BF57" s="969"/>
      <c r="BG57" s="969"/>
      <c r="BH57" s="969"/>
      <c r="BI57" s="970"/>
      <c r="BJ57" s="91"/>
      <c r="BK57" s="91"/>
      <c r="BL57" s="91"/>
      <c r="BM57" s="91"/>
      <c r="BN57" s="91"/>
      <c r="BO57" s="101"/>
      <c r="BP57" s="101"/>
      <c r="BQ57" s="98">
        <v>51</v>
      </c>
      <c r="BR57" s="99"/>
      <c r="BS57" s="997"/>
      <c r="BT57" s="998"/>
      <c r="BU57" s="998"/>
      <c r="BV57" s="998"/>
      <c r="BW57" s="998"/>
      <c r="BX57" s="998"/>
      <c r="BY57" s="998"/>
      <c r="BZ57" s="998"/>
      <c r="CA57" s="998"/>
      <c r="CB57" s="998"/>
      <c r="CC57" s="998"/>
      <c r="CD57" s="998"/>
      <c r="CE57" s="998"/>
      <c r="CF57" s="998"/>
      <c r="CG57" s="1013"/>
      <c r="CH57" s="994"/>
      <c r="CI57" s="995"/>
      <c r="CJ57" s="995"/>
      <c r="CK57" s="995"/>
      <c r="CL57" s="996"/>
      <c r="CM57" s="994"/>
      <c r="CN57" s="995"/>
      <c r="CO57" s="995"/>
      <c r="CP57" s="995"/>
      <c r="CQ57" s="996"/>
      <c r="CR57" s="994"/>
      <c r="CS57" s="995"/>
      <c r="CT57" s="995"/>
      <c r="CU57" s="995"/>
      <c r="CV57" s="996"/>
      <c r="CW57" s="994"/>
      <c r="CX57" s="995"/>
      <c r="CY57" s="995"/>
      <c r="CZ57" s="995"/>
      <c r="DA57" s="996"/>
      <c r="DB57" s="994"/>
      <c r="DC57" s="995"/>
      <c r="DD57" s="995"/>
      <c r="DE57" s="995"/>
      <c r="DF57" s="996"/>
      <c r="DG57" s="994"/>
      <c r="DH57" s="995"/>
      <c r="DI57" s="995"/>
      <c r="DJ57" s="995"/>
      <c r="DK57" s="996"/>
      <c r="DL57" s="994"/>
      <c r="DM57" s="995"/>
      <c r="DN57" s="995"/>
      <c r="DO57" s="995"/>
      <c r="DP57" s="996"/>
      <c r="DQ57" s="994"/>
      <c r="DR57" s="995"/>
      <c r="DS57" s="995"/>
      <c r="DT57" s="995"/>
      <c r="DU57" s="996"/>
      <c r="DV57" s="997"/>
      <c r="DW57" s="998"/>
      <c r="DX57" s="998"/>
      <c r="DY57" s="998"/>
      <c r="DZ57" s="999"/>
      <c r="EA57" s="89"/>
    </row>
    <row r="58" spans="1:131" ht="26.25" customHeight="1" x14ac:dyDescent="0.2">
      <c r="A58" s="98">
        <v>31</v>
      </c>
      <c r="B58" s="1027"/>
      <c r="C58" s="1028"/>
      <c r="D58" s="1028"/>
      <c r="E58" s="1028"/>
      <c r="F58" s="1028"/>
      <c r="G58" s="1028"/>
      <c r="H58" s="1028"/>
      <c r="I58" s="1028"/>
      <c r="J58" s="1028"/>
      <c r="K58" s="1028"/>
      <c r="L58" s="1028"/>
      <c r="M58" s="1028"/>
      <c r="N58" s="1028"/>
      <c r="O58" s="1028"/>
      <c r="P58" s="1029"/>
      <c r="Q58" s="1030"/>
      <c r="R58" s="1022"/>
      <c r="S58" s="1022"/>
      <c r="T58" s="1022"/>
      <c r="U58" s="1022"/>
      <c r="V58" s="1022"/>
      <c r="W58" s="1022"/>
      <c r="X58" s="1022"/>
      <c r="Y58" s="1022"/>
      <c r="Z58" s="1022"/>
      <c r="AA58" s="1022"/>
      <c r="AB58" s="1022"/>
      <c r="AC58" s="1022"/>
      <c r="AD58" s="1022"/>
      <c r="AE58" s="1031"/>
      <c r="AF58" s="1032"/>
      <c r="AG58" s="1033"/>
      <c r="AH58" s="1033"/>
      <c r="AI58" s="1033"/>
      <c r="AJ58" s="1034"/>
      <c r="AK58" s="1021"/>
      <c r="AL58" s="1022"/>
      <c r="AM58" s="1022"/>
      <c r="AN58" s="1022"/>
      <c r="AO58" s="1022"/>
      <c r="AP58" s="1022"/>
      <c r="AQ58" s="1022"/>
      <c r="AR58" s="1022"/>
      <c r="AS58" s="1022"/>
      <c r="AT58" s="1022"/>
      <c r="AU58" s="1022"/>
      <c r="AV58" s="1022"/>
      <c r="AW58" s="1022"/>
      <c r="AX58" s="1022"/>
      <c r="AY58" s="1022"/>
      <c r="AZ58" s="1023"/>
      <c r="BA58" s="1023"/>
      <c r="BB58" s="1023"/>
      <c r="BC58" s="1023"/>
      <c r="BD58" s="1023"/>
      <c r="BE58" s="969"/>
      <c r="BF58" s="969"/>
      <c r="BG58" s="969"/>
      <c r="BH58" s="969"/>
      <c r="BI58" s="970"/>
      <c r="BJ58" s="91"/>
      <c r="BK58" s="91"/>
      <c r="BL58" s="91"/>
      <c r="BM58" s="91"/>
      <c r="BN58" s="91"/>
      <c r="BO58" s="101"/>
      <c r="BP58" s="101"/>
      <c r="BQ58" s="98">
        <v>52</v>
      </c>
      <c r="BR58" s="99"/>
      <c r="BS58" s="997"/>
      <c r="BT58" s="998"/>
      <c r="BU58" s="998"/>
      <c r="BV58" s="998"/>
      <c r="BW58" s="998"/>
      <c r="BX58" s="998"/>
      <c r="BY58" s="998"/>
      <c r="BZ58" s="998"/>
      <c r="CA58" s="998"/>
      <c r="CB58" s="998"/>
      <c r="CC58" s="998"/>
      <c r="CD58" s="998"/>
      <c r="CE58" s="998"/>
      <c r="CF58" s="998"/>
      <c r="CG58" s="1013"/>
      <c r="CH58" s="994"/>
      <c r="CI58" s="995"/>
      <c r="CJ58" s="995"/>
      <c r="CK58" s="995"/>
      <c r="CL58" s="996"/>
      <c r="CM58" s="994"/>
      <c r="CN58" s="995"/>
      <c r="CO58" s="995"/>
      <c r="CP58" s="995"/>
      <c r="CQ58" s="996"/>
      <c r="CR58" s="994"/>
      <c r="CS58" s="995"/>
      <c r="CT58" s="995"/>
      <c r="CU58" s="995"/>
      <c r="CV58" s="996"/>
      <c r="CW58" s="994"/>
      <c r="CX58" s="995"/>
      <c r="CY58" s="995"/>
      <c r="CZ58" s="995"/>
      <c r="DA58" s="996"/>
      <c r="DB58" s="994"/>
      <c r="DC58" s="995"/>
      <c r="DD58" s="995"/>
      <c r="DE58" s="995"/>
      <c r="DF58" s="996"/>
      <c r="DG58" s="994"/>
      <c r="DH58" s="995"/>
      <c r="DI58" s="995"/>
      <c r="DJ58" s="995"/>
      <c r="DK58" s="996"/>
      <c r="DL58" s="994"/>
      <c r="DM58" s="995"/>
      <c r="DN58" s="995"/>
      <c r="DO58" s="995"/>
      <c r="DP58" s="996"/>
      <c r="DQ58" s="994"/>
      <c r="DR58" s="995"/>
      <c r="DS58" s="995"/>
      <c r="DT58" s="995"/>
      <c r="DU58" s="996"/>
      <c r="DV58" s="997"/>
      <c r="DW58" s="998"/>
      <c r="DX58" s="998"/>
      <c r="DY58" s="998"/>
      <c r="DZ58" s="999"/>
      <c r="EA58" s="89"/>
    </row>
    <row r="59" spans="1:131" ht="26.25" customHeight="1" x14ac:dyDescent="0.2">
      <c r="A59" s="98">
        <v>32</v>
      </c>
      <c r="B59" s="1027"/>
      <c r="C59" s="1028"/>
      <c r="D59" s="1028"/>
      <c r="E59" s="1028"/>
      <c r="F59" s="1028"/>
      <c r="G59" s="1028"/>
      <c r="H59" s="1028"/>
      <c r="I59" s="1028"/>
      <c r="J59" s="1028"/>
      <c r="K59" s="1028"/>
      <c r="L59" s="1028"/>
      <c r="M59" s="1028"/>
      <c r="N59" s="1028"/>
      <c r="O59" s="1028"/>
      <c r="P59" s="1029"/>
      <c r="Q59" s="1030"/>
      <c r="R59" s="1022"/>
      <c r="S59" s="1022"/>
      <c r="T59" s="1022"/>
      <c r="U59" s="1022"/>
      <c r="V59" s="1022"/>
      <c r="W59" s="1022"/>
      <c r="X59" s="1022"/>
      <c r="Y59" s="1022"/>
      <c r="Z59" s="1022"/>
      <c r="AA59" s="1022"/>
      <c r="AB59" s="1022"/>
      <c r="AC59" s="1022"/>
      <c r="AD59" s="1022"/>
      <c r="AE59" s="1031"/>
      <c r="AF59" s="1032"/>
      <c r="AG59" s="1033"/>
      <c r="AH59" s="1033"/>
      <c r="AI59" s="1033"/>
      <c r="AJ59" s="1034"/>
      <c r="AK59" s="1021"/>
      <c r="AL59" s="1022"/>
      <c r="AM59" s="1022"/>
      <c r="AN59" s="1022"/>
      <c r="AO59" s="1022"/>
      <c r="AP59" s="1022"/>
      <c r="AQ59" s="1022"/>
      <c r="AR59" s="1022"/>
      <c r="AS59" s="1022"/>
      <c r="AT59" s="1022"/>
      <c r="AU59" s="1022"/>
      <c r="AV59" s="1022"/>
      <c r="AW59" s="1022"/>
      <c r="AX59" s="1022"/>
      <c r="AY59" s="1022"/>
      <c r="AZ59" s="1023"/>
      <c r="BA59" s="1023"/>
      <c r="BB59" s="1023"/>
      <c r="BC59" s="1023"/>
      <c r="BD59" s="1023"/>
      <c r="BE59" s="969"/>
      <c r="BF59" s="969"/>
      <c r="BG59" s="969"/>
      <c r="BH59" s="969"/>
      <c r="BI59" s="970"/>
      <c r="BJ59" s="91"/>
      <c r="BK59" s="91"/>
      <c r="BL59" s="91"/>
      <c r="BM59" s="91"/>
      <c r="BN59" s="91"/>
      <c r="BO59" s="101"/>
      <c r="BP59" s="101"/>
      <c r="BQ59" s="98">
        <v>53</v>
      </c>
      <c r="BR59" s="99"/>
      <c r="BS59" s="997"/>
      <c r="BT59" s="998"/>
      <c r="BU59" s="998"/>
      <c r="BV59" s="998"/>
      <c r="BW59" s="998"/>
      <c r="BX59" s="998"/>
      <c r="BY59" s="998"/>
      <c r="BZ59" s="998"/>
      <c r="CA59" s="998"/>
      <c r="CB59" s="998"/>
      <c r="CC59" s="998"/>
      <c r="CD59" s="998"/>
      <c r="CE59" s="998"/>
      <c r="CF59" s="998"/>
      <c r="CG59" s="1013"/>
      <c r="CH59" s="994"/>
      <c r="CI59" s="995"/>
      <c r="CJ59" s="995"/>
      <c r="CK59" s="995"/>
      <c r="CL59" s="996"/>
      <c r="CM59" s="994"/>
      <c r="CN59" s="995"/>
      <c r="CO59" s="995"/>
      <c r="CP59" s="995"/>
      <c r="CQ59" s="996"/>
      <c r="CR59" s="994"/>
      <c r="CS59" s="995"/>
      <c r="CT59" s="995"/>
      <c r="CU59" s="995"/>
      <c r="CV59" s="996"/>
      <c r="CW59" s="994"/>
      <c r="CX59" s="995"/>
      <c r="CY59" s="995"/>
      <c r="CZ59" s="995"/>
      <c r="DA59" s="996"/>
      <c r="DB59" s="994"/>
      <c r="DC59" s="995"/>
      <c r="DD59" s="995"/>
      <c r="DE59" s="995"/>
      <c r="DF59" s="996"/>
      <c r="DG59" s="994"/>
      <c r="DH59" s="995"/>
      <c r="DI59" s="995"/>
      <c r="DJ59" s="995"/>
      <c r="DK59" s="996"/>
      <c r="DL59" s="994"/>
      <c r="DM59" s="995"/>
      <c r="DN59" s="995"/>
      <c r="DO59" s="995"/>
      <c r="DP59" s="996"/>
      <c r="DQ59" s="994"/>
      <c r="DR59" s="995"/>
      <c r="DS59" s="995"/>
      <c r="DT59" s="995"/>
      <c r="DU59" s="996"/>
      <c r="DV59" s="997"/>
      <c r="DW59" s="998"/>
      <c r="DX59" s="998"/>
      <c r="DY59" s="998"/>
      <c r="DZ59" s="999"/>
      <c r="EA59" s="89"/>
    </row>
    <row r="60" spans="1:131" ht="26.25" customHeight="1" x14ac:dyDescent="0.2">
      <c r="A60" s="98">
        <v>33</v>
      </c>
      <c r="B60" s="1027"/>
      <c r="C60" s="1028"/>
      <c r="D60" s="1028"/>
      <c r="E60" s="1028"/>
      <c r="F60" s="1028"/>
      <c r="G60" s="1028"/>
      <c r="H60" s="1028"/>
      <c r="I60" s="1028"/>
      <c r="J60" s="1028"/>
      <c r="K60" s="1028"/>
      <c r="L60" s="1028"/>
      <c r="M60" s="1028"/>
      <c r="N60" s="1028"/>
      <c r="O60" s="1028"/>
      <c r="P60" s="1029"/>
      <c r="Q60" s="1030"/>
      <c r="R60" s="1022"/>
      <c r="S60" s="1022"/>
      <c r="T60" s="1022"/>
      <c r="U60" s="1022"/>
      <c r="V60" s="1022"/>
      <c r="W60" s="1022"/>
      <c r="X60" s="1022"/>
      <c r="Y60" s="1022"/>
      <c r="Z60" s="1022"/>
      <c r="AA60" s="1022"/>
      <c r="AB60" s="1022"/>
      <c r="AC60" s="1022"/>
      <c r="AD60" s="1022"/>
      <c r="AE60" s="1031"/>
      <c r="AF60" s="1032"/>
      <c r="AG60" s="1033"/>
      <c r="AH60" s="1033"/>
      <c r="AI60" s="1033"/>
      <c r="AJ60" s="1034"/>
      <c r="AK60" s="1021"/>
      <c r="AL60" s="1022"/>
      <c r="AM60" s="1022"/>
      <c r="AN60" s="1022"/>
      <c r="AO60" s="1022"/>
      <c r="AP60" s="1022"/>
      <c r="AQ60" s="1022"/>
      <c r="AR60" s="1022"/>
      <c r="AS60" s="1022"/>
      <c r="AT60" s="1022"/>
      <c r="AU60" s="1022"/>
      <c r="AV60" s="1022"/>
      <c r="AW60" s="1022"/>
      <c r="AX60" s="1022"/>
      <c r="AY60" s="1022"/>
      <c r="AZ60" s="1023"/>
      <c r="BA60" s="1023"/>
      <c r="BB60" s="1023"/>
      <c r="BC60" s="1023"/>
      <c r="BD60" s="1023"/>
      <c r="BE60" s="969"/>
      <c r="BF60" s="969"/>
      <c r="BG60" s="969"/>
      <c r="BH60" s="969"/>
      <c r="BI60" s="970"/>
      <c r="BJ60" s="91"/>
      <c r="BK60" s="91"/>
      <c r="BL60" s="91"/>
      <c r="BM60" s="91"/>
      <c r="BN60" s="91"/>
      <c r="BO60" s="101"/>
      <c r="BP60" s="101"/>
      <c r="BQ60" s="98">
        <v>54</v>
      </c>
      <c r="BR60" s="99"/>
      <c r="BS60" s="997"/>
      <c r="BT60" s="998"/>
      <c r="BU60" s="998"/>
      <c r="BV60" s="998"/>
      <c r="BW60" s="998"/>
      <c r="BX60" s="998"/>
      <c r="BY60" s="998"/>
      <c r="BZ60" s="998"/>
      <c r="CA60" s="998"/>
      <c r="CB60" s="998"/>
      <c r="CC60" s="998"/>
      <c r="CD60" s="998"/>
      <c r="CE60" s="998"/>
      <c r="CF60" s="998"/>
      <c r="CG60" s="1013"/>
      <c r="CH60" s="994"/>
      <c r="CI60" s="995"/>
      <c r="CJ60" s="995"/>
      <c r="CK60" s="995"/>
      <c r="CL60" s="996"/>
      <c r="CM60" s="994"/>
      <c r="CN60" s="995"/>
      <c r="CO60" s="995"/>
      <c r="CP60" s="995"/>
      <c r="CQ60" s="996"/>
      <c r="CR60" s="994"/>
      <c r="CS60" s="995"/>
      <c r="CT60" s="995"/>
      <c r="CU60" s="995"/>
      <c r="CV60" s="996"/>
      <c r="CW60" s="994"/>
      <c r="CX60" s="995"/>
      <c r="CY60" s="995"/>
      <c r="CZ60" s="995"/>
      <c r="DA60" s="996"/>
      <c r="DB60" s="994"/>
      <c r="DC60" s="995"/>
      <c r="DD60" s="995"/>
      <c r="DE60" s="995"/>
      <c r="DF60" s="996"/>
      <c r="DG60" s="994"/>
      <c r="DH60" s="995"/>
      <c r="DI60" s="995"/>
      <c r="DJ60" s="995"/>
      <c r="DK60" s="996"/>
      <c r="DL60" s="994"/>
      <c r="DM60" s="995"/>
      <c r="DN60" s="995"/>
      <c r="DO60" s="995"/>
      <c r="DP60" s="996"/>
      <c r="DQ60" s="994"/>
      <c r="DR60" s="995"/>
      <c r="DS60" s="995"/>
      <c r="DT60" s="995"/>
      <c r="DU60" s="996"/>
      <c r="DV60" s="997"/>
      <c r="DW60" s="998"/>
      <c r="DX60" s="998"/>
      <c r="DY60" s="998"/>
      <c r="DZ60" s="999"/>
      <c r="EA60" s="89"/>
    </row>
    <row r="61" spans="1:131" ht="26.25" customHeight="1" thickBot="1" x14ac:dyDescent="0.25">
      <c r="A61" s="98">
        <v>34</v>
      </c>
      <c r="B61" s="1027"/>
      <c r="C61" s="1028"/>
      <c r="D61" s="1028"/>
      <c r="E61" s="1028"/>
      <c r="F61" s="1028"/>
      <c r="G61" s="1028"/>
      <c r="H61" s="1028"/>
      <c r="I61" s="1028"/>
      <c r="J61" s="1028"/>
      <c r="K61" s="1028"/>
      <c r="L61" s="1028"/>
      <c r="M61" s="1028"/>
      <c r="N61" s="1028"/>
      <c r="O61" s="1028"/>
      <c r="P61" s="1029"/>
      <c r="Q61" s="1030"/>
      <c r="R61" s="1022"/>
      <c r="S61" s="1022"/>
      <c r="T61" s="1022"/>
      <c r="U61" s="1022"/>
      <c r="V61" s="1022"/>
      <c r="W61" s="1022"/>
      <c r="X61" s="1022"/>
      <c r="Y61" s="1022"/>
      <c r="Z61" s="1022"/>
      <c r="AA61" s="1022"/>
      <c r="AB61" s="1022"/>
      <c r="AC61" s="1022"/>
      <c r="AD61" s="1022"/>
      <c r="AE61" s="1031"/>
      <c r="AF61" s="1032"/>
      <c r="AG61" s="1033"/>
      <c r="AH61" s="1033"/>
      <c r="AI61" s="1033"/>
      <c r="AJ61" s="1034"/>
      <c r="AK61" s="1021"/>
      <c r="AL61" s="1022"/>
      <c r="AM61" s="1022"/>
      <c r="AN61" s="1022"/>
      <c r="AO61" s="1022"/>
      <c r="AP61" s="1022"/>
      <c r="AQ61" s="1022"/>
      <c r="AR61" s="1022"/>
      <c r="AS61" s="1022"/>
      <c r="AT61" s="1022"/>
      <c r="AU61" s="1022"/>
      <c r="AV61" s="1022"/>
      <c r="AW61" s="1022"/>
      <c r="AX61" s="1022"/>
      <c r="AY61" s="1022"/>
      <c r="AZ61" s="1023"/>
      <c r="BA61" s="1023"/>
      <c r="BB61" s="1023"/>
      <c r="BC61" s="1023"/>
      <c r="BD61" s="1023"/>
      <c r="BE61" s="969"/>
      <c r="BF61" s="969"/>
      <c r="BG61" s="969"/>
      <c r="BH61" s="969"/>
      <c r="BI61" s="970"/>
      <c r="BJ61" s="91"/>
      <c r="BK61" s="91"/>
      <c r="BL61" s="91"/>
      <c r="BM61" s="91"/>
      <c r="BN61" s="91"/>
      <c r="BO61" s="101"/>
      <c r="BP61" s="101"/>
      <c r="BQ61" s="98">
        <v>55</v>
      </c>
      <c r="BR61" s="99"/>
      <c r="BS61" s="997"/>
      <c r="BT61" s="998"/>
      <c r="BU61" s="998"/>
      <c r="BV61" s="998"/>
      <c r="BW61" s="998"/>
      <c r="BX61" s="998"/>
      <c r="BY61" s="998"/>
      <c r="BZ61" s="998"/>
      <c r="CA61" s="998"/>
      <c r="CB61" s="998"/>
      <c r="CC61" s="998"/>
      <c r="CD61" s="998"/>
      <c r="CE61" s="998"/>
      <c r="CF61" s="998"/>
      <c r="CG61" s="1013"/>
      <c r="CH61" s="994"/>
      <c r="CI61" s="995"/>
      <c r="CJ61" s="995"/>
      <c r="CK61" s="995"/>
      <c r="CL61" s="996"/>
      <c r="CM61" s="994"/>
      <c r="CN61" s="995"/>
      <c r="CO61" s="995"/>
      <c r="CP61" s="995"/>
      <c r="CQ61" s="996"/>
      <c r="CR61" s="994"/>
      <c r="CS61" s="995"/>
      <c r="CT61" s="995"/>
      <c r="CU61" s="995"/>
      <c r="CV61" s="996"/>
      <c r="CW61" s="994"/>
      <c r="CX61" s="995"/>
      <c r="CY61" s="995"/>
      <c r="CZ61" s="995"/>
      <c r="DA61" s="996"/>
      <c r="DB61" s="994"/>
      <c r="DC61" s="995"/>
      <c r="DD61" s="995"/>
      <c r="DE61" s="995"/>
      <c r="DF61" s="996"/>
      <c r="DG61" s="994"/>
      <c r="DH61" s="995"/>
      <c r="DI61" s="995"/>
      <c r="DJ61" s="995"/>
      <c r="DK61" s="996"/>
      <c r="DL61" s="994"/>
      <c r="DM61" s="995"/>
      <c r="DN61" s="995"/>
      <c r="DO61" s="995"/>
      <c r="DP61" s="996"/>
      <c r="DQ61" s="994"/>
      <c r="DR61" s="995"/>
      <c r="DS61" s="995"/>
      <c r="DT61" s="995"/>
      <c r="DU61" s="996"/>
      <c r="DV61" s="997"/>
      <c r="DW61" s="998"/>
      <c r="DX61" s="998"/>
      <c r="DY61" s="998"/>
      <c r="DZ61" s="999"/>
      <c r="EA61" s="89"/>
    </row>
    <row r="62" spans="1:131" ht="26.25" customHeight="1" x14ac:dyDescent="0.2">
      <c r="A62" s="98">
        <v>35</v>
      </c>
      <c r="B62" s="1027"/>
      <c r="C62" s="1028"/>
      <c r="D62" s="1028"/>
      <c r="E62" s="1028"/>
      <c r="F62" s="1028"/>
      <c r="G62" s="1028"/>
      <c r="H62" s="1028"/>
      <c r="I62" s="1028"/>
      <c r="J62" s="1028"/>
      <c r="K62" s="1028"/>
      <c r="L62" s="1028"/>
      <c r="M62" s="1028"/>
      <c r="N62" s="1028"/>
      <c r="O62" s="1028"/>
      <c r="P62" s="1029"/>
      <c r="Q62" s="1030"/>
      <c r="R62" s="1022"/>
      <c r="S62" s="1022"/>
      <c r="T62" s="1022"/>
      <c r="U62" s="1022"/>
      <c r="V62" s="1022"/>
      <c r="W62" s="1022"/>
      <c r="X62" s="1022"/>
      <c r="Y62" s="1022"/>
      <c r="Z62" s="1022"/>
      <c r="AA62" s="1022"/>
      <c r="AB62" s="1022"/>
      <c r="AC62" s="1022"/>
      <c r="AD62" s="1022"/>
      <c r="AE62" s="1031"/>
      <c r="AF62" s="1032"/>
      <c r="AG62" s="1033"/>
      <c r="AH62" s="1033"/>
      <c r="AI62" s="1033"/>
      <c r="AJ62" s="1034"/>
      <c r="AK62" s="1021"/>
      <c r="AL62" s="1022"/>
      <c r="AM62" s="1022"/>
      <c r="AN62" s="1022"/>
      <c r="AO62" s="1022"/>
      <c r="AP62" s="1022"/>
      <c r="AQ62" s="1022"/>
      <c r="AR62" s="1022"/>
      <c r="AS62" s="1022"/>
      <c r="AT62" s="1022"/>
      <c r="AU62" s="1022"/>
      <c r="AV62" s="1022"/>
      <c r="AW62" s="1022"/>
      <c r="AX62" s="1022"/>
      <c r="AY62" s="1022"/>
      <c r="AZ62" s="1023"/>
      <c r="BA62" s="1023"/>
      <c r="BB62" s="1023"/>
      <c r="BC62" s="1023"/>
      <c r="BD62" s="1023"/>
      <c r="BE62" s="969"/>
      <c r="BF62" s="969"/>
      <c r="BG62" s="969"/>
      <c r="BH62" s="969"/>
      <c r="BI62" s="970"/>
      <c r="BJ62" s="1024" t="s">
        <v>357</v>
      </c>
      <c r="BK62" s="1025"/>
      <c r="BL62" s="1025"/>
      <c r="BM62" s="1025"/>
      <c r="BN62" s="1026"/>
      <c r="BO62" s="101"/>
      <c r="BP62" s="101"/>
      <c r="BQ62" s="98">
        <v>56</v>
      </c>
      <c r="BR62" s="99"/>
      <c r="BS62" s="997"/>
      <c r="BT62" s="998"/>
      <c r="BU62" s="998"/>
      <c r="BV62" s="998"/>
      <c r="BW62" s="998"/>
      <c r="BX62" s="998"/>
      <c r="BY62" s="998"/>
      <c r="BZ62" s="998"/>
      <c r="CA62" s="998"/>
      <c r="CB62" s="998"/>
      <c r="CC62" s="998"/>
      <c r="CD62" s="998"/>
      <c r="CE62" s="998"/>
      <c r="CF62" s="998"/>
      <c r="CG62" s="1013"/>
      <c r="CH62" s="994"/>
      <c r="CI62" s="995"/>
      <c r="CJ62" s="995"/>
      <c r="CK62" s="995"/>
      <c r="CL62" s="996"/>
      <c r="CM62" s="994"/>
      <c r="CN62" s="995"/>
      <c r="CO62" s="995"/>
      <c r="CP62" s="995"/>
      <c r="CQ62" s="996"/>
      <c r="CR62" s="994"/>
      <c r="CS62" s="995"/>
      <c r="CT62" s="995"/>
      <c r="CU62" s="995"/>
      <c r="CV62" s="996"/>
      <c r="CW62" s="994"/>
      <c r="CX62" s="995"/>
      <c r="CY62" s="995"/>
      <c r="CZ62" s="995"/>
      <c r="DA62" s="996"/>
      <c r="DB62" s="994"/>
      <c r="DC62" s="995"/>
      <c r="DD62" s="995"/>
      <c r="DE62" s="995"/>
      <c r="DF62" s="996"/>
      <c r="DG62" s="994"/>
      <c r="DH62" s="995"/>
      <c r="DI62" s="995"/>
      <c r="DJ62" s="995"/>
      <c r="DK62" s="996"/>
      <c r="DL62" s="994"/>
      <c r="DM62" s="995"/>
      <c r="DN62" s="995"/>
      <c r="DO62" s="995"/>
      <c r="DP62" s="996"/>
      <c r="DQ62" s="994"/>
      <c r="DR62" s="995"/>
      <c r="DS62" s="995"/>
      <c r="DT62" s="995"/>
      <c r="DU62" s="996"/>
      <c r="DV62" s="997"/>
      <c r="DW62" s="998"/>
      <c r="DX62" s="998"/>
      <c r="DY62" s="998"/>
      <c r="DZ62" s="999"/>
      <c r="EA62" s="89"/>
    </row>
    <row r="63" spans="1:131" ht="26.25" customHeight="1" thickBot="1" x14ac:dyDescent="0.25">
      <c r="A63" s="100" t="s">
        <v>334</v>
      </c>
      <c r="B63" s="934" t="s">
        <v>358</v>
      </c>
      <c r="C63" s="935"/>
      <c r="D63" s="935"/>
      <c r="E63" s="935"/>
      <c r="F63" s="935"/>
      <c r="G63" s="935"/>
      <c r="H63" s="935"/>
      <c r="I63" s="935"/>
      <c r="J63" s="935"/>
      <c r="K63" s="935"/>
      <c r="L63" s="935"/>
      <c r="M63" s="935"/>
      <c r="N63" s="935"/>
      <c r="O63" s="935"/>
      <c r="P63" s="945"/>
      <c r="Q63" s="959"/>
      <c r="R63" s="960"/>
      <c r="S63" s="960"/>
      <c r="T63" s="960"/>
      <c r="U63" s="960"/>
      <c r="V63" s="960"/>
      <c r="W63" s="960"/>
      <c r="X63" s="960"/>
      <c r="Y63" s="960"/>
      <c r="Z63" s="960"/>
      <c r="AA63" s="960"/>
      <c r="AB63" s="960"/>
      <c r="AC63" s="960"/>
      <c r="AD63" s="960"/>
      <c r="AE63" s="1017"/>
      <c r="AF63" s="1018">
        <v>9840</v>
      </c>
      <c r="AG63" s="956"/>
      <c r="AH63" s="956"/>
      <c r="AI63" s="956"/>
      <c r="AJ63" s="1019"/>
      <c r="AK63" s="1020"/>
      <c r="AL63" s="960"/>
      <c r="AM63" s="960"/>
      <c r="AN63" s="960"/>
      <c r="AO63" s="960"/>
      <c r="AP63" s="956">
        <v>51888</v>
      </c>
      <c r="AQ63" s="956"/>
      <c r="AR63" s="956"/>
      <c r="AS63" s="956"/>
      <c r="AT63" s="956"/>
      <c r="AU63" s="956">
        <v>25250</v>
      </c>
      <c r="AV63" s="956"/>
      <c r="AW63" s="956"/>
      <c r="AX63" s="956"/>
      <c r="AY63" s="956"/>
      <c r="AZ63" s="1014"/>
      <c r="BA63" s="1014"/>
      <c r="BB63" s="1014"/>
      <c r="BC63" s="1014"/>
      <c r="BD63" s="1014"/>
      <c r="BE63" s="957"/>
      <c r="BF63" s="957"/>
      <c r="BG63" s="957"/>
      <c r="BH63" s="957"/>
      <c r="BI63" s="958"/>
      <c r="BJ63" s="1015" t="s">
        <v>64</v>
      </c>
      <c r="BK63" s="950"/>
      <c r="BL63" s="950"/>
      <c r="BM63" s="950"/>
      <c r="BN63" s="1016"/>
      <c r="BO63" s="101"/>
      <c r="BP63" s="101"/>
      <c r="BQ63" s="98">
        <v>57</v>
      </c>
      <c r="BR63" s="99"/>
      <c r="BS63" s="997"/>
      <c r="BT63" s="998"/>
      <c r="BU63" s="998"/>
      <c r="BV63" s="998"/>
      <c r="BW63" s="998"/>
      <c r="BX63" s="998"/>
      <c r="BY63" s="998"/>
      <c r="BZ63" s="998"/>
      <c r="CA63" s="998"/>
      <c r="CB63" s="998"/>
      <c r="CC63" s="998"/>
      <c r="CD63" s="998"/>
      <c r="CE63" s="998"/>
      <c r="CF63" s="998"/>
      <c r="CG63" s="1013"/>
      <c r="CH63" s="994"/>
      <c r="CI63" s="995"/>
      <c r="CJ63" s="995"/>
      <c r="CK63" s="995"/>
      <c r="CL63" s="996"/>
      <c r="CM63" s="994"/>
      <c r="CN63" s="995"/>
      <c r="CO63" s="995"/>
      <c r="CP63" s="995"/>
      <c r="CQ63" s="996"/>
      <c r="CR63" s="994"/>
      <c r="CS63" s="995"/>
      <c r="CT63" s="995"/>
      <c r="CU63" s="995"/>
      <c r="CV63" s="996"/>
      <c r="CW63" s="994"/>
      <c r="CX63" s="995"/>
      <c r="CY63" s="995"/>
      <c r="CZ63" s="995"/>
      <c r="DA63" s="996"/>
      <c r="DB63" s="994"/>
      <c r="DC63" s="995"/>
      <c r="DD63" s="995"/>
      <c r="DE63" s="995"/>
      <c r="DF63" s="996"/>
      <c r="DG63" s="994"/>
      <c r="DH63" s="995"/>
      <c r="DI63" s="995"/>
      <c r="DJ63" s="995"/>
      <c r="DK63" s="996"/>
      <c r="DL63" s="994"/>
      <c r="DM63" s="995"/>
      <c r="DN63" s="995"/>
      <c r="DO63" s="995"/>
      <c r="DP63" s="996"/>
      <c r="DQ63" s="994"/>
      <c r="DR63" s="995"/>
      <c r="DS63" s="995"/>
      <c r="DT63" s="995"/>
      <c r="DU63" s="996"/>
      <c r="DV63" s="997"/>
      <c r="DW63" s="998"/>
      <c r="DX63" s="998"/>
      <c r="DY63" s="998"/>
      <c r="DZ63" s="99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97"/>
      <c r="BT64" s="998"/>
      <c r="BU64" s="998"/>
      <c r="BV64" s="998"/>
      <c r="BW64" s="998"/>
      <c r="BX64" s="998"/>
      <c r="BY64" s="998"/>
      <c r="BZ64" s="998"/>
      <c r="CA64" s="998"/>
      <c r="CB64" s="998"/>
      <c r="CC64" s="998"/>
      <c r="CD64" s="998"/>
      <c r="CE64" s="998"/>
      <c r="CF64" s="998"/>
      <c r="CG64" s="1013"/>
      <c r="CH64" s="994"/>
      <c r="CI64" s="995"/>
      <c r="CJ64" s="995"/>
      <c r="CK64" s="995"/>
      <c r="CL64" s="996"/>
      <c r="CM64" s="994"/>
      <c r="CN64" s="995"/>
      <c r="CO64" s="995"/>
      <c r="CP64" s="995"/>
      <c r="CQ64" s="996"/>
      <c r="CR64" s="994"/>
      <c r="CS64" s="995"/>
      <c r="CT64" s="995"/>
      <c r="CU64" s="995"/>
      <c r="CV64" s="996"/>
      <c r="CW64" s="994"/>
      <c r="CX64" s="995"/>
      <c r="CY64" s="995"/>
      <c r="CZ64" s="995"/>
      <c r="DA64" s="996"/>
      <c r="DB64" s="994"/>
      <c r="DC64" s="995"/>
      <c r="DD64" s="995"/>
      <c r="DE64" s="995"/>
      <c r="DF64" s="996"/>
      <c r="DG64" s="994"/>
      <c r="DH64" s="995"/>
      <c r="DI64" s="995"/>
      <c r="DJ64" s="995"/>
      <c r="DK64" s="996"/>
      <c r="DL64" s="994"/>
      <c r="DM64" s="995"/>
      <c r="DN64" s="995"/>
      <c r="DO64" s="995"/>
      <c r="DP64" s="996"/>
      <c r="DQ64" s="994"/>
      <c r="DR64" s="995"/>
      <c r="DS64" s="995"/>
      <c r="DT64" s="995"/>
      <c r="DU64" s="996"/>
      <c r="DV64" s="997"/>
      <c r="DW64" s="998"/>
      <c r="DX64" s="998"/>
      <c r="DY64" s="998"/>
      <c r="DZ64" s="999"/>
      <c r="EA64" s="89"/>
    </row>
    <row r="65" spans="1:131" ht="26.25" customHeight="1" thickBot="1" x14ac:dyDescent="0.25">
      <c r="A65" s="91" t="s">
        <v>359</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97"/>
      <c r="BT65" s="998"/>
      <c r="BU65" s="998"/>
      <c r="BV65" s="998"/>
      <c r="BW65" s="998"/>
      <c r="BX65" s="998"/>
      <c r="BY65" s="998"/>
      <c r="BZ65" s="998"/>
      <c r="CA65" s="998"/>
      <c r="CB65" s="998"/>
      <c r="CC65" s="998"/>
      <c r="CD65" s="998"/>
      <c r="CE65" s="998"/>
      <c r="CF65" s="998"/>
      <c r="CG65" s="1013"/>
      <c r="CH65" s="994"/>
      <c r="CI65" s="995"/>
      <c r="CJ65" s="995"/>
      <c r="CK65" s="995"/>
      <c r="CL65" s="996"/>
      <c r="CM65" s="994"/>
      <c r="CN65" s="995"/>
      <c r="CO65" s="995"/>
      <c r="CP65" s="995"/>
      <c r="CQ65" s="996"/>
      <c r="CR65" s="994"/>
      <c r="CS65" s="995"/>
      <c r="CT65" s="995"/>
      <c r="CU65" s="995"/>
      <c r="CV65" s="996"/>
      <c r="CW65" s="994"/>
      <c r="CX65" s="995"/>
      <c r="CY65" s="995"/>
      <c r="CZ65" s="995"/>
      <c r="DA65" s="996"/>
      <c r="DB65" s="994"/>
      <c r="DC65" s="995"/>
      <c r="DD65" s="995"/>
      <c r="DE65" s="995"/>
      <c r="DF65" s="996"/>
      <c r="DG65" s="994"/>
      <c r="DH65" s="995"/>
      <c r="DI65" s="995"/>
      <c r="DJ65" s="995"/>
      <c r="DK65" s="996"/>
      <c r="DL65" s="994"/>
      <c r="DM65" s="995"/>
      <c r="DN65" s="995"/>
      <c r="DO65" s="995"/>
      <c r="DP65" s="996"/>
      <c r="DQ65" s="994"/>
      <c r="DR65" s="995"/>
      <c r="DS65" s="995"/>
      <c r="DT65" s="995"/>
      <c r="DU65" s="996"/>
      <c r="DV65" s="997"/>
      <c r="DW65" s="998"/>
      <c r="DX65" s="998"/>
      <c r="DY65" s="998"/>
      <c r="DZ65" s="999"/>
      <c r="EA65" s="89"/>
    </row>
    <row r="66" spans="1:131" ht="26.25" customHeight="1" x14ac:dyDescent="0.2">
      <c r="A66" s="1000" t="s">
        <v>360</v>
      </c>
      <c r="B66" s="1001"/>
      <c r="C66" s="1001"/>
      <c r="D66" s="1001"/>
      <c r="E66" s="1001"/>
      <c r="F66" s="1001"/>
      <c r="G66" s="1001"/>
      <c r="H66" s="1001"/>
      <c r="I66" s="1001"/>
      <c r="J66" s="1001"/>
      <c r="K66" s="1001"/>
      <c r="L66" s="1001"/>
      <c r="M66" s="1001"/>
      <c r="N66" s="1001"/>
      <c r="O66" s="1001"/>
      <c r="P66" s="1002"/>
      <c r="Q66" s="986" t="s">
        <v>338</v>
      </c>
      <c r="R66" s="987"/>
      <c r="S66" s="987"/>
      <c r="T66" s="987"/>
      <c r="U66" s="988"/>
      <c r="V66" s="986" t="s">
        <v>339</v>
      </c>
      <c r="W66" s="987"/>
      <c r="X66" s="987"/>
      <c r="Y66" s="987"/>
      <c r="Z66" s="988"/>
      <c r="AA66" s="986" t="s">
        <v>340</v>
      </c>
      <c r="AB66" s="987"/>
      <c r="AC66" s="987"/>
      <c r="AD66" s="987"/>
      <c r="AE66" s="988"/>
      <c r="AF66" s="1006" t="s">
        <v>341</v>
      </c>
      <c r="AG66" s="1007"/>
      <c r="AH66" s="1007"/>
      <c r="AI66" s="1007"/>
      <c r="AJ66" s="1008"/>
      <c r="AK66" s="986" t="s">
        <v>342</v>
      </c>
      <c r="AL66" s="1001"/>
      <c r="AM66" s="1001"/>
      <c r="AN66" s="1001"/>
      <c r="AO66" s="1002"/>
      <c r="AP66" s="986" t="s">
        <v>343</v>
      </c>
      <c r="AQ66" s="987"/>
      <c r="AR66" s="987"/>
      <c r="AS66" s="987"/>
      <c r="AT66" s="988"/>
      <c r="AU66" s="986" t="s">
        <v>361</v>
      </c>
      <c r="AV66" s="987"/>
      <c r="AW66" s="987"/>
      <c r="AX66" s="987"/>
      <c r="AY66" s="988"/>
      <c r="AZ66" s="986" t="s">
        <v>309</v>
      </c>
      <c r="BA66" s="987"/>
      <c r="BB66" s="987"/>
      <c r="BC66" s="987"/>
      <c r="BD66" s="992"/>
      <c r="BE66" s="101"/>
      <c r="BF66" s="101"/>
      <c r="BG66" s="101"/>
      <c r="BH66" s="101"/>
      <c r="BI66" s="101"/>
      <c r="BJ66" s="101"/>
      <c r="BK66" s="101"/>
      <c r="BL66" s="101"/>
      <c r="BM66" s="101"/>
      <c r="BN66" s="101"/>
      <c r="BO66" s="101"/>
      <c r="BP66" s="101"/>
      <c r="BQ66" s="98">
        <v>60</v>
      </c>
      <c r="BR66" s="103"/>
      <c r="BS66" s="942"/>
      <c r="BT66" s="943"/>
      <c r="BU66" s="943"/>
      <c r="BV66" s="943"/>
      <c r="BW66" s="943"/>
      <c r="BX66" s="943"/>
      <c r="BY66" s="943"/>
      <c r="BZ66" s="943"/>
      <c r="CA66" s="943"/>
      <c r="CB66" s="943"/>
      <c r="CC66" s="943"/>
      <c r="CD66" s="943"/>
      <c r="CE66" s="943"/>
      <c r="CF66" s="943"/>
      <c r="CG66" s="952"/>
      <c r="CH66" s="953"/>
      <c r="CI66" s="954"/>
      <c r="CJ66" s="954"/>
      <c r="CK66" s="954"/>
      <c r="CL66" s="955"/>
      <c r="CM66" s="953"/>
      <c r="CN66" s="954"/>
      <c r="CO66" s="954"/>
      <c r="CP66" s="954"/>
      <c r="CQ66" s="955"/>
      <c r="CR66" s="953"/>
      <c r="CS66" s="954"/>
      <c r="CT66" s="954"/>
      <c r="CU66" s="954"/>
      <c r="CV66" s="955"/>
      <c r="CW66" s="953"/>
      <c r="CX66" s="954"/>
      <c r="CY66" s="954"/>
      <c r="CZ66" s="954"/>
      <c r="DA66" s="955"/>
      <c r="DB66" s="953"/>
      <c r="DC66" s="954"/>
      <c r="DD66" s="954"/>
      <c r="DE66" s="954"/>
      <c r="DF66" s="955"/>
      <c r="DG66" s="953"/>
      <c r="DH66" s="954"/>
      <c r="DI66" s="954"/>
      <c r="DJ66" s="954"/>
      <c r="DK66" s="955"/>
      <c r="DL66" s="953"/>
      <c r="DM66" s="954"/>
      <c r="DN66" s="954"/>
      <c r="DO66" s="954"/>
      <c r="DP66" s="955"/>
      <c r="DQ66" s="953"/>
      <c r="DR66" s="954"/>
      <c r="DS66" s="954"/>
      <c r="DT66" s="954"/>
      <c r="DU66" s="955"/>
      <c r="DV66" s="942"/>
      <c r="DW66" s="943"/>
      <c r="DX66" s="943"/>
      <c r="DY66" s="943"/>
      <c r="DZ66" s="944"/>
      <c r="EA66" s="89"/>
    </row>
    <row r="67" spans="1:131" ht="26.25" customHeight="1" thickBot="1" x14ac:dyDescent="0.25">
      <c r="A67" s="1003"/>
      <c r="B67" s="1004"/>
      <c r="C67" s="1004"/>
      <c r="D67" s="1004"/>
      <c r="E67" s="1004"/>
      <c r="F67" s="1004"/>
      <c r="G67" s="1004"/>
      <c r="H67" s="1004"/>
      <c r="I67" s="1004"/>
      <c r="J67" s="1004"/>
      <c r="K67" s="1004"/>
      <c r="L67" s="1004"/>
      <c r="M67" s="1004"/>
      <c r="N67" s="1004"/>
      <c r="O67" s="1004"/>
      <c r="P67" s="1005"/>
      <c r="Q67" s="989"/>
      <c r="R67" s="990"/>
      <c r="S67" s="990"/>
      <c r="T67" s="990"/>
      <c r="U67" s="991"/>
      <c r="V67" s="989"/>
      <c r="W67" s="990"/>
      <c r="X67" s="990"/>
      <c r="Y67" s="990"/>
      <c r="Z67" s="991"/>
      <c r="AA67" s="989"/>
      <c r="AB67" s="990"/>
      <c r="AC67" s="990"/>
      <c r="AD67" s="990"/>
      <c r="AE67" s="991"/>
      <c r="AF67" s="1009"/>
      <c r="AG67" s="1010"/>
      <c r="AH67" s="1010"/>
      <c r="AI67" s="1010"/>
      <c r="AJ67" s="1011"/>
      <c r="AK67" s="1012"/>
      <c r="AL67" s="1004"/>
      <c r="AM67" s="1004"/>
      <c r="AN67" s="1004"/>
      <c r="AO67" s="1005"/>
      <c r="AP67" s="989"/>
      <c r="AQ67" s="990"/>
      <c r="AR67" s="990"/>
      <c r="AS67" s="990"/>
      <c r="AT67" s="991"/>
      <c r="AU67" s="989"/>
      <c r="AV67" s="990"/>
      <c r="AW67" s="990"/>
      <c r="AX67" s="990"/>
      <c r="AY67" s="991"/>
      <c r="AZ67" s="989"/>
      <c r="BA67" s="990"/>
      <c r="BB67" s="990"/>
      <c r="BC67" s="990"/>
      <c r="BD67" s="993"/>
      <c r="BE67" s="101"/>
      <c r="BF67" s="101"/>
      <c r="BG67" s="101"/>
      <c r="BH67" s="101"/>
      <c r="BI67" s="101"/>
      <c r="BJ67" s="101"/>
      <c r="BK67" s="101"/>
      <c r="BL67" s="101"/>
      <c r="BM67" s="101"/>
      <c r="BN67" s="101"/>
      <c r="BO67" s="101"/>
      <c r="BP67" s="101"/>
      <c r="BQ67" s="98">
        <v>61</v>
      </c>
      <c r="BR67" s="103"/>
      <c r="BS67" s="942"/>
      <c r="BT67" s="943"/>
      <c r="BU67" s="943"/>
      <c r="BV67" s="943"/>
      <c r="BW67" s="943"/>
      <c r="BX67" s="943"/>
      <c r="BY67" s="943"/>
      <c r="BZ67" s="943"/>
      <c r="CA67" s="943"/>
      <c r="CB67" s="943"/>
      <c r="CC67" s="943"/>
      <c r="CD67" s="943"/>
      <c r="CE67" s="943"/>
      <c r="CF67" s="943"/>
      <c r="CG67" s="952"/>
      <c r="CH67" s="953"/>
      <c r="CI67" s="954"/>
      <c r="CJ67" s="954"/>
      <c r="CK67" s="954"/>
      <c r="CL67" s="955"/>
      <c r="CM67" s="953"/>
      <c r="CN67" s="954"/>
      <c r="CO67" s="954"/>
      <c r="CP67" s="954"/>
      <c r="CQ67" s="955"/>
      <c r="CR67" s="953"/>
      <c r="CS67" s="954"/>
      <c r="CT67" s="954"/>
      <c r="CU67" s="954"/>
      <c r="CV67" s="955"/>
      <c r="CW67" s="953"/>
      <c r="CX67" s="954"/>
      <c r="CY67" s="954"/>
      <c r="CZ67" s="954"/>
      <c r="DA67" s="955"/>
      <c r="DB67" s="953"/>
      <c r="DC67" s="954"/>
      <c r="DD67" s="954"/>
      <c r="DE67" s="954"/>
      <c r="DF67" s="955"/>
      <c r="DG67" s="953"/>
      <c r="DH67" s="954"/>
      <c r="DI67" s="954"/>
      <c r="DJ67" s="954"/>
      <c r="DK67" s="955"/>
      <c r="DL67" s="953"/>
      <c r="DM67" s="954"/>
      <c r="DN67" s="954"/>
      <c r="DO67" s="954"/>
      <c r="DP67" s="955"/>
      <c r="DQ67" s="953"/>
      <c r="DR67" s="954"/>
      <c r="DS67" s="954"/>
      <c r="DT67" s="954"/>
      <c r="DU67" s="955"/>
      <c r="DV67" s="942"/>
      <c r="DW67" s="943"/>
      <c r="DX67" s="943"/>
      <c r="DY67" s="943"/>
      <c r="DZ67" s="944"/>
      <c r="EA67" s="89"/>
    </row>
    <row r="68" spans="1:131" ht="26.25" customHeight="1" thickTop="1" x14ac:dyDescent="0.2">
      <c r="A68" s="96">
        <v>1</v>
      </c>
      <c r="B68" s="982" t="s">
        <v>362</v>
      </c>
      <c r="C68" s="983"/>
      <c r="D68" s="983"/>
      <c r="E68" s="983"/>
      <c r="F68" s="983"/>
      <c r="G68" s="983"/>
      <c r="H68" s="983"/>
      <c r="I68" s="983"/>
      <c r="J68" s="983"/>
      <c r="K68" s="983"/>
      <c r="L68" s="983"/>
      <c r="M68" s="983"/>
      <c r="N68" s="983"/>
      <c r="O68" s="983"/>
      <c r="P68" s="984"/>
      <c r="Q68" s="985">
        <v>4106</v>
      </c>
      <c r="R68" s="979"/>
      <c r="S68" s="979"/>
      <c r="T68" s="979"/>
      <c r="U68" s="979"/>
      <c r="V68" s="979">
        <v>3873</v>
      </c>
      <c r="W68" s="979"/>
      <c r="X68" s="979"/>
      <c r="Y68" s="979"/>
      <c r="Z68" s="979"/>
      <c r="AA68" s="979">
        <v>233</v>
      </c>
      <c r="AB68" s="979"/>
      <c r="AC68" s="979"/>
      <c r="AD68" s="979"/>
      <c r="AE68" s="979"/>
      <c r="AF68" s="979">
        <v>5993</v>
      </c>
      <c r="AG68" s="979"/>
      <c r="AH68" s="979"/>
      <c r="AI68" s="979"/>
      <c r="AJ68" s="979"/>
      <c r="AK68" s="979">
        <v>0</v>
      </c>
      <c r="AL68" s="979"/>
      <c r="AM68" s="979"/>
      <c r="AN68" s="979"/>
      <c r="AO68" s="979"/>
      <c r="AP68" s="979">
        <v>7123</v>
      </c>
      <c r="AQ68" s="979"/>
      <c r="AR68" s="979"/>
      <c r="AS68" s="979"/>
      <c r="AT68" s="979"/>
      <c r="AU68" s="979" t="s">
        <v>322</v>
      </c>
      <c r="AV68" s="979"/>
      <c r="AW68" s="979"/>
      <c r="AX68" s="979"/>
      <c r="AY68" s="979"/>
      <c r="AZ68" s="980"/>
      <c r="BA68" s="980"/>
      <c r="BB68" s="980"/>
      <c r="BC68" s="980"/>
      <c r="BD68" s="981"/>
      <c r="BE68" s="101"/>
      <c r="BF68" s="101"/>
      <c r="BG68" s="101"/>
      <c r="BH68" s="101"/>
      <c r="BI68" s="101"/>
      <c r="BJ68" s="101"/>
      <c r="BK68" s="101"/>
      <c r="BL68" s="101"/>
      <c r="BM68" s="101"/>
      <c r="BN68" s="101"/>
      <c r="BO68" s="101"/>
      <c r="BP68" s="101"/>
      <c r="BQ68" s="98">
        <v>62</v>
      </c>
      <c r="BR68" s="103"/>
      <c r="BS68" s="942"/>
      <c r="BT68" s="943"/>
      <c r="BU68" s="943"/>
      <c r="BV68" s="943"/>
      <c r="BW68" s="943"/>
      <c r="BX68" s="943"/>
      <c r="BY68" s="943"/>
      <c r="BZ68" s="943"/>
      <c r="CA68" s="943"/>
      <c r="CB68" s="943"/>
      <c r="CC68" s="943"/>
      <c r="CD68" s="943"/>
      <c r="CE68" s="943"/>
      <c r="CF68" s="943"/>
      <c r="CG68" s="952"/>
      <c r="CH68" s="953"/>
      <c r="CI68" s="954"/>
      <c r="CJ68" s="954"/>
      <c r="CK68" s="954"/>
      <c r="CL68" s="955"/>
      <c r="CM68" s="953"/>
      <c r="CN68" s="954"/>
      <c r="CO68" s="954"/>
      <c r="CP68" s="954"/>
      <c r="CQ68" s="955"/>
      <c r="CR68" s="953"/>
      <c r="CS68" s="954"/>
      <c r="CT68" s="954"/>
      <c r="CU68" s="954"/>
      <c r="CV68" s="955"/>
      <c r="CW68" s="953"/>
      <c r="CX68" s="954"/>
      <c r="CY68" s="954"/>
      <c r="CZ68" s="954"/>
      <c r="DA68" s="955"/>
      <c r="DB68" s="953"/>
      <c r="DC68" s="954"/>
      <c r="DD68" s="954"/>
      <c r="DE68" s="954"/>
      <c r="DF68" s="955"/>
      <c r="DG68" s="953"/>
      <c r="DH68" s="954"/>
      <c r="DI68" s="954"/>
      <c r="DJ68" s="954"/>
      <c r="DK68" s="955"/>
      <c r="DL68" s="953"/>
      <c r="DM68" s="954"/>
      <c r="DN68" s="954"/>
      <c r="DO68" s="954"/>
      <c r="DP68" s="955"/>
      <c r="DQ68" s="953"/>
      <c r="DR68" s="954"/>
      <c r="DS68" s="954"/>
      <c r="DT68" s="954"/>
      <c r="DU68" s="955"/>
      <c r="DV68" s="942"/>
      <c r="DW68" s="943"/>
      <c r="DX68" s="943"/>
      <c r="DY68" s="943"/>
      <c r="DZ68" s="944"/>
      <c r="EA68" s="89"/>
    </row>
    <row r="69" spans="1:131" ht="26.25" customHeight="1" x14ac:dyDescent="0.2">
      <c r="A69" s="98">
        <v>2</v>
      </c>
      <c r="B69" s="971" t="s">
        <v>363</v>
      </c>
      <c r="C69" s="972"/>
      <c r="D69" s="972"/>
      <c r="E69" s="972"/>
      <c r="F69" s="972"/>
      <c r="G69" s="972"/>
      <c r="H69" s="972"/>
      <c r="I69" s="972"/>
      <c r="J69" s="972"/>
      <c r="K69" s="972"/>
      <c r="L69" s="972"/>
      <c r="M69" s="972"/>
      <c r="N69" s="972"/>
      <c r="O69" s="972"/>
      <c r="P69" s="973"/>
      <c r="Q69" s="974">
        <v>997</v>
      </c>
      <c r="R69" s="968"/>
      <c r="S69" s="968"/>
      <c r="T69" s="968"/>
      <c r="U69" s="968"/>
      <c r="V69" s="968">
        <v>947</v>
      </c>
      <c r="W69" s="968"/>
      <c r="X69" s="968"/>
      <c r="Y69" s="968"/>
      <c r="Z69" s="968"/>
      <c r="AA69" s="968">
        <v>50</v>
      </c>
      <c r="AB69" s="968"/>
      <c r="AC69" s="968"/>
      <c r="AD69" s="968"/>
      <c r="AE69" s="968"/>
      <c r="AF69" s="968">
        <v>50</v>
      </c>
      <c r="AG69" s="968"/>
      <c r="AH69" s="968"/>
      <c r="AI69" s="968"/>
      <c r="AJ69" s="968"/>
      <c r="AK69" s="968">
        <v>0</v>
      </c>
      <c r="AL69" s="968"/>
      <c r="AM69" s="968"/>
      <c r="AN69" s="968"/>
      <c r="AO69" s="968"/>
      <c r="AP69" s="968">
        <v>0</v>
      </c>
      <c r="AQ69" s="968"/>
      <c r="AR69" s="968"/>
      <c r="AS69" s="968"/>
      <c r="AT69" s="968"/>
      <c r="AU69" s="968" t="s">
        <v>322</v>
      </c>
      <c r="AV69" s="968"/>
      <c r="AW69" s="968"/>
      <c r="AX69" s="968"/>
      <c r="AY69" s="968"/>
      <c r="AZ69" s="969"/>
      <c r="BA69" s="969"/>
      <c r="BB69" s="969"/>
      <c r="BC69" s="969"/>
      <c r="BD69" s="970"/>
      <c r="BE69" s="101"/>
      <c r="BF69" s="101"/>
      <c r="BG69" s="101"/>
      <c r="BH69" s="101"/>
      <c r="BI69" s="101"/>
      <c r="BJ69" s="101"/>
      <c r="BK69" s="101"/>
      <c r="BL69" s="101"/>
      <c r="BM69" s="101"/>
      <c r="BN69" s="101"/>
      <c r="BO69" s="101"/>
      <c r="BP69" s="101"/>
      <c r="BQ69" s="98">
        <v>63</v>
      </c>
      <c r="BR69" s="103"/>
      <c r="BS69" s="942"/>
      <c r="BT69" s="943"/>
      <c r="BU69" s="943"/>
      <c r="BV69" s="943"/>
      <c r="BW69" s="943"/>
      <c r="BX69" s="943"/>
      <c r="BY69" s="943"/>
      <c r="BZ69" s="943"/>
      <c r="CA69" s="943"/>
      <c r="CB69" s="943"/>
      <c r="CC69" s="943"/>
      <c r="CD69" s="943"/>
      <c r="CE69" s="943"/>
      <c r="CF69" s="943"/>
      <c r="CG69" s="952"/>
      <c r="CH69" s="953"/>
      <c r="CI69" s="954"/>
      <c r="CJ69" s="954"/>
      <c r="CK69" s="954"/>
      <c r="CL69" s="955"/>
      <c r="CM69" s="953"/>
      <c r="CN69" s="954"/>
      <c r="CO69" s="954"/>
      <c r="CP69" s="954"/>
      <c r="CQ69" s="955"/>
      <c r="CR69" s="953"/>
      <c r="CS69" s="954"/>
      <c r="CT69" s="954"/>
      <c r="CU69" s="954"/>
      <c r="CV69" s="955"/>
      <c r="CW69" s="953"/>
      <c r="CX69" s="954"/>
      <c r="CY69" s="954"/>
      <c r="CZ69" s="954"/>
      <c r="DA69" s="955"/>
      <c r="DB69" s="953"/>
      <c r="DC69" s="954"/>
      <c r="DD69" s="954"/>
      <c r="DE69" s="954"/>
      <c r="DF69" s="955"/>
      <c r="DG69" s="953"/>
      <c r="DH69" s="954"/>
      <c r="DI69" s="954"/>
      <c r="DJ69" s="954"/>
      <c r="DK69" s="955"/>
      <c r="DL69" s="953"/>
      <c r="DM69" s="954"/>
      <c r="DN69" s="954"/>
      <c r="DO69" s="954"/>
      <c r="DP69" s="955"/>
      <c r="DQ69" s="953"/>
      <c r="DR69" s="954"/>
      <c r="DS69" s="954"/>
      <c r="DT69" s="954"/>
      <c r="DU69" s="955"/>
      <c r="DV69" s="942"/>
      <c r="DW69" s="943"/>
      <c r="DX69" s="943"/>
      <c r="DY69" s="943"/>
      <c r="DZ69" s="944"/>
      <c r="EA69" s="89"/>
    </row>
    <row r="70" spans="1:131" ht="26.25" customHeight="1" x14ac:dyDescent="0.2">
      <c r="A70" s="98">
        <v>3</v>
      </c>
      <c r="B70" s="971" t="s">
        <v>364</v>
      </c>
      <c r="C70" s="972"/>
      <c r="D70" s="972"/>
      <c r="E70" s="972"/>
      <c r="F70" s="972"/>
      <c r="G70" s="972"/>
      <c r="H70" s="972"/>
      <c r="I70" s="972"/>
      <c r="J70" s="972"/>
      <c r="K70" s="972"/>
      <c r="L70" s="972"/>
      <c r="M70" s="972"/>
      <c r="N70" s="972"/>
      <c r="O70" s="972"/>
      <c r="P70" s="973"/>
      <c r="Q70" s="974">
        <v>259339</v>
      </c>
      <c r="R70" s="968"/>
      <c r="S70" s="968"/>
      <c r="T70" s="968"/>
      <c r="U70" s="968"/>
      <c r="V70" s="968">
        <v>254515</v>
      </c>
      <c r="W70" s="968"/>
      <c r="X70" s="968"/>
      <c r="Y70" s="968"/>
      <c r="Z70" s="968"/>
      <c r="AA70" s="968">
        <v>4824</v>
      </c>
      <c r="AB70" s="968"/>
      <c r="AC70" s="968"/>
      <c r="AD70" s="968"/>
      <c r="AE70" s="968"/>
      <c r="AF70" s="968">
        <v>4824</v>
      </c>
      <c r="AG70" s="968"/>
      <c r="AH70" s="968"/>
      <c r="AI70" s="968"/>
      <c r="AJ70" s="968"/>
      <c r="AK70" s="968">
        <v>1141</v>
      </c>
      <c r="AL70" s="968"/>
      <c r="AM70" s="968"/>
      <c r="AN70" s="968"/>
      <c r="AO70" s="968"/>
      <c r="AP70" s="968">
        <v>0</v>
      </c>
      <c r="AQ70" s="968"/>
      <c r="AR70" s="968"/>
      <c r="AS70" s="968"/>
      <c r="AT70" s="968"/>
      <c r="AU70" s="968" t="s">
        <v>322</v>
      </c>
      <c r="AV70" s="968"/>
      <c r="AW70" s="968"/>
      <c r="AX70" s="968"/>
      <c r="AY70" s="968"/>
      <c r="AZ70" s="969"/>
      <c r="BA70" s="969"/>
      <c r="BB70" s="969"/>
      <c r="BC70" s="969"/>
      <c r="BD70" s="970"/>
      <c r="BE70" s="101"/>
      <c r="BF70" s="101"/>
      <c r="BG70" s="101"/>
      <c r="BH70" s="101"/>
      <c r="BI70" s="101"/>
      <c r="BJ70" s="101"/>
      <c r="BK70" s="101"/>
      <c r="BL70" s="101"/>
      <c r="BM70" s="101"/>
      <c r="BN70" s="101"/>
      <c r="BO70" s="101"/>
      <c r="BP70" s="101"/>
      <c r="BQ70" s="98">
        <v>64</v>
      </c>
      <c r="BR70" s="103"/>
      <c r="BS70" s="942"/>
      <c r="BT70" s="943"/>
      <c r="BU70" s="943"/>
      <c r="BV70" s="943"/>
      <c r="BW70" s="943"/>
      <c r="BX70" s="943"/>
      <c r="BY70" s="943"/>
      <c r="BZ70" s="943"/>
      <c r="CA70" s="943"/>
      <c r="CB70" s="943"/>
      <c r="CC70" s="943"/>
      <c r="CD70" s="943"/>
      <c r="CE70" s="943"/>
      <c r="CF70" s="943"/>
      <c r="CG70" s="952"/>
      <c r="CH70" s="953"/>
      <c r="CI70" s="954"/>
      <c r="CJ70" s="954"/>
      <c r="CK70" s="954"/>
      <c r="CL70" s="955"/>
      <c r="CM70" s="953"/>
      <c r="CN70" s="954"/>
      <c r="CO70" s="954"/>
      <c r="CP70" s="954"/>
      <c r="CQ70" s="955"/>
      <c r="CR70" s="953"/>
      <c r="CS70" s="954"/>
      <c r="CT70" s="954"/>
      <c r="CU70" s="954"/>
      <c r="CV70" s="955"/>
      <c r="CW70" s="953"/>
      <c r="CX70" s="954"/>
      <c r="CY70" s="954"/>
      <c r="CZ70" s="954"/>
      <c r="DA70" s="955"/>
      <c r="DB70" s="953"/>
      <c r="DC70" s="954"/>
      <c r="DD70" s="954"/>
      <c r="DE70" s="954"/>
      <c r="DF70" s="955"/>
      <c r="DG70" s="953"/>
      <c r="DH70" s="954"/>
      <c r="DI70" s="954"/>
      <c r="DJ70" s="954"/>
      <c r="DK70" s="955"/>
      <c r="DL70" s="953"/>
      <c r="DM70" s="954"/>
      <c r="DN70" s="954"/>
      <c r="DO70" s="954"/>
      <c r="DP70" s="955"/>
      <c r="DQ70" s="953"/>
      <c r="DR70" s="954"/>
      <c r="DS70" s="954"/>
      <c r="DT70" s="954"/>
      <c r="DU70" s="955"/>
      <c r="DV70" s="942"/>
      <c r="DW70" s="943"/>
      <c r="DX70" s="943"/>
      <c r="DY70" s="943"/>
      <c r="DZ70" s="944"/>
      <c r="EA70" s="89"/>
    </row>
    <row r="71" spans="1:131" ht="26.25" customHeight="1" x14ac:dyDescent="0.2">
      <c r="A71" s="98">
        <v>4</v>
      </c>
      <c r="B71" s="971" t="s">
        <v>365</v>
      </c>
      <c r="C71" s="972"/>
      <c r="D71" s="972"/>
      <c r="E71" s="972"/>
      <c r="F71" s="972"/>
      <c r="G71" s="972"/>
      <c r="H71" s="972"/>
      <c r="I71" s="972"/>
      <c r="J71" s="972"/>
      <c r="K71" s="972"/>
      <c r="L71" s="972"/>
      <c r="M71" s="972"/>
      <c r="N71" s="972"/>
      <c r="O71" s="972"/>
      <c r="P71" s="973"/>
      <c r="Q71" s="974">
        <v>8445</v>
      </c>
      <c r="R71" s="968"/>
      <c r="S71" s="968"/>
      <c r="T71" s="968"/>
      <c r="U71" s="968"/>
      <c r="V71" s="968">
        <v>6617</v>
      </c>
      <c r="W71" s="968"/>
      <c r="X71" s="968"/>
      <c r="Y71" s="968"/>
      <c r="Z71" s="968"/>
      <c r="AA71" s="968">
        <v>1828</v>
      </c>
      <c r="AB71" s="968"/>
      <c r="AC71" s="968"/>
      <c r="AD71" s="968"/>
      <c r="AE71" s="968"/>
      <c r="AF71" s="968" t="s">
        <v>322</v>
      </c>
      <c r="AG71" s="968"/>
      <c r="AH71" s="968"/>
      <c r="AI71" s="968"/>
      <c r="AJ71" s="968"/>
      <c r="AK71" s="968">
        <v>14</v>
      </c>
      <c r="AL71" s="968"/>
      <c r="AM71" s="968"/>
      <c r="AN71" s="968"/>
      <c r="AO71" s="968"/>
      <c r="AP71" s="968" t="s">
        <v>322</v>
      </c>
      <c r="AQ71" s="968"/>
      <c r="AR71" s="968"/>
      <c r="AS71" s="968"/>
      <c r="AT71" s="968"/>
      <c r="AU71" s="968" t="s">
        <v>322</v>
      </c>
      <c r="AV71" s="968"/>
      <c r="AW71" s="968"/>
      <c r="AX71" s="968"/>
      <c r="AY71" s="968"/>
      <c r="AZ71" s="969"/>
      <c r="BA71" s="969"/>
      <c r="BB71" s="969"/>
      <c r="BC71" s="969"/>
      <c r="BD71" s="970"/>
      <c r="BE71" s="101"/>
      <c r="BF71" s="101"/>
      <c r="BG71" s="101"/>
      <c r="BH71" s="101"/>
      <c r="BI71" s="101"/>
      <c r="BJ71" s="101"/>
      <c r="BK71" s="101"/>
      <c r="BL71" s="101"/>
      <c r="BM71" s="101"/>
      <c r="BN71" s="101"/>
      <c r="BO71" s="101"/>
      <c r="BP71" s="101"/>
      <c r="BQ71" s="98">
        <v>65</v>
      </c>
      <c r="BR71" s="103"/>
      <c r="BS71" s="942"/>
      <c r="BT71" s="943"/>
      <c r="BU71" s="943"/>
      <c r="BV71" s="943"/>
      <c r="BW71" s="943"/>
      <c r="BX71" s="943"/>
      <c r="BY71" s="943"/>
      <c r="BZ71" s="943"/>
      <c r="CA71" s="943"/>
      <c r="CB71" s="943"/>
      <c r="CC71" s="943"/>
      <c r="CD71" s="943"/>
      <c r="CE71" s="943"/>
      <c r="CF71" s="943"/>
      <c r="CG71" s="952"/>
      <c r="CH71" s="953"/>
      <c r="CI71" s="954"/>
      <c r="CJ71" s="954"/>
      <c r="CK71" s="954"/>
      <c r="CL71" s="955"/>
      <c r="CM71" s="953"/>
      <c r="CN71" s="954"/>
      <c r="CO71" s="954"/>
      <c r="CP71" s="954"/>
      <c r="CQ71" s="955"/>
      <c r="CR71" s="953"/>
      <c r="CS71" s="954"/>
      <c r="CT71" s="954"/>
      <c r="CU71" s="954"/>
      <c r="CV71" s="955"/>
      <c r="CW71" s="953"/>
      <c r="CX71" s="954"/>
      <c r="CY71" s="954"/>
      <c r="CZ71" s="954"/>
      <c r="DA71" s="955"/>
      <c r="DB71" s="953"/>
      <c r="DC71" s="954"/>
      <c r="DD71" s="954"/>
      <c r="DE71" s="954"/>
      <c r="DF71" s="955"/>
      <c r="DG71" s="953"/>
      <c r="DH71" s="954"/>
      <c r="DI71" s="954"/>
      <c r="DJ71" s="954"/>
      <c r="DK71" s="955"/>
      <c r="DL71" s="953"/>
      <c r="DM71" s="954"/>
      <c r="DN71" s="954"/>
      <c r="DO71" s="954"/>
      <c r="DP71" s="955"/>
      <c r="DQ71" s="953"/>
      <c r="DR71" s="954"/>
      <c r="DS71" s="954"/>
      <c r="DT71" s="954"/>
      <c r="DU71" s="955"/>
      <c r="DV71" s="942"/>
      <c r="DW71" s="943"/>
      <c r="DX71" s="943"/>
      <c r="DY71" s="943"/>
      <c r="DZ71" s="944"/>
      <c r="EA71" s="89"/>
    </row>
    <row r="72" spans="1:131" ht="26.25" customHeight="1" x14ac:dyDescent="0.2">
      <c r="A72" s="98">
        <v>5</v>
      </c>
      <c r="B72" s="971" t="s">
        <v>366</v>
      </c>
      <c r="C72" s="972"/>
      <c r="D72" s="972"/>
      <c r="E72" s="972"/>
      <c r="F72" s="972"/>
      <c r="G72" s="972"/>
      <c r="H72" s="972"/>
      <c r="I72" s="972"/>
      <c r="J72" s="972"/>
      <c r="K72" s="972"/>
      <c r="L72" s="972"/>
      <c r="M72" s="972"/>
      <c r="N72" s="972"/>
      <c r="O72" s="972"/>
      <c r="P72" s="973"/>
      <c r="Q72" s="974">
        <v>1514</v>
      </c>
      <c r="R72" s="968"/>
      <c r="S72" s="968"/>
      <c r="T72" s="968"/>
      <c r="U72" s="968"/>
      <c r="V72" s="968">
        <v>1513</v>
      </c>
      <c r="W72" s="968"/>
      <c r="X72" s="968"/>
      <c r="Y72" s="968"/>
      <c r="Z72" s="968"/>
      <c r="AA72" s="968">
        <v>1</v>
      </c>
      <c r="AB72" s="968"/>
      <c r="AC72" s="968"/>
      <c r="AD72" s="968"/>
      <c r="AE72" s="968"/>
      <c r="AF72" s="968" t="s">
        <v>322</v>
      </c>
      <c r="AG72" s="968"/>
      <c r="AH72" s="968"/>
      <c r="AI72" s="968"/>
      <c r="AJ72" s="968"/>
      <c r="AK72" s="968" t="s">
        <v>322</v>
      </c>
      <c r="AL72" s="968"/>
      <c r="AM72" s="968"/>
      <c r="AN72" s="968"/>
      <c r="AO72" s="968"/>
      <c r="AP72" s="968" t="s">
        <v>322</v>
      </c>
      <c r="AQ72" s="968"/>
      <c r="AR72" s="968"/>
      <c r="AS72" s="968"/>
      <c r="AT72" s="968"/>
      <c r="AU72" s="968" t="s">
        <v>322</v>
      </c>
      <c r="AV72" s="968"/>
      <c r="AW72" s="968"/>
      <c r="AX72" s="968"/>
      <c r="AY72" s="968"/>
      <c r="AZ72" s="969"/>
      <c r="BA72" s="969"/>
      <c r="BB72" s="969"/>
      <c r="BC72" s="969"/>
      <c r="BD72" s="970"/>
      <c r="BE72" s="101"/>
      <c r="BF72" s="101"/>
      <c r="BG72" s="101"/>
      <c r="BH72" s="101"/>
      <c r="BI72" s="101"/>
      <c r="BJ72" s="101"/>
      <c r="BK72" s="101"/>
      <c r="BL72" s="101"/>
      <c r="BM72" s="101"/>
      <c r="BN72" s="101"/>
      <c r="BO72" s="101"/>
      <c r="BP72" s="101"/>
      <c r="BQ72" s="98">
        <v>66</v>
      </c>
      <c r="BR72" s="103"/>
      <c r="BS72" s="942"/>
      <c r="BT72" s="943"/>
      <c r="BU72" s="943"/>
      <c r="BV72" s="943"/>
      <c r="BW72" s="943"/>
      <c r="BX72" s="943"/>
      <c r="BY72" s="943"/>
      <c r="BZ72" s="943"/>
      <c r="CA72" s="943"/>
      <c r="CB72" s="943"/>
      <c r="CC72" s="943"/>
      <c r="CD72" s="943"/>
      <c r="CE72" s="943"/>
      <c r="CF72" s="943"/>
      <c r="CG72" s="952"/>
      <c r="CH72" s="953"/>
      <c r="CI72" s="954"/>
      <c r="CJ72" s="954"/>
      <c r="CK72" s="954"/>
      <c r="CL72" s="955"/>
      <c r="CM72" s="953"/>
      <c r="CN72" s="954"/>
      <c r="CO72" s="954"/>
      <c r="CP72" s="954"/>
      <c r="CQ72" s="955"/>
      <c r="CR72" s="953"/>
      <c r="CS72" s="954"/>
      <c r="CT72" s="954"/>
      <c r="CU72" s="954"/>
      <c r="CV72" s="955"/>
      <c r="CW72" s="953"/>
      <c r="CX72" s="954"/>
      <c r="CY72" s="954"/>
      <c r="CZ72" s="954"/>
      <c r="DA72" s="955"/>
      <c r="DB72" s="953"/>
      <c r="DC72" s="954"/>
      <c r="DD72" s="954"/>
      <c r="DE72" s="954"/>
      <c r="DF72" s="955"/>
      <c r="DG72" s="953"/>
      <c r="DH72" s="954"/>
      <c r="DI72" s="954"/>
      <c r="DJ72" s="954"/>
      <c r="DK72" s="955"/>
      <c r="DL72" s="953"/>
      <c r="DM72" s="954"/>
      <c r="DN72" s="954"/>
      <c r="DO72" s="954"/>
      <c r="DP72" s="955"/>
      <c r="DQ72" s="953"/>
      <c r="DR72" s="954"/>
      <c r="DS72" s="954"/>
      <c r="DT72" s="954"/>
      <c r="DU72" s="955"/>
      <c r="DV72" s="942"/>
      <c r="DW72" s="943"/>
      <c r="DX72" s="943"/>
      <c r="DY72" s="943"/>
      <c r="DZ72" s="944"/>
      <c r="EA72" s="89"/>
    </row>
    <row r="73" spans="1:131" ht="26.25" customHeight="1" x14ac:dyDescent="0.2">
      <c r="A73" s="98">
        <v>6</v>
      </c>
      <c r="B73" s="971" t="s">
        <v>367</v>
      </c>
      <c r="C73" s="972"/>
      <c r="D73" s="972"/>
      <c r="E73" s="972"/>
      <c r="F73" s="972"/>
      <c r="G73" s="972"/>
      <c r="H73" s="972"/>
      <c r="I73" s="972"/>
      <c r="J73" s="972"/>
      <c r="K73" s="972"/>
      <c r="L73" s="972"/>
      <c r="M73" s="972"/>
      <c r="N73" s="972"/>
      <c r="O73" s="972"/>
      <c r="P73" s="973"/>
      <c r="Q73" s="974">
        <v>2</v>
      </c>
      <c r="R73" s="968"/>
      <c r="S73" s="968"/>
      <c r="T73" s="968"/>
      <c r="U73" s="968"/>
      <c r="V73" s="968">
        <v>0</v>
      </c>
      <c r="W73" s="968"/>
      <c r="X73" s="968"/>
      <c r="Y73" s="968"/>
      <c r="Z73" s="968"/>
      <c r="AA73" s="968">
        <v>2</v>
      </c>
      <c r="AB73" s="968"/>
      <c r="AC73" s="968"/>
      <c r="AD73" s="968"/>
      <c r="AE73" s="968"/>
      <c r="AF73" s="968" t="s">
        <v>322</v>
      </c>
      <c r="AG73" s="968"/>
      <c r="AH73" s="968"/>
      <c r="AI73" s="968"/>
      <c r="AJ73" s="968"/>
      <c r="AK73" s="968" t="s">
        <v>322</v>
      </c>
      <c r="AL73" s="968"/>
      <c r="AM73" s="968"/>
      <c r="AN73" s="968"/>
      <c r="AO73" s="968"/>
      <c r="AP73" s="968" t="s">
        <v>322</v>
      </c>
      <c r="AQ73" s="968"/>
      <c r="AR73" s="968"/>
      <c r="AS73" s="968"/>
      <c r="AT73" s="968"/>
      <c r="AU73" s="968" t="s">
        <v>322</v>
      </c>
      <c r="AV73" s="968"/>
      <c r="AW73" s="968"/>
      <c r="AX73" s="968"/>
      <c r="AY73" s="968"/>
      <c r="AZ73" s="969"/>
      <c r="BA73" s="969"/>
      <c r="BB73" s="969"/>
      <c r="BC73" s="969"/>
      <c r="BD73" s="970"/>
      <c r="BE73" s="101"/>
      <c r="BF73" s="101"/>
      <c r="BG73" s="101"/>
      <c r="BH73" s="101"/>
      <c r="BI73" s="101"/>
      <c r="BJ73" s="101"/>
      <c r="BK73" s="101"/>
      <c r="BL73" s="101"/>
      <c r="BM73" s="101"/>
      <c r="BN73" s="101"/>
      <c r="BO73" s="101"/>
      <c r="BP73" s="101"/>
      <c r="BQ73" s="98">
        <v>67</v>
      </c>
      <c r="BR73" s="103"/>
      <c r="BS73" s="942"/>
      <c r="BT73" s="943"/>
      <c r="BU73" s="943"/>
      <c r="BV73" s="943"/>
      <c r="BW73" s="943"/>
      <c r="BX73" s="943"/>
      <c r="BY73" s="943"/>
      <c r="BZ73" s="943"/>
      <c r="CA73" s="943"/>
      <c r="CB73" s="943"/>
      <c r="CC73" s="943"/>
      <c r="CD73" s="943"/>
      <c r="CE73" s="943"/>
      <c r="CF73" s="943"/>
      <c r="CG73" s="952"/>
      <c r="CH73" s="953"/>
      <c r="CI73" s="954"/>
      <c r="CJ73" s="954"/>
      <c r="CK73" s="954"/>
      <c r="CL73" s="955"/>
      <c r="CM73" s="953"/>
      <c r="CN73" s="954"/>
      <c r="CO73" s="954"/>
      <c r="CP73" s="954"/>
      <c r="CQ73" s="955"/>
      <c r="CR73" s="953"/>
      <c r="CS73" s="954"/>
      <c r="CT73" s="954"/>
      <c r="CU73" s="954"/>
      <c r="CV73" s="955"/>
      <c r="CW73" s="953"/>
      <c r="CX73" s="954"/>
      <c r="CY73" s="954"/>
      <c r="CZ73" s="954"/>
      <c r="DA73" s="955"/>
      <c r="DB73" s="953"/>
      <c r="DC73" s="954"/>
      <c r="DD73" s="954"/>
      <c r="DE73" s="954"/>
      <c r="DF73" s="955"/>
      <c r="DG73" s="953"/>
      <c r="DH73" s="954"/>
      <c r="DI73" s="954"/>
      <c r="DJ73" s="954"/>
      <c r="DK73" s="955"/>
      <c r="DL73" s="953"/>
      <c r="DM73" s="954"/>
      <c r="DN73" s="954"/>
      <c r="DO73" s="954"/>
      <c r="DP73" s="955"/>
      <c r="DQ73" s="953"/>
      <c r="DR73" s="954"/>
      <c r="DS73" s="954"/>
      <c r="DT73" s="954"/>
      <c r="DU73" s="955"/>
      <c r="DV73" s="942"/>
      <c r="DW73" s="943"/>
      <c r="DX73" s="943"/>
      <c r="DY73" s="943"/>
      <c r="DZ73" s="944"/>
      <c r="EA73" s="89"/>
    </row>
    <row r="74" spans="1:131" ht="26.25" customHeight="1" x14ac:dyDescent="0.2">
      <c r="A74" s="98">
        <v>7</v>
      </c>
      <c r="B74" s="971" t="s">
        <v>368</v>
      </c>
      <c r="C74" s="972"/>
      <c r="D74" s="972"/>
      <c r="E74" s="972"/>
      <c r="F74" s="972"/>
      <c r="G74" s="972"/>
      <c r="H74" s="972"/>
      <c r="I74" s="972"/>
      <c r="J74" s="972"/>
      <c r="K74" s="972"/>
      <c r="L74" s="972"/>
      <c r="M74" s="972"/>
      <c r="N74" s="972"/>
      <c r="O74" s="972"/>
      <c r="P74" s="973"/>
      <c r="Q74" s="974">
        <v>53</v>
      </c>
      <c r="R74" s="968"/>
      <c r="S74" s="968"/>
      <c r="T74" s="968"/>
      <c r="U74" s="968"/>
      <c r="V74" s="968">
        <v>29</v>
      </c>
      <c r="W74" s="968"/>
      <c r="X74" s="968"/>
      <c r="Y74" s="968"/>
      <c r="Z74" s="968"/>
      <c r="AA74" s="968">
        <v>24</v>
      </c>
      <c r="AB74" s="968"/>
      <c r="AC74" s="968"/>
      <c r="AD74" s="968"/>
      <c r="AE74" s="968"/>
      <c r="AF74" s="968" t="s">
        <v>322</v>
      </c>
      <c r="AG74" s="968"/>
      <c r="AH74" s="968"/>
      <c r="AI74" s="968"/>
      <c r="AJ74" s="968"/>
      <c r="AK74" s="968" t="s">
        <v>322</v>
      </c>
      <c r="AL74" s="968"/>
      <c r="AM74" s="968"/>
      <c r="AN74" s="968"/>
      <c r="AO74" s="968"/>
      <c r="AP74" s="968" t="s">
        <v>322</v>
      </c>
      <c r="AQ74" s="968"/>
      <c r="AR74" s="968"/>
      <c r="AS74" s="968"/>
      <c r="AT74" s="968"/>
      <c r="AU74" s="968" t="s">
        <v>322</v>
      </c>
      <c r="AV74" s="968"/>
      <c r="AW74" s="968"/>
      <c r="AX74" s="968"/>
      <c r="AY74" s="968"/>
      <c r="AZ74" s="969"/>
      <c r="BA74" s="969"/>
      <c r="BB74" s="969"/>
      <c r="BC74" s="969"/>
      <c r="BD74" s="970"/>
      <c r="BE74" s="101"/>
      <c r="BF74" s="101"/>
      <c r="BG74" s="101"/>
      <c r="BH74" s="101"/>
      <c r="BI74" s="101"/>
      <c r="BJ74" s="101"/>
      <c r="BK74" s="101"/>
      <c r="BL74" s="101"/>
      <c r="BM74" s="101"/>
      <c r="BN74" s="101"/>
      <c r="BO74" s="101"/>
      <c r="BP74" s="101"/>
      <c r="BQ74" s="98">
        <v>68</v>
      </c>
      <c r="BR74" s="103"/>
      <c r="BS74" s="942"/>
      <c r="BT74" s="943"/>
      <c r="BU74" s="943"/>
      <c r="BV74" s="943"/>
      <c r="BW74" s="943"/>
      <c r="BX74" s="943"/>
      <c r="BY74" s="943"/>
      <c r="BZ74" s="943"/>
      <c r="CA74" s="943"/>
      <c r="CB74" s="943"/>
      <c r="CC74" s="943"/>
      <c r="CD74" s="943"/>
      <c r="CE74" s="943"/>
      <c r="CF74" s="943"/>
      <c r="CG74" s="952"/>
      <c r="CH74" s="953"/>
      <c r="CI74" s="954"/>
      <c r="CJ74" s="954"/>
      <c r="CK74" s="954"/>
      <c r="CL74" s="955"/>
      <c r="CM74" s="953"/>
      <c r="CN74" s="954"/>
      <c r="CO74" s="954"/>
      <c r="CP74" s="954"/>
      <c r="CQ74" s="955"/>
      <c r="CR74" s="953"/>
      <c r="CS74" s="954"/>
      <c r="CT74" s="954"/>
      <c r="CU74" s="954"/>
      <c r="CV74" s="955"/>
      <c r="CW74" s="953"/>
      <c r="CX74" s="954"/>
      <c r="CY74" s="954"/>
      <c r="CZ74" s="954"/>
      <c r="DA74" s="955"/>
      <c r="DB74" s="953"/>
      <c r="DC74" s="954"/>
      <c r="DD74" s="954"/>
      <c r="DE74" s="954"/>
      <c r="DF74" s="955"/>
      <c r="DG74" s="953"/>
      <c r="DH74" s="954"/>
      <c r="DI74" s="954"/>
      <c r="DJ74" s="954"/>
      <c r="DK74" s="955"/>
      <c r="DL74" s="953"/>
      <c r="DM74" s="954"/>
      <c r="DN74" s="954"/>
      <c r="DO74" s="954"/>
      <c r="DP74" s="955"/>
      <c r="DQ74" s="953"/>
      <c r="DR74" s="954"/>
      <c r="DS74" s="954"/>
      <c r="DT74" s="954"/>
      <c r="DU74" s="955"/>
      <c r="DV74" s="942"/>
      <c r="DW74" s="943"/>
      <c r="DX74" s="943"/>
      <c r="DY74" s="943"/>
      <c r="DZ74" s="944"/>
      <c r="EA74" s="89"/>
    </row>
    <row r="75" spans="1:131" ht="26.25" customHeight="1" x14ac:dyDescent="0.2">
      <c r="A75" s="98">
        <v>8</v>
      </c>
      <c r="B75" s="971" t="s">
        <v>369</v>
      </c>
      <c r="C75" s="972"/>
      <c r="D75" s="972"/>
      <c r="E75" s="972"/>
      <c r="F75" s="972"/>
      <c r="G75" s="972"/>
      <c r="H75" s="972"/>
      <c r="I75" s="972"/>
      <c r="J75" s="972"/>
      <c r="K75" s="972"/>
      <c r="L75" s="972"/>
      <c r="M75" s="972"/>
      <c r="N75" s="972"/>
      <c r="O75" s="972"/>
      <c r="P75" s="973"/>
      <c r="Q75" s="975">
        <v>43</v>
      </c>
      <c r="R75" s="976"/>
      <c r="S75" s="976"/>
      <c r="T75" s="976"/>
      <c r="U75" s="977"/>
      <c r="V75" s="978">
        <v>42</v>
      </c>
      <c r="W75" s="976"/>
      <c r="X75" s="976"/>
      <c r="Y75" s="976"/>
      <c r="Z75" s="977"/>
      <c r="AA75" s="978">
        <v>1</v>
      </c>
      <c r="AB75" s="976"/>
      <c r="AC75" s="976"/>
      <c r="AD75" s="976"/>
      <c r="AE75" s="977"/>
      <c r="AF75" s="978" t="s">
        <v>322</v>
      </c>
      <c r="AG75" s="976"/>
      <c r="AH75" s="976"/>
      <c r="AI75" s="976"/>
      <c r="AJ75" s="977"/>
      <c r="AK75" s="978" t="s">
        <v>322</v>
      </c>
      <c r="AL75" s="976"/>
      <c r="AM75" s="976"/>
      <c r="AN75" s="976"/>
      <c r="AO75" s="977"/>
      <c r="AP75" s="978" t="s">
        <v>322</v>
      </c>
      <c r="AQ75" s="976"/>
      <c r="AR75" s="976"/>
      <c r="AS75" s="976"/>
      <c r="AT75" s="977"/>
      <c r="AU75" s="978" t="s">
        <v>322</v>
      </c>
      <c r="AV75" s="976"/>
      <c r="AW75" s="976"/>
      <c r="AX75" s="976"/>
      <c r="AY75" s="977"/>
      <c r="AZ75" s="969"/>
      <c r="BA75" s="969"/>
      <c r="BB75" s="969"/>
      <c r="BC75" s="969"/>
      <c r="BD75" s="970"/>
      <c r="BE75" s="101"/>
      <c r="BF75" s="101"/>
      <c r="BG75" s="101"/>
      <c r="BH75" s="101"/>
      <c r="BI75" s="101"/>
      <c r="BJ75" s="101"/>
      <c r="BK75" s="101"/>
      <c r="BL75" s="101"/>
      <c r="BM75" s="101"/>
      <c r="BN75" s="101"/>
      <c r="BO75" s="101"/>
      <c r="BP75" s="101"/>
      <c r="BQ75" s="98">
        <v>69</v>
      </c>
      <c r="BR75" s="103"/>
      <c r="BS75" s="942"/>
      <c r="BT75" s="943"/>
      <c r="BU75" s="943"/>
      <c r="BV75" s="943"/>
      <c r="BW75" s="943"/>
      <c r="BX75" s="943"/>
      <c r="BY75" s="943"/>
      <c r="BZ75" s="943"/>
      <c r="CA75" s="943"/>
      <c r="CB75" s="943"/>
      <c r="CC75" s="943"/>
      <c r="CD75" s="943"/>
      <c r="CE75" s="943"/>
      <c r="CF75" s="943"/>
      <c r="CG75" s="952"/>
      <c r="CH75" s="953"/>
      <c r="CI75" s="954"/>
      <c r="CJ75" s="954"/>
      <c r="CK75" s="954"/>
      <c r="CL75" s="955"/>
      <c r="CM75" s="953"/>
      <c r="CN75" s="954"/>
      <c r="CO75" s="954"/>
      <c r="CP75" s="954"/>
      <c r="CQ75" s="955"/>
      <c r="CR75" s="953"/>
      <c r="CS75" s="954"/>
      <c r="CT75" s="954"/>
      <c r="CU75" s="954"/>
      <c r="CV75" s="955"/>
      <c r="CW75" s="953"/>
      <c r="CX75" s="954"/>
      <c r="CY75" s="954"/>
      <c r="CZ75" s="954"/>
      <c r="DA75" s="955"/>
      <c r="DB75" s="953"/>
      <c r="DC75" s="954"/>
      <c r="DD75" s="954"/>
      <c r="DE75" s="954"/>
      <c r="DF75" s="955"/>
      <c r="DG75" s="953"/>
      <c r="DH75" s="954"/>
      <c r="DI75" s="954"/>
      <c r="DJ75" s="954"/>
      <c r="DK75" s="955"/>
      <c r="DL75" s="953"/>
      <c r="DM75" s="954"/>
      <c r="DN75" s="954"/>
      <c r="DO75" s="954"/>
      <c r="DP75" s="955"/>
      <c r="DQ75" s="953"/>
      <c r="DR75" s="954"/>
      <c r="DS75" s="954"/>
      <c r="DT75" s="954"/>
      <c r="DU75" s="955"/>
      <c r="DV75" s="942"/>
      <c r="DW75" s="943"/>
      <c r="DX75" s="943"/>
      <c r="DY75" s="943"/>
      <c r="DZ75" s="944"/>
      <c r="EA75" s="89"/>
    </row>
    <row r="76" spans="1:131" ht="26.25" customHeight="1" x14ac:dyDescent="0.2">
      <c r="A76" s="98">
        <v>9</v>
      </c>
      <c r="B76" s="971" t="s">
        <v>370</v>
      </c>
      <c r="C76" s="972"/>
      <c r="D76" s="972"/>
      <c r="E76" s="972"/>
      <c r="F76" s="972"/>
      <c r="G76" s="972"/>
      <c r="H76" s="972"/>
      <c r="I76" s="972"/>
      <c r="J76" s="972"/>
      <c r="K76" s="972"/>
      <c r="L76" s="972"/>
      <c r="M76" s="972"/>
      <c r="N76" s="972"/>
      <c r="O76" s="972"/>
      <c r="P76" s="973"/>
      <c r="Q76" s="975">
        <v>345</v>
      </c>
      <c r="R76" s="976"/>
      <c r="S76" s="976"/>
      <c r="T76" s="976"/>
      <c r="U76" s="977"/>
      <c r="V76" s="978">
        <v>187</v>
      </c>
      <c r="W76" s="976"/>
      <c r="X76" s="976"/>
      <c r="Y76" s="976"/>
      <c r="Z76" s="977"/>
      <c r="AA76" s="978">
        <v>158</v>
      </c>
      <c r="AB76" s="976"/>
      <c r="AC76" s="976"/>
      <c r="AD76" s="976"/>
      <c r="AE76" s="977"/>
      <c r="AF76" s="978">
        <v>158</v>
      </c>
      <c r="AG76" s="976"/>
      <c r="AH76" s="976"/>
      <c r="AI76" s="976"/>
      <c r="AJ76" s="977"/>
      <c r="AK76" s="978" t="s">
        <v>322</v>
      </c>
      <c r="AL76" s="976"/>
      <c r="AM76" s="976"/>
      <c r="AN76" s="976"/>
      <c r="AO76" s="977"/>
      <c r="AP76" s="978" t="s">
        <v>322</v>
      </c>
      <c r="AQ76" s="976"/>
      <c r="AR76" s="976"/>
      <c r="AS76" s="976"/>
      <c r="AT76" s="977"/>
      <c r="AU76" s="978" t="s">
        <v>322</v>
      </c>
      <c r="AV76" s="976"/>
      <c r="AW76" s="976"/>
      <c r="AX76" s="976"/>
      <c r="AY76" s="977"/>
      <c r="AZ76" s="969"/>
      <c r="BA76" s="969"/>
      <c r="BB76" s="969"/>
      <c r="BC76" s="969"/>
      <c r="BD76" s="970"/>
      <c r="BE76" s="101"/>
      <c r="BF76" s="101"/>
      <c r="BG76" s="101"/>
      <c r="BH76" s="101"/>
      <c r="BI76" s="101"/>
      <c r="BJ76" s="101"/>
      <c r="BK76" s="101"/>
      <c r="BL76" s="101"/>
      <c r="BM76" s="101"/>
      <c r="BN76" s="101"/>
      <c r="BO76" s="101"/>
      <c r="BP76" s="101"/>
      <c r="BQ76" s="98">
        <v>70</v>
      </c>
      <c r="BR76" s="103"/>
      <c r="BS76" s="942"/>
      <c r="BT76" s="943"/>
      <c r="BU76" s="943"/>
      <c r="BV76" s="943"/>
      <c r="BW76" s="943"/>
      <c r="BX76" s="943"/>
      <c r="BY76" s="943"/>
      <c r="BZ76" s="943"/>
      <c r="CA76" s="943"/>
      <c r="CB76" s="943"/>
      <c r="CC76" s="943"/>
      <c r="CD76" s="943"/>
      <c r="CE76" s="943"/>
      <c r="CF76" s="943"/>
      <c r="CG76" s="952"/>
      <c r="CH76" s="953"/>
      <c r="CI76" s="954"/>
      <c r="CJ76" s="954"/>
      <c r="CK76" s="954"/>
      <c r="CL76" s="955"/>
      <c r="CM76" s="953"/>
      <c r="CN76" s="954"/>
      <c r="CO76" s="954"/>
      <c r="CP76" s="954"/>
      <c r="CQ76" s="955"/>
      <c r="CR76" s="953"/>
      <c r="CS76" s="954"/>
      <c r="CT76" s="954"/>
      <c r="CU76" s="954"/>
      <c r="CV76" s="955"/>
      <c r="CW76" s="953"/>
      <c r="CX76" s="954"/>
      <c r="CY76" s="954"/>
      <c r="CZ76" s="954"/>
      <c r="DA76" s="955"/>
      <c r="DB76" s="953"/>
      <c r="DC76" s="954"/>
      <c r="DD76" s="954"/>
      <c r="DE76" s="954"/>
      <c r="DF76" s="955"/>
      <c r="DG76" s="953"/>
      <c r="DH76" s="954"/>
      <c r="DI76" s="954"/>
      <c r="DJ76" s="954"/>
      <c r="DK76" s="955"/>
      <c r="DL76" s="953"/>
      <c r="DM76" s="954"/>
      <c r="DN76" s="954"/>
      <c r="DO76" s="954"/>
      <c r="DP76" s="955"/>
      <c r="DQ76" s="953"/>
      <c r="DR76" s="954"/>
      <c r="DS76" s="954"/>
      <c r="DT76" s="954"/>
      <c r="DU76" s="955"/>
      <c r="DV76" s="942"/>
      <c r="DW76" s="943"/>
      <c r="DX76" s="943"/>
      <c r="DY76" s="943"/>
      <c r="DZ76" s="944"/>
      <c r="EA76" s="89"/>
    </row>
    <row r="77" spans="1:131" ht="26.25" customHeight="1" x14ac:dyDescent="0.2">
      <c r="A77" s="98">
        <v>10</v>
      </c>
      <c r="B77" s="971" t="s">
        <v>371</v>
      </c>
      <c r="C77" s="972"/>
      <c r="D77" s="972"/>
      <c r="E77" s="972"/>
      <c r="F77" s="972"/>
      <c r="G77" s="972"/>
      <c r="H77" s="972"/>
      <c r="I77" s="972"/>
      <c r="J77" s="972"/>
      <c r="K77" s="972"/>
      <c r="L77" s="972"/>
      <c r="M77" s="972"/>
      <c r="N77" s="972"/>
      <c r="O77" s="972"/>
      <c r="P77" s="973"/>
      <c r="Q77" s="975">
        <v>225</v>
      </c>
      <c r="R77" s="976"/>
      <c r="S77" s="976"/>
      <c r="T77" s="976"/>
      <c r="U77" s="977"/>
      <c r="V77" s="978">
        <v>191</v>
      </c>
      <c r="W77" s="976"/>
      <c r="X77" s="976"/>
      <c r="Y77" s="976"/>
      <c r="Z77" s="977"/>
      <c r="AA77" s="978">
        <v>35</v>
      </c>
      <c r="AB77" s="976"/>
      <c r="AC77" s="976"/>
      <c r="AD77" s="976"/>
      <c r="AE77" s="977"/>
      <c r="AF77" s="978">
        <v>35</v>
      </c>
      <c r="AG77" s="976"/>
      <c r="AH77" s="976"/>
      <c r="AI77" s="976"/>
      <c r="AJ77" s="977"/>
      <c r="AK77" s="978">
        <v>10</v>
      </c>
      <c r="AL77" s="976"/>
      <c r="AM77" s="976"/>
      <c r="AN77" s="976"/>
      <c r="AO77" s="977"/>
      <c r="AP77" s="978" t="s">
        <v>322</v>
      </c>
      <c r="AQ77" s="976"/>
      <c r="AR77" s="976"/>
      <c r="AS77" s="976"/>
      <c r="AT77" s="977"/>
      <c r="AU77" s="978" t="s">
        <v>322</v>
      </c>
      <c r="AV77" s="976"/>
      <c r="AW77" s="976"/>
      <c r="AX77" s="976"/>
      <c r="AY77" s="977"/>
      <c r="AZ77" s="969" t="s">
        <v>372</v>
      </c>
      <c r="BA77" s="969"/>
      <c r="BB77" s="969"/>
      <c r="BC77" s="969"/>
      <c r="BD77" s="970"/>
      <c r="BE77" s="101"/>
      <c r="BF77" s="101"/>
      <c r="BG77" s="101"/>
      <c r="BH77" s="101"/>
      <c r="BI77" s="101"/>
      <c r="BJ77" s="101"/>
      <c r="BK77" s="101"/>
      <c r="BL77" s="101"/>
      <c r="BM77" s="101"/>
      <c r="BN77" s="101"/>
      <c r="BO77" s="101"/>
      <c r="BP77" s="101"/>
      <c r="BQ77" s="98">
        <v>71</v>
      </c>
      <c r="BR77" s="103"/>
      <c r="BS77" s="942"/>
      <c r="BT77" s="943"/>
      <c r="BU77" s="943"/>
      <c r="BV77" s="943"/>
      <c r="BW77" s="943"/>
      <c r="BX77" s="943"/>
      <c r="BY77" s="943"/>
      <c r="BZ77" s="943"/>
      <c r="CA77" s="943"/>
      <c r="CB77" s="943"/>
      <c r="CC77" s="943"/>
      <c r="CD77" s="943"/>
      <c r="CE77" s="943"/>
      <c r="CF77" s="943"/>
      <c r="CG77" s="952"/>
      <c r="CH77" s="953"/>
      <c r="CI77" s="954"/>
      <c r="CJ77" s="954"/>
      <c r="CK77" s="954"/>
      <c r="CL77" s="955"/>
      <c r="CM77" s="953"/>
      <c r="CN77" s="954"/>
      <c r="CO77" s="954"/>
      <c r="CP77" s="954"/>
      <c r="CQ77" s="955"/>
      <c r="CR77" s="953"/>
      <c r="CS77" s="954"/>
      <c r="CT77" s="954"/>
      <c r="CU77" s="954"/>
      <c r="CV77" s="955"/>
      <c r="CW77" s="953"/>
      <c r="CX77" s="954"/>
      <c r="CY77" s="954"/>
      <c r="CZ77" s="954"/>
      <c r="DA77" s="955"/>
      <c r="DB77" s="953"/>
      <c r="DC77" s="954"/>
      <c r="DD77" s="954"/>
      <c r="DE77" s="954"/>
      <c r="DF77" s="955"/>
      <c r="DG77" s="953"/>
      <c r="DH77" s="954"/>
      <c r="DI77" s="954"/>
      <c r="DJ77" s="954"/>
      <c r="DK77" s="955"/>
      <c r="DL77" s="953"/>
      <c r="DM77" s="954"/>
      <c r="DN77" s="954"/>
      <c r="DO77" s="954"/>
      <c r="DP77" s="955"/>
      <c r="DQ77" s="953"/>
      <c r="DR77" s="954"/>
      <c r="DS77" s="954"/>
      <c r="DT77" s="954"/>
      <c r="DU77" s="955"/>
      <c r="DV77" s="942"/>
      <c r="DW77" s="943"/>
      <c r="DX77" s="943"/>
      <c r="DY77" s="943"/>
      <c r="DZ77" s="944"/>
      <c r="EA77" s="89"/>
    </row>
    <row r="78" spans="1:131" ht="26.25" customHeight="1" x14ac:dyDescent="0.2">
      <c r="A78" s="98">
        <v>11</v>
      </c>
      <c r="B78" s="971" t="s">
        <v>373</v>
      </c>
      <c r="C78" s="972"/>
      <c r="D78" s="972"/>
      <c r="E78" s="972"/>
      <c r="F78" s="972"/>
      <c r="G78" s="972"/>
      <c r="H78" s="972"/>
      <c r="I78" s="972"/>
      <c r="J78" s="972"/>
      <c r="K78" s="972"/>
      <c r="L78" s="972"/>
      <c r="M78" s="972"/>
      <c r="N78" s="972"/>
      <c r="O78" s="972"/>
      <c r="P78" s="973"/>
      <c r="Q78" s="974">
        <v>58</v>
      </c>
      <c r="R78" s="968"/>
      <c r="S78" s="968"/>
      <c r="T78" s="968"/>
      <c r="U78" s="968"/>
      <c r="V78" s="968">
        <v>57</v>
      </c>
      <c r="W78" s="968"/>
      <c r="X78" s="968"/>
      <c r="Y78" s="968"/>
      <c r="Z78" s="968"/>
      <c r="AA78" s="968">
        <v>1</v>
      </c>
      <c r="AB78" s="968"/>
      <c r="AC78" s="968"/>
      <c r="AD78" s="968"/>
      <c r="AE78" s="968"/>
      <c r="AF78" s="968">
        <v>1</v>
      </c>
      <c r="AG78" s="968"/>
      <c r="AH78" s="968"/>
      <c r="AI78" s="968"/>
      <c r="AJ78" s="968"/>
      <c r="AK78" s="968" t="s">
        <v>322</v>
      </c>
      <c r="AL78" s="968"/>
      <c r="AM78" s="968"/>
      <c r="AN78" s="968"/>
      <c r="AO78" s="968"/>
      <c r="AP78" s="968" t="s">
        <v>322</v>
      </c>
      <c r="AQ78" s="968"/>
      <c r="AR78" s="968"/>
      <c r="AS78" s="968"/>
      <c r="AT78" s="968"/>
      <c r="AU78" s="968" t="s">
        <v>322</v>
      </c>
      <c r="AV78" s="968"/>
      <c r="AW78" s="968"/>
      <c r="AX78" s="968"/>
      <c r="AY78" s="968"/>
      <c r="AZ78" s="969"/>
      <c r="BA78" s="969"/>
      <c r="BB78" s="969"/>
      <c r="BC78" s="969"/>
      <c r="BD78" s="970"/>
      <c r="BE78" s="101"/>
      <c r="BF78" s="101"/>
      <c r="BG78" s="101"/>
      <c r="BH78" s="101"/>
      <c r="BI78" s="101"/>
      <c r="BJ78" s="89"/>
      <c r="BK78" s="89"/>
      <c r="BL78" s="89"/>
      <c r="BM78" s="89"/>
      <c r="BN78" s="89"/>
      <c r="BO78" s="101"/>
      <c r="BP78" s="101"/>
      <c r="BQ78" s="98">
        <v>72</v>
      </c>
      <c r="BR78" s="103"/>
      <c r="BS78" s="942"/>
      <c r="BT78" s="943"/>
      <c r="BU78" s="943"/>
      <c r="BV78" s="943"/>
      <c r="BW78" s="943"/>
      <c r="BX78" s="943"/>
      <c r="BY78" s="943"/>
      <c r="BZ78" s="943"/>
      <c r="CA78" s="943"/>
      <c r="CB78" s="943"/>
      <c r="CC78" s="943"/>
      <c r="CD78" s="943"/>
      <c r="CE78" s="943"/>
      <c r="CF78" s="943"/>
      <c r="CG78" s="952"/>
      <c r="CH78" s="953"/>
      <c r="CI78" s="954"/>
      <c r="CJ78" s="954"/>
      <c r="CK78" s="954"/>
      <c r="CL78" s="955"/>
      <c r="CM78" s="953"/>
      <c r="CN78" s="954"/>
      <c r="CO78" s="954"/>
      <c r="CP78" s="954"/>
      <c r="CQ78" s="955"/>
      <c r="CR78" s="953"/>
      <c r="CS78" s="954"/>
      <c r="CT78" s="954"/>
      <c r="CU78" s="954"/>
      <c r="CV78" s="955"/>
      <c r="CW78" s="953"/>
      <c r="CX78" s="954"/>
      <c r="CY78" s="954"/>
      <c r="CZ78" s="954"/>
      <c r="DA78" s="955"/>
      <c r="DB78" s="953"/>
      <c r="DC78" s="954"/>
      <c r="DD78" s="954"/>
      <c r="DE78" s="954"/>
      <c r="DF78" s="955"/>
      <c r="DG78" s="953"/>
      <c r="DH78" s="954"/>
      <c r="DI78" s="954"/>
      <c r="DJ78" s="954"/>
      <c r="DK78" s="955"/>
      <c r="DL78" s="953"/>
      <c r="DM78" s="954"/>
      <c r="DN78" s="954"/>
      <c r="DO78" s="954"/>
      <c r="DP78" s="955"/>
      <c r="DQ78" s="953"/>
      <c r="DR78" s="954"/>
      <c r="DS78" s="954"/>
      <c r="DT78" s="954"/>
      <c r="DU78" s="955"/>
      <c r="DV78" s="942"/>
      <c r="DW78" s="943"/>
      <c r="DX78" s="943"/>
      <c r="DY78" s="943"/>
      <c r="DZ78" s="944"/>
      <c r="EA78" s="89"/>
    </row>
    <row r="79" spans="1:131" ht="26.25" customHeight="1" x14ac:dyDescent="0.2">
      <c r="A79" s="98">
        <v>12</v>
      </c>
      <c r="B79" s="971" t="s">
        <v>374</v>
      </c>
      <c r="C79" s="972"/>
      <c r="D79" s="972"/>
      <c r="E79" s="972"/>
      <c r="F79" s="972"/>
      <c r="G79" s="972"/>
      <c r="H79" s="972"/>
      <c r="I79" s="972"/>
      <c r="J79" s="972"/>
      <c r="K79" s="972"/>
      <c r="L79" s="972"/>
      <c r="M79" s="972"/>
      <c r="N79" s="972"/>
      <c r="O79" s="972"/>
      <c r="P79" s="973"/>
      <c r="Q79" s="974">
        <v>217</v>
      </c>
      <c r="R79" s="968"/>
      <c r="S79" s="968"/>
      <c r="T79" s="968"/>
      <c r="U79" s="968"/>
      <c r="V79" s="968">
        <v>214</v>
      </c>
      <c r="W79" s="968"/>
      <c r="X79" s="968"/>
      <c r="Y79" s="968"/>
      <c r="Z79" s="968"/>
      <c r="AA79" s="968">
        <v>2</v>
      </c>
      <c r="AB79" s="968"/>
      <c r="AC79" s="968"/>
      <c r="AD79" s="968"/>
      <c r="AE79" s="968"/>
      <c r="AF79" s="968">
        <v>2</v>
      </c>
      <c r="AG79" s="968"/>
      <c r="AH79" s="968"/>
      <c r="AI79" s="968"/>
      <c r="AJ79" s="968"/>
      <c r="AK79" s="968" t="s">
        <v>322</v>
      </c>
      <c r="AL79" s="968"/>
      <c r="AM79" s="968"/>
      <c r="AN79" s="968"/>
      <c r="AO79" s="968"/>
      <c r="AP79" s="968" t="s">
        <v>322</v>
      </c>
      <c r="AQ79" s="968"/>
      <c r="AR79" s="968"/>
      <c r="AS79" s="968"/>
      <c r="AT79" s="968"/>
      <c r="AU79" s="968" t="s">
        <v>322</v>
      </c>
      <c r="AV79" s="968"/>
      <c r="AW79" s="968"/>
      <c r="AX79" s="968"/>
      <c r="AY79" s="968"/>
      <c r="AZ79" s="969"/>
      <c r="BA79" s="969"/>
      <c r="BB79" s="969"/>
      <c r="BC79" s="969"/>
      <c r="BD79" s="970"/>
      <c r="BE79" s="101"/>
      <c r="BF79" s="101"/>
      <c r="BG79" s="101"/>
      <c r="BH79" s="101"/>
      <c r="BI79" s="101"/>
      <c r="BJ79" s="89"/>
      <c r="BK79" s="89"/>
      <c r="BL79" s="89"/>
      <c r="BM79" s="89"/>
      <c r="BN79" s="89"/>
      <c r="BO79" s="101"/>
      <c r="BP79" s="101"/>
      <c r="BQ79" s="98">
        <v>73</v>
      </c>
      <c r="BR79" s="103"/>
      <c r="BS79" s="942"/>
      <c r="BT79" s="943"/>
      <c r="BU79" s="943"/>
      <c r="BV79" s="943"/>
      <c r="BW79" s="943"/>
      <c r="BX79" s="943"/>
      <c r="BY79" s="943"/>
      <c r="BZ79" s="943"/>
      <c r="CA79" s="943"/>
      <c r="CB79" s="943"/>
      <c r="CC79" s="943"/>
      <c r="CD79" s="943"/>
      <c r="CE79" s="943"/>
      <c r="CF79" s="943"/>
      <c r="CG79" s="952"/>
      <c r="CH79" s="953"/>
      <c r="CI79" s="954"/>
      <c r="CJ79" s="954"/>
      <c r="CK79" s="954"/>
      <c r="CL79" s="955"/>
      <c r="CM79" s="953"/>
      <c r="CN79" s="954"/>
      <c r="CO79" s="954"/>
      <c r="CP79" s="954"/>
      <c r="CQ79" s="955"/>
      <c r="CR79" s="953"/>
      <c r="CS79" s="954"/>
      <c r="CT79" s="954"/>
      <c r="CU79" s="954"/>
      <c r="CV79" s="955"/>
      <c r="CW79" s="953"/>
      <c r="CX79" s="954"/>
      <c r="CY79" s="954"/>
      <c r="CZ79" s="954"/>
      <c r="DA79" s="955"/>
      <c r="DB79" s="953"/>
      <c r="DC79" s="954"/>
      <c r="DD79" s="954"/>
      <c r="DE79" s="954"/>
      <c r="DF79" s="955"/>
      <c r="DG79" s="953"/>
      <c r="DH79" s="954"/>
      <c r="DI79" s="954"/>
      <c r="DJ79" s="954"/>
      <c r="DK79" s="955"/>
      <c r="DL79" s="953"/>
      <c r="DM79" s="954"/>
      <c r="DN79" s="954"/>
      <c r="DO79" s="954"/>
      <c r="DP79" s="955"/>
      <c r="DQ79" s="953"/>
      <c r="DR79" s="954"/>
      <c r="DS79" s="954"/>
      <c r="DT79" s="954"/>
      <c r="DU79" s="955"/>
      <c r="DV79" s="942"/>
      <c r="DW79" s="943"/>
      <c r="DX79" s="943"/>
      <c r="DY79" s="943"/>
      <c r="DZ79" s="944"/>
      <c r="EA79" s="89"/>
    </row>
    <row r="80" spans="1:131" ht="26.25" customHeight="1" x14ac:dyDescent="0.2">
      <c r="A80" s="98">
        <v>13</v>
      </c>
      <c r="B80" s="971" t="s">
        <v>375</v>
      </c>
      <c r="C80" s="972"/>
      <c r="D80" s="972"/>
      <c r="E80" s="972"/>
      <c r="F80" s="972"/>
      <c r="G80" s="972"/>
      <c r="H80" s="972"/>
      <c r="I80" s="972"/>
      <c r="J80" s="972"/>
      <c r="K80" s="972"/>
      <c r="L80" s="972"/>
      <c r="M80" s="972"/>
      <c r="N80" s="972"/>
      <c r="O80" s="972"/>
      <c r="P80" s="973"/>
      <c r="Q80" s="974">
        <v>695</v>
      </c>
      <c r="R80" s="968"/>
      <c r="S80" s="968"/>
      <c r="T80" s="968"/>
      <c r="U80" s="968"/>
      <c r="V80" s="968">
        <v>690</v>
      </c>
      <c r="W80" s="968"/>
      <c r="X80" s="968"/>
      <c r="Y80" s="968"/>
      <c r="Z80" s="968"/>
      <c r="AA80" s="968">
        <v>5</v>
      </c>
      <c r="AB80" s="968"/>
      <c r="AC80" s="968"/>
      <c r="AD80" s="968"/>
      <c r="AE80" s="968"/>
      <c r="AF80" s="968">
        <v>5</v>
      </c>
      <c r="AG80" s="968"/>
      <c r="AH80" s="968"/>
      <c r="AI80" s="968"/>
      <c r="AJ80" s="968"/>
      <c r="AK80" s="968">
        <v>25</v>
      </c>
      <c r="AL80" s="968"/>
      <c r="AM80" s="968"/>
      <c r="AN80" s="968"/>
      <c r="AO80" s="968"/>
      <c r="AP80" s="968">
        <v>82</v>
      </c>
      <c r="AQ80" s="968"/>
      <c r="AR80" s="968"/>
      <c r="AS80" s="968"/>
      <c r="AT80" s="968"/>
      <c r="AU80" s="968" t="s">
        <v>322</v>
      </c>
      <c r="AV80" s="968"/>
      <c r="AW80" s="968"/>
      <c r="AX80" s="968"/>
      <c r="AY80" s="968"/>
      <c r="AZ80" s="969"/>
      <c r="BA80" s="969"/>
      <c r="BB80" s="969"/>
      <c r="BC80" s="969"/>
      <c r="BD80" s="970"/>
      <c r="BE80" s="101"/>
      <c r="BF80" s="101"/>
      <c r="BG80" s="101"/>
      <c r="BH80" s="101"/>
      <c r="BI80" s="101"/>
      <c r="BJ80" s="101"/>
      <c r="BK80" s="101"/>
      <c r="BL80" s="101"/>
      <c r="BM80" s="101"/>
      <c r="BN80" s="101"/>
      <c r="BO80" s="101"/>
      <c r="BP80" s="101"/>
      <c r="BQ80" s="98">
        <v>74</v>
      </c>
      <c r="BR80" s="103"/>
      <c r="BS80" s="942"/>
      <c r="BT80" s="943"/>
      <c r="BU80" s="943"/>
      <c r="BV80" s="943"/>
      <c r="BW80" s="943"/>
      <c r="BX80" s="943"/>
      <c r="BY80" s="943"/>
      <c r="BZ80" s="943"/>
      <c r="CA80" s="943"/>
      <c r="CB80" s="943"/>
      <c r="CC80" s="943"/>
      <c r="CD80" s="943"/>
      <c r="CE80" s="943"/>
      <c r="CF80" s="943"/>
      <c r="CG80" s="952"/>
      <c r="CH80" s="953"/>
      <c r="CI80" s="954"/>
      <c r="CJ80" s="954"/>
      <c r="CK80" s="954"/>
      <c r="CL80" s="955"/>
      <c r="CM80" s="953"/>
      <c r="CN80" s="954"/>
      <c r="CO80" s="954"/>
      <c r="CP80" s="954"/>
      <c r="CQ80" s="955"/>
      <c r="CR80" s="953"/>
      <c r="CS80" s="954"/>
      <c r="CT80" s="954"/>
      <c r="CU80" s="954"/>
      <c r="CV80" s="955"/>
      <c r="CW80" s="953"/>
      <c r="CX80" s="954"/>
      <c r="CY80" s="954"/>
      <c r="CZ80" s="954"/>
      <c r="DA80" s="955"/>
      <c r="DB80" s="953"/>
      <c r="DC80" s="954"/>
      <c r="DD80" s="954"/>
      <c r="DE80" s="954"/>
      <c r="DF80" s="955"/>
      <c r="DG80" s="953"/>
      <c r="DH80" s="954"/>
      <c r="DI80" s="954"/>
      <c r="DJ80" s="954"/>
      <c r="DK80" s="955"/>
      <c r="DL80" s="953"/>
      <c r="DM80" s="954"/>
      <c r="DN80" s="954"/>
      <c r="DO80" s="954"/>
      <c r="DP80" s="955"/>
      <c r="DQ80" s="953"/>
      <c r="DR80" s="954"/>
      <c r="DS80" s="954"/>
      <c r="DT80" s="954"/>
      <c r="DU80" s="955"/>
      <c r="DV80" s="942"/>
      <c r="DW80" s="943"/>
      <c r="DX80" s="943"/>
      <c r="DY80" s="943"/>
      <c r="DZ80" s="944"/>
      <c r="EA80" s="89"/>
    </row>
    <row r="81" spans="1:131" ht="26.25" customHeight="1" x14ac:dyDescent="0.2">
      <c r="A81" s="98">
        <v>14</v>
      </c>
      <c r="B81" s="971"/>
      <c r="C81" s="972"/>
      <c r="D81" s="972"/>
      <c r="E81" s="972"/>
      <c r="F81" s="972"/>
      <c r="G81" s="972"/>
      <c r="H81" s="972"/>
      <c r="I81" s="972"/>
      <c r="J81" s="972"/>
      <c r="K81" s="972"/>
      <c r="L81" s="972"/>
      <c r="M81" s="972"/>
      <c r="N81" s="972"/>
      <c r="O81" s="972"/>
      <c r="P81" s="973"/>
      <c r="Q81" s="974"/>
      <c r="R81" s="968"/>
      <c r="S81" s="968"/>
      <c r="T81" s="968"/>
      <c r="U81" s="968"/>
      <c r="V81" s="968"/>
      <c r="W81" s="968"/>
      <c r="X81" s="968"/>
      <c r="Y81" s="968"/>
      <c r="Z81" s="968"/>
      <c r="AA81" s="968"/>
      <c r="AB81" s="968"/>
      <c r="AC81" s="968"/>
      <c r="AD81" s="968"/>
      <c r="AE81" s="968"/>
      <c r="AF81" s="968"/>
      <c r="AG81" s="968"/>
      <c r="AH81" s="968"/>
      <c r="AI81" s="968"/>
      <c r="AJ81" s="968"/>
      <c r="AK81" s="968"/>
      <c r="AL81" s="968"/>
      <c r="AM81" s="968"/>
      <c r="AN81" s="968"/>
      <c r="AO81" s="968"/>
      <c r="AP81" s="968"/>
      <c r="AQ81" s="968"/>
      <c r="AR81" s="968"/>
      <c r="AS81" s="968"/>
      <c r="AT81" s="968"/>
      <c r="AU81" s="968"/>
      <c r="AV81" s="968"/>
      <c r="AW81" s="968"/>
      <c r="AX81" s="968"/>
      <c r="AY81" s="968"/>
      <c r="AZ81" s="969"/>
      <c r="BA81" s="969"/>
      <c r="BB81" s="969"/>
      <c r="BC81" s="969"/>
      <c r="BD81" s="970"/>
      <c r="BE81" s="101"/>
      <c r="BF81" s="101"/>
      <c r="BG81" s="101"/>
      <c r="BH81" s="101"/>
      <c r="BI81" s="101"/>
      <c r="BJ81" s="101"/>
      <c r="BK81" s="101"/>
      <c r="BL81" s="101"/>
      <c r="BM81" s="101"/>
      <c r="BN81" s="101"/>
      <c r="BO81" s="101"/>
      <c r="BP81" s="101"/>
      <c r="BQ81" s="98">
        <v>75</v>
      </c>
      <c r="BR81" s="103"/>
      <c r="BS81" s="942"/>
      <c r="BT81" s="943"/>
      <c r="BU81" s="943"/>
      <c r="BV81" s="943"/>
      <c r="BW81" s="943"/>
      <c r="BX81" s="943"/>
      <c r="BY81" s="943"/>
      <c r="BZ81" s="943"/>
      <c r="CA81" s="943"/>
      <c r="CB81" s="943"/>
      <c r="CC81" s="943"/>
      <c r="CD81" s="943"/>
      <c r="CE81" s="943"/>
      <c r="CF81" s="943"/>
      <c r="CG81" s="952"/>
      <c r="CH81" s="953"/>
      <c r="CI81" s="954"/>
      <c r="CJ81" s="954"/>
      <c r="CK81" s="954"/>
      <c r="CL81" s="955"/>
      <c r="CM81" s="953"/>
      <c r="CN81" s="954"/>
      <c r="CO81" s="954"/>
      <c r="CP81" s="954"/>
      <c r="CQ81" s="955"/>
      <c r="CR81" s="953"/>
      <c r="CS81" s="954"/>
      <c r="CT81" s="954"/>
      <c r="CU81" s="954"/>
      <c r="CV81" s="955"/>
      <c r="CW81" s="953"/>
      <c r="CX81" s="954"/>
      <c r="CY81" s="954"/>
      <c r="CZ81" s="954"/>
      <c r="DA81" s="955"/>
      <c r="DB81" s="953"/>
      <c r="DC81" s="954"/>
      <c r="DD81" s="954"/>
      <c r="DE81" s="954"/>
      <c r="DF81" s="955"/>
      <c r="DG81" s="953"/>
      <c r="DH81" s="954"/>
      <c r="DI81" s="954"/>
      <c r="DJ81" s="954"/>
      <c r="DK81" s="955"/>
      <c r="DL81" s="953"/>
      <c r="DM81" s="954"/>
      <c r="DN81" s="954"/>
      <c r="DO81" s="954"/>
      <c r="DP81" s="955"/>
      <c r="DQ81" s="953"/>
      <c r="DR81" s="954"/>
      <c r="DS81" s="954"/>
      <c r="DT81" s="954"/>
      <c r="DU81" s="955"/>
      <c r="DV81" s="942"/>
      <c r="DW81" s="943"/>
      <c r="DX81" s="943"/>
      <c r="DY81" s="943"/>
      <c r="DZ81" s="944"/>
      <c r="EA81" s="89"/>
    </row>
    <row r="82" spans="1:131" ht="26.25" customHeight="1" x14ac:dyDescent="0.2">
      <c r="A82" s="98">
        <v>15</v>
      </c>
      <c r="B82" s="971"/>
      <c r="C82" s="972"/>
      <c r="D82" s="972"/>
      <c r="E82" s="972"/>
      <c r="F82" s="972"/>
      <c r="G82" s="972"/>
      <c r="H82" s="972"/>
      <c r="I82" s="972"/>
      <c r="J82" s="972"/>
      <c r="K82" s="972"/>
      <c r="L82" s="972"/>
      <c r="M82" s="972"/>
      <c r="N82" s="972"/>
      <c r="O82" s="972"/>
      <c r="P82" s="973"/>
      <c r="Q82" s="974"/>
      <c r="R82" s="968"/>
      <c r="S82" s="968"/>
      <c r="T82" s="968"/>
      <c r="U82" s="968"/>
      <c r="V82" s="968"/>
      <c r="W82" s="968"/>
      <c r="X82" s="968"/>
      <c r="Y82" s="968"/>
      <c r="Z82" s="968"/>
      <c r="AA82" s="968"/>
      <c r="AB82" s="968"/>
      <c r="AC82" s="968"/>
      <c r="AD82" s="968"/>
      <c r="AE82" s="968"/>
      <c r="AF82" s="968"/>
      <c r="AG82" s="968"/>
      <c r="AH82" s="968"/>
      <c r="AI82" s="968"/>
      <c r="AJ82" s="968"/>
      <c r="AK82" s="968"/>
      <c r="AL82" s="968"/>
      <c r="AM82" s="968"/>
      <c r="AN82" s="968"/>
      <c r="AO82" s="968"/>
      <c r="AP82" s="968"/>
      <c r="AQ82" s="968"/>
      <c r="AR82" s="968"/>
      <c r="AS82" s="968"/>
      <c r="AT82" s="968"/>
      <c r="AU82" s="968"/>
      <c r="AV82" s="968"/>
      <c r="AW82" s="968"/>
      <c r="AX82" s="968"/>
      <c r="AY82" s="968"/>
      <c r="AZ82" s="969"/>
      <c r="BA82" s="969"/>
      <c r="BB82" s="969"/>
      <c r="BC82" s="969"/>
      <c r="BD82" s="970"/>
      <c r="BE82" s="101"/>
      <c r="BF82" s="101"/>
      <c r="BG82" s="101"/>
      <c r="BH82" s="101"/>
      <c r="BI82" s="101"/>
      <c r="BJ82" s="101"/>
      <c r="BK82" s="101"/>
      <c r="BL82" s="101"/>
      <c r="BM82" s="101"/>
      <c r="BN82" s="101"/>
      <c r="BO82" s="101"/>
      <c r="BP82" s="101"/>
      <c r="BQ82" s="98">
        <v>76</v>
      </c>
      <c r="BR82" s="103"/>
      <c r="BS82" s="942"/>
      <c r="BT82" s="943"/>
      <c r="BU82" s="943"/>
      <c r="BV82" s="943"/>
      <c r="BW82" s="943"/>
      <c r="BX82" s="943"/>
      <c r="BY82" s="943"/>
      <c r="BZ82" s="943"/>
      <c r="CA82" s="943"/>
      <c r="CB82" s="943"/>
      <c r="CC82" s="943"/>
      <c r="CD82" s="943"/>
      <c r="CE82" s="943"/>
      <c r="CF82" s="943"/>
      <c r="CG82" s="952"/>
      <c r="CH82" s="953"/>
      <c r="CI82" s="954"/>
      <c r="CJ82" s="954"/>
      <c r="CK82" s="954"/>
      <c r="CL82" s="955"/>
      <c r="CM82" s="953"/>
      <c r="CN82" s="954"/>
      <c r="CO82" s="954"/>
      <c r="CP82" s="954"/>
      <c r="CQ82" s="955"/>
      <c r="CR82" s="953"/>
      <c r="CS82" s="954"/>
      <c r="CT82" s="954"/>
      <c r="CU82" s="954"/>
      <c r="CV82" s="955"/>
      <c r="CW82" s="953"/>
      <c r="CX82" s="954"/>
      <c r="CY82" s="954"/>
      <c r="CZ82" s="954"/>
      <c r="DA82" s="955"/>
      <c r="DB82" s="953"/>
      <c r="DC82" s="954"/>
      <c r="DD82" s="954"/>
      <c r="DE82" s="954"/>
      <c r="DF82" s="955"/>
      <c r="DG82" s="953"/>
      <c r="DH82" s="954"/>
      <c r="DI82" s="954"/>
      <c r="DJ82" s="954"/>
      <c r="DK82" s="955"/>
      <c r="DL82" s="953"/>
      <c r="DM82" s="954"/>
      <c r="DN82" s="954"/>
      <c r="DO82" s="954"/>
      <c r="DP82" s="955"/>
      <c r="DQ82" s="953"/>
      <c r="DR82" s="954"/>
      <c r="DS82" s="954"/>
      <c r="DT82" s="954"/>
      <c r="DU82" s="955"/>
      <c r="DV82" s="942"/>
      <c r="DW82" s="943"/>
      <c r="DX82" s="943"/>
      <c r="DY82" s="943"/>
      <c r="DZ82" s="944"/>
      <c r="EA82" s="89"/>
    </row>
    <row r="83" spans="1:131" ht="26.25" customHeight="1" x14ac:dyDescent="0.2">
      <c r="A83" s="98">
        <v>16</v>
      </c>
      <c r="B83" s="971"/>
      <c r="C83" s="972"/>
      <c r="D83" s="972"/>
      <c r="E83" s="972"/>
      <c r="F83" s="972"/>
      <c r="G83" s="972"/>
      <c r="H83" s="972"/>
      <c r="I83" s="972"/>
      <c r="J83" s="972"/>
      <c r="K83" s="972"/>
      <c r="L83" s="972"/>
      <c r="M83" s="972"/>
      <c r="N83" s="972"/>
      <c r="O83" s="972"/>
      <c r="P83" s="973"/>
      <c r="Q83" s="974"/>
      <c r="R83" s="968"/>
      <c r="S83" s="968"/>
      <c r="T83" s="968"/>
      <c r="U83" s="968"/>
      <c r="V83" s="968"/>
      <c r="W83" s="968"/>
      <c r="X83" s="968"/>
      <c r="Y83" s="968"/>
      <c r="Z83" s="968"/>
      <c r="AA83" s="968"/>
      <c r="AB83" s="968"/>
      <c r="AC83" s="968"/>
      <c r="AD83" s="968"/>
      <c r="AE83" s="968"/>
      <c r="AF83" s="968"/>
      <c r="AG83" s="968"/>
      <c r="AH83" s="968"/>
      <c r="AI83" s="968"/>
      <c r="AJ83" s="968"/>
      <c r="AK83" s="968"/>
      <c r="AL83" s="968"/>
      <c r="AM83" s="968"/>
      <c r="AN83" s="968"/>
      <c r="AO83" s="968"/>
      <c r="AP83" s="968"/>
      <c r="AQ83" s="968"/>
      <c r="AR83" s="968"/>
      <c r="AS83" s="968"/>
      <c r="AT83" s="968"/>
      <c r="AU83" s="968"/>
      <c r="AV83" s="968"/>
      <c r="AW83" s="968"/>
      <c r="AX83" s="968"/>
      <c r="AY83" s="968"/>
      <c r="AZ83" s="969"/>
      <c r="BA83" s="969"/>
      <c r="BB83" s="969"/>
      <c r="BC83" s="969"/>
      <c r="BD83" s="970"/>
      <c r="BE83" s="101"/>
      <c r="BF83" s="101"/>
      <c r="BG83" s="101"/>
      <c r="BH83" s="101"/>
      <c r="BI83" s="101"/>
      <c r="BJ83" s="101"/>
      <c r="BK83" s="101"/>
      <c r="BL83" s="101"/>
      <c r="BM83" s="101"/>
      <c r="BN83" s="101"/>
      <c r="BO83" s="101"/>
      <c r="BP83" s="101"/>
      <c r="BQ83" s="98">
        <v>77</v>
      </c>
      <c r="BR83" s="103"/>
      <c r="BS83" s="942"/>
      <c r="BT83" s="943"/>
      <c r="BU83" s="943"/>
      <c r="BV83" s="943"/>
      <c r="BW83" s="943"/>
      <c r="BX83" s="943"/>
      <c r="BY83" s="943"/>
      <c r="BZ83" s="943"/>
      <c r="CA83" s="943"/>
      <c r="CB83" s="943"/>
      <c r="CC83" s="943"/>
      <c r="CD83" s="943"/>
      <c r="CE83" s="943"/>
      <c r="CF83" s="943"/>
      <c r="CG83" s="952"/>
      <c r="CH83" s="953"/>
      <c r="CI83" s="954"/>
      <c r="CJ83" s="954"/>
      <c r="CK83" s="954"/>
      <c r="CL83" s="955"/>
      <c r="CM83" s="953"/>
      <c r="CN83" s="954"/>
      <c r="CO83" s="954"/>
      <c r="CP83" s="954"/>
      <c r="CQ83" s="955"/>
      <c r="CR83" s="953"/>
      <c r="CS83" s="954"/>
      <c r="CT83" s="954"/>
      <c r="CU83" s="954"/>
      <c r="CV83" s="955"/>
      <c r="CW83" s="953"/>
      <c r="CX83" s="954"/>
      <c r="CY83" s="954"/>
      <c r="CZ83" s="954"/>
      <c r="DA83" s="955"/>
      <c r="DB83" s="953"/>
      <c r="DC83" s="954"/>
      <c r="DD83" s="954"/>
      <c r="DE83" s="954"/>
      <c r="DF83" s="955"/>
      <c r="DG83" s="953"/>
      <c r="DH83" s="954"/>
      <c r="DI83" s="954"/>
      <c r="DJ83" s="954"/>
      <c r="DK83" s="955"/>
      <c r="DL83" s="953"/>
      <c r="DM83" s="954"/>
      <c r="DN83" s="954"/>
      <c r="DO83" s="954"/>
      <c r="DP83" s="955"/>
      <c r="DQ83" s="953"/>
      <c r="DR83" s="954"/>
      <c r="DS83" s="954"/>
      <c r="DT83" s="954"/>
      <c r="DU83" s="955"/>
      <c r="DV83" s="942"/>
      <c r="DW83" s="943"/>
      <c r="DX83" s="943"/>
      <c r="DY83" s="943"/>
      <c r="DZ83" s="944"/>
      <c r="EA83" s="89"/>
    </row>
    <row r="84" spans="1:131" ht="26.25" customHeight="1" x14ac:dyDescent="0.2">
      <c r="A84" s="98">
        <v>17</v>
      </c>
      <c r="B84" s="971"/>
      <c r="C84" s="972"/>
      <c r="D84" s="972"/>
      <c r="E84" s="972"/>
      <c r="F84" s="972"/>
      <c r="G84" s="972"/>
      <c r="H84" s="972"/>
      <c r="I84" s="972"/>
      <c r="J84" s="972"/>
      <c r="K84" s="972"/>
      <c r="L84" s="972"/>
      <c r="M84" s="972"/>
      <c r="N84" s="972"/>
      <c r="O84" s="972"/>
      <c r="P84" s="973"/>
      <c r="Q84" s="974"/>
      <c r="R84" s="968"/>
      <c r="S84" s="968"/>
      <c r="T84" s="968"/>
      <c r="U84" s="968"/>
      <c r="V84" s="968"/>
      <c r="W84" s="968"/>
      <c r="X84" s="968"/>
      <c r="Y84" s="968"/>
      <c r="Z84" s="968"/>
      <c r="AA84" s="968"/>
      <c r="AB84" s="968"/>
      <c r="AC84" s="968"/>
      <c r="AD84" s="968"/>
      <c r="AE84" s="968"/>
      <c r="AF84" s="968"/>
      <c r="AG84" s="968"/>
      <c r="AH84" s="968"/>
      <c r="AI84" s="968"/>
      <c r="AJ84" s="968"/>
      <c r="AK84" s="968"/>
      <c r="AL84" s="968"/>
      <c r="AM84" s="968"/>
      <c r="AN84" s="968"/>
      <c r="AO84" s="968"/>
      <c r="AP84" s="968"/>
      <c r="AQ84" s="968"/>
      <c r="AR84" s="968"/>
      <c r="AS84" s="968"/>
      <c r="AT84" s="968"/>
      <c r="AU84" s="968"/>
      <c r="AV84" s="968"/>
      <c r="AW84" s="968"/>
      <c r="AX84" s="968"/>
      <c r="AY84" s="968"/>
      <c r="AZ84" s="969"/>
      <c r="BA84" s="969"/>
      <c r="BB84" s="969"/>
      <c r="BC84" s="969"/>
      <c r="BD84" s="970"/>
      <c r="BE84" s="101"/>
      <c r="BF84" s="101"/>
      <c r="BG84" s="101"/>
      <c r="BH84" s="101"/>
      <c r="BI84" s="101"/>
      <c r="BJ84" s="101"/>
      <c r="BK84" s="101"/>
      <c r="BL84" s="101"/>
      <c r="BM84" s="101"/>
      <c r="BN84" s="101"/>
      <c r="BO84" s="101"/>
      <c r="BP84" s="101"/>
      <c r="BQ84" s="98">
        <v>78</v>
      </c>
      <c r="BR84" s="103"/>
      <c r="BS84" s="942"/>
      <c r="BT84" s="943"/>
      <c r="BU84" s="943"/>
      <c r="BV84" s="943"/>
      <c r="BW84" s="943"/>
      <c r="BX84" s="943"/>
      <c r="BY84" s="943"/>
      <c r="BZ84" s="943"/>
      <c r="CA84" s="943"/>
      <c r="CB84" s="943"/>
      <c r="CC84" s="943"/>
      <c r="CD84" s="943"/>
      <c r="CE84" s="943"/>
      <c r="CF84" s="943"/>
      <c r="CG84" s="952"/>
      <c r="CH84" s="953"/>
      <c r="CI84" s="954"/>
      <c r="CJ84" s="954"/>
      <c r="CK84" s="954"/>
      <c r="CL84" s="955"/>
      <c r="CM84" s="953"/>
      <c r="CN84" s="954"/>
      <c r="CO84" s="954"/>
      <c r="CP84" s="954"/>
      <c r="CQ84" s="955"/>
      <c r="CR84" s="953"/>
      <c r="CS84" s="954"/>
      <c r="CT84" s="954"/>
      <c r="CU84" s="954"/>
      <c r="CV84" s="955"/>
      <c r="CW84" s="953"/>
      <c r="CX84" s="954"/>
      <c r="CY84" s="954"/>
      <c r="CZ84" s="954"/>
      <c r="DA84" s="955"/>
      <c r="DB84" s="953"/>
      <c r="DC84" s="954"/>
      <c r="DD84" s="954"/>
      <c r="DE84" s="954"/>
      <c r="DF84" s="955"/>
      <c r="DG84" s="953"/>
      <c r="DH84" s="954"/>
      <c r="DI84" s="954"/>
      <c r="DJ84" s="954"/>
      <c r="DK84" s="955"/>
      <c r="DL84" s="953"/>
      <c r="DM84" s="954"/>
      <c r="DN84" s="954"/>
      <c r="DO84" s="954"/>
      <c r="DP84" s="955"/>
      <c r="DQ84" s="953"/>
      <c r="DR84" s="954"/>
      <c r="DS84" s="954"/>
      <c r="DT84" s="954"/>
      <c r="DU84" s="955"/>
      <c r="DV84" s="942"/>
      <c r="DW84" s="943"/>
      <c r="DX84" s="943"/>
      <c r="DY84" s="943"/>
      <c r="DZ84" s="944"/>
      <c r="EA84" s="89"/>
    </row>
    <row r="85" spans="1:131" ht="26.25" customHeight="1" x14ac:dyDescent="0.2">
      <c r="A85" s="98">
        <v>18</v>
      </c>
      <c r="B85" s="971"/>
      <c r="C85" s="972"/>
      <c r="D85" s="972"/>
      <c r="E85" s="972"/>
      <c r="F85" s="972"/>
      <c r="G85" s="972"/>
      <c r="H85" s="972"/>
      <c r="I85" s="972"/>
      <c r="J85" s="972"/>
      <c r="K85" s="972"/>
      <c r="L85" s="972"/>
      <c r="M85" s="972"/>
      <c r="N85" s="972"/>
      <c r="O85" s="972"/>
      <c r="P85" s="973"/>
      <c r="Q85" s="974"/>
      <c r="R85" s="968"/>
      <c r="S85" s="968"/>
      <c r="T85" s="968"/>
      <c r="U85" s="968"/>
      <c r="V85" s="968"/>
      <c r="W85" s="968"/>
      <c r="X85" s="968"/>
      <c r="Y85" s="968"/>
      <c r="Z85" s="968"/>
      <c r="AA85" s="968"/>
      <c r="AB85" s="968"/>
      <c r="AC85" s="968"/>
      <c r="AD85" s="968"/>
      <c r="AE85" s="968"/>
      <c r="AF85" s="968"/>
      <c r="AG85" s="968"/>
      <c r="AH85" s="968"/>
      <c r="AI85" s="968"/>
      <c r="AJ85" s="968"/>
      <c r="AK85" s="968"/>
      <c r="AL85" s="968"/>
      <c r="AM85" s="968"/>
      <c r="AN85" s="968"/>
      <c r="AO85" s="968"/>
      <c r="AP85" s="968"/>
      <c r="AQ85" s="968"/>
      <c r="AR85" s="968"/>
      <c r="AS85" s="968"/>
      <c r="AT85" s="968"/>
      <c r="AU85" s="968"/>
      <c r="AV85" s="968"/>
      <c r="AW85" s="968"/>
      <c r="AX85" s="968"/>
      <c r="AY85" s="968"/>
      <c r="AZ85" s="969"/>
      <c r="BA85" s="969"/>
      <c r="BB85" s="969"/>
      <c r="BC85" s="969"/>
      <c r="BD85" s="970"/>
      <c r="BE85" s="101"/>
      <c r="BF85" s="101"/>
      <c r="BG85" s="101"/>
      <c r="BH85" s="101"/>
      <c r="BI85" s="101"/>
      <c r="BJ85" s="101"/>
      <c r="BK85" s="101"/>
      <c r="BL85" s="101"/>
      <c r="BM85" s="101"/>
      <c r="BN85" s="101"/>
      <c r="BO85" s="101"/>
      <c r="BP85" s="101"/>
      <c r="BQ85" s="98">
        <v>79</v>
      </c>
      <c r="BR85" s="103"/>
      <c r="BS85" s="942"/>
      <c r="BT85" s="943"/>
      <c r="BU85" s="943"/>
      <c r="BV85" s="943"/>
      <c r="BW85" s="943"/>
      <c r="BX85" s="943"/>
      <c r="BY85" s="943"/>
      <c r="BZ85" s="943"/>
      <c r="CA85" s="943"/>
      <c r="CB85" s="943"/>
      <c r="CC85" s="943"/>
      <c r="CD85" s="943"/>
      <c r="CE85" s="943"/>
      <c r="CF85" s="943"/>
      <c r="CG85" s="952"/>
      <c r="CH85" s="953"/>
      <c r="CI85" s="954"/>
      <c r="CJ85" s="954"/>
      <c r="CK85" s="954"/>
      <c r="CL85" s="955"/>
      <c r="CM85" s="953"/>
      <c r="CN85" s="954"/>
      <c r="CO85" s="954"/>
      <c r="CP85" s="954"/>
      <c r="CQ85" s="955"/>
      <c r="CR85" s="953"/>
      <c r="CS85" s="954"/>
      <c r="CT85" s="954"/>
      <c r="CU85" s="954"/>
      <c r="CV85" s="955"/>
      <c r="CW85" s="953"/>
      <c r="CX85" s="954"/>
      <c r="CY85" s="954"/>
      <c r="CZ85" s="954"/>
      <c r="DA85" s="955"/>
      <c r="DB85" s="953"/>
      <c r="DC85" s="954"/>
      <c r="DD85" s="954"/>
      <c r="DE85" s="954"/>
      <c r="DF85" s="955"/>
      <c r="DG85" s="953"/>
      <c r="DH85" s="954"/>
      <c r="DI85" s="954"/>
      <c r="DJ85" s="954"/>
      <c r="DK85" s="955"/>
      <c r="DL85" s="953"/>
      <c r="DM85" s="954"/>
      <c r="DN85" s="954"/>
      <c r="DO85" s="954"/>
      <c r="DP85" s="955"/>
      <c r="DQ85" s="953"/>
      <c r="DR85" s="954"/>
      <c r="DS85" s="954"/>
      <c r="DT85" s="954"/>
      <c r="DU85" s="955"/>
      <c r="DV85" s="942"/>
      <c r="DW85" s="943"/>
      <c r="DX85" s="943"/>
      <c r="DY85" s="943"/>
      <c r="DZ85" s="944"/>
      <c r="EA85" s="89"/>
    </row>
    <row r="86" spans="1:131" ht="26.25" customHeight="1" x14ac:dyDescent="0.2">
      <c r="A86" s="98">
        <v>19</v>
      </c>
      <c r="B86" s="971"/>
      <c r="C86" s="972"/>
      <c r="D86" s="972"/>
      <c r="E86" s="972"/>
      <c r="F86" s="972"/>
      <c r="G86" s="972"/>
      <c r="H86" s="972"/>
      <c r="I86" s="972"/>
      <c r="J86" s="972"/>
      <c r="K86" s="972"/>
      <c r="L86" s="972"/>
      <c r="M86" s="972"/>
      <c r="N86" s="972"/>
      <c r="O86" s="972"/>
      <c r="P86" s="973"/>
      <c r="Q86" s="974"/>
      <c r="R86" s="968"/>
      <c r="S86" s="968"/>
      <c r="T86" s="968"/>
      <c r="U86" s="968"/>
      <c r="V86" s="968"/>
      <c r="W86" s="968"/>
      <c r="X86" s="968"/>
      <c r="Y86" s="968"/>
      <c r="Z86" s="968"/>
      <c r="AA86" s="968"/>
      <c r="AB86" s="968"/>
      <c r="AC86" s="968"/>
      <c r="AD86" s="968"/>
      <c r="AE86" s="968"/>
      <c r="AF86" s="968"/>
      <c r="AG86" s="968"/>
      <c r="AH86" s="968"/>
      <c r="AI86" s="968"/>
      <c r="AJ86" s="968"/>
      <c r="AK86" s="968"/>
      <c r="AL86" s="968"/>
      <c r="AM86" s="968"/>
      <c r="AN86" s="968"/>
      <c r="AO86" s="968"/>
      <c r="AP86" s="968"/>
      <c r="AQ86" s="968"/>
      <c r="AR86" s="968"/>
      <c r="AS86" s="968"/>
      <c r="AT86" s="968"/>
      <c r="AU86" s="968"/>
      <c r="AV86" s="968"/>
      <c r="AW86" s="968"/>
      <c r="AX86" s="968"/>
      <c r="AY86" s="968"/>
      <c r="AZ86" s="969"/>
      <c r="BA86" s="969"/>
      <c r="BB86" s="969"/>
      <c r="BC86" s="969"/>
      <c r="BD86" s="970"/>
      <c r="BE86" s="101"/>
      <c r="BF86" s="101"/>
      <c r="BG86" s="101"/>
      <c r="BH86" s="101"/>
      <c r="BI86" s="101"/>
      <c r="BJ86" s="101"/>
      <c r="BK86" s="101"/>
      <c r="BL86" s="101"/>
      <c r="BM86" s="101"/>
      <c r="BN86" s="101"/>
      <c r="BO86" s="101"/>
      <c r="BP86" s="101"/>
      <c r="BQ86" s="98">
        <v>80</v>
      </c>
      <c r="BR86" s="103"/>
      <c r="BS86" s="942"/>
      <c r="BT86" s="943"/>
      <c r="BU86" s="943"/>
      <c r="BV86" s="943"/>
      <c r="BW86" s="943"/>
      <c r="BX86" s="943"/>
      <c r="BY86" s="943"/>
      <c r="BZ86" s="943"/>
      <c r="CA86" s="943"/>
      <c r="CB86" s="943"/>
      <c r="CC86" s="943"/>
      <c r="CD86" s="943"/>
      <c r="CE86" s="943"/>
      <c r="CF86" s="943"/>
      <c r="CG86" s="952"/>
      <c r="CH86" s="953"/>
      <c r="CI86" s="954"/>
      <c r="CJ86" s="954"/>
      <c r="CK86" s="954"/>
      <c r="CL86" s="955"/>
      <c r="CM86" s="953"/>
      <c r="CN86" s="954"/>
      <c r="CO86" s="954"/>
      <c r="CP86" s="954"/>
      <c r="CQ86" s="955"/>
      <c r="CR86" s="953"/>
      <c r="CS86" s="954"/>
      <c r="CT86" s="954"/>
      <c r="CU86" s="954"/>
      <c r="CV86" s="955"/>
      <c r="CW86" s="953"/>
      <c r="CX86" s="954"/>
      <c r="CY86" s="954"/>
      <c r="CZ86" s="954"/>
      <c r="DA86" s="955"/>
      <c r="DB86" s="953"/>
      <c r="DC86" s="954"/>
      <c r="DD86" s="954"/>
      <c r="DE86" s="954"/>
      <c r="DF86" s="955"/>
      <c r="DG86" s="953"/>
      <c r="DH86" s="954"/>
      <c r="DI86" s="954"/>
      <c r="DJ86" s="954"/>
      <c r="DK86" s="955"/>
      <c r="DL86" s="953"/>
      <c r="DM86" s="954"/>
      <c r="DN86" s="954"/>
      <c r="DO86" s="954"/>
      <c r="DP86" s="955"/>
      <c r="DQ86" s="953"/>
      <c r="DR86" s="954"/>
      <c r="DS86" s="954"/>
      <c r="DT86" s="954"/>
      <c r="DU86" s="955"/>
      <c r="DV86" s="942"/>
      <c r="DW86" s="943"/>
      <c r="DX86" s="943"/>
      <c r="DY86" s="943"/>
      <c r="DZ86" s="944"/>
      <c r="EA86" s="89"/>
    </row>
    <row r="87" spans="1:131" ht="26.25" customHeight="1" x14ac:dyDescent="0.2">
      <c r="A87" s="104">
        <v>20</v>
      </c>
      <c r="B87" s="961"/>
      <c r="C87" s="962"/>
      <c r="D87" s="962"/>
      <c r="E87" s="962"/>
      <c r="F87" s="962"/>
      <c r="G87" s="962"/>
      <c r="H87" s="962"/>
      <c r="I87" s="962"/>
      <c r="J87" s="962"/>
      <c r="K87" s="962"/>
      <c r="L87" s="962"/>
      <c r="M87" s="962"/>
      <c r="N87" s="962"/>
      <c r="O87" s="962"/>
      <c r="P87" s="963"/>
      <c r="Q87" s="964"/>
      <c r="R87" s="965"/>
      <c r="S87" s="965"/>
      <c r="T87" s="965"/>
      <c r="U87" s="965"/>
      <c r="V87" s="965"/>
      <c r="W87" s="965"/>
      <c r="X87" s="965"/>
      <c r="Y87" s="965"/>
      <c r="Z87" s="965"/>
      <c r="AA87" s="965"/>
      <c r="AB87" s="965"/>
      <c r="AC87" s="965"/>
      <c r="AD87" s="965"/>
      <c r="AE87" s="965"/>
      <c r="AF87" s="965"/>
      <c r="AG87" s="965"/>
      <c r="AH87" s="965"/>
      <c r="AI87" s="965"/>
      <c r="AJ87" s="965"/>
      <c r="AK87" s="965"/>
      <c r="AL87" s="965"/>
      <c r="AM87" s="965"/>
      <c r="AN87" s="965"/>
      <c r="AO87" s="965"/>
      <c r="AP87" s="965"/>
      <c r="AQ87" s="965"/>
      <c r="AR87" s="965"/>
      <c r="AS87" s="965"/>
      <c r="AT87" s="965"/>
      <c r="AU87" s="965"/>
      <c r="AV87" s="965"/>
      <c r="AW87" s="965"/>
      <c r="AX87" s="965"/>
      <c r="AY87" s="965"/>
      <c r="AZ87" s="966"/>
      <c r="BA87" s="966"/>
      <c r="BB87" s="966"/>
      <c r="BC87" s="966"/>
      <c r="BD87" s="967"/>
      <c r="BE87" s="101"/>
      <c r="BF87" s="101"/>
      <c r="BG87" s="101"/>
      <c r="BH87" s="101"/>
      <c r="BI87" s="101"/>
      <c r="BJ87" s="101"/>
      <c r="BK87" s="101"/>
      <c r="BL87" s="101"/>
      <c r="BM87" s="101"/>
      <c r="BN87" s="101"/>
      <c r="BO87" s="101"/>
      <c r="BP87" s="101"/>
      <c r="BQ87" s="98">
        <v>81</v>
      </c>
      <c r="BR87" s="103"/>
      <c r="BS87" s="942"/>
      <c r="BT87" s="943"/>
      <c r="BU87" s="943"/>
      <c r="BV87" s="943"/>
      <c r="BW87" s="943"/>
      <c r="BX87" s="943"/>
      <c r="BY87" s="943"/>
      <c r="BZ87" s="943"/>
      <c r="CA87" s="943"/>
      <c r="CB87" s="943"/>
      <c r="CC87" s="943"/>
      <c r="CD87" s="943"/>
      <c r="CE87" s="943"/>
      <c r="CF87" s="943"/>
      <c r="CG87" s="952"/>
      <c r="CH87" s="953"/>
      <c r="CI87" s="954"/>
      <c r="CJ87" s="954"/>
      <c r="CK87" s="954"/>
      <c r="CL87" s="955"/>
      <c r="CM87" s="953"/>
      <c r="CN87" s="954"/>
      <c r="CO87" s="954"/>
      <c r="CP87" s="954"/>
      <c r="CQ87" s="955"/>
      <c r="CR87" s="953"/>
      <c r="CS87" s="954"/>
      <c r="CT87" s="954"/>
      <c r="CU87" s="954"/>
      <c r="CV87" s="955"/>
      <c r="CW87" s="953"/>
      <c r="CX87" s="954"/>
      <c r="CY87" s="954"/>
      <c r="CZ87" s="954"/>
      <c r="DA87" s="955"/>
      <c r="DB87" s="953"/>
      <c r="DC87" s="954"/>
      <c r="DD87" s="954"/>
      <c r="DE87" s="954"/>
      <c r="DF87" s="955"/>
      <c r="DG87" s="953"/>
      <c r="DH87" s="954"/>
      <c r="DI87" s="954"/>
      <c r="DJ87" s="954"/>
      <c r="DK87" s="955"/>
      <c r="DL87" s="953"/>
      <c r="DM87" s="954"/>
      <c r="DN87" s="954"/>
      <c r="DO87" s="954"/>
      <c r="DP87" s="955"/>
      <c r="DQ87" s="953"/>
      <c r="DR87" s="954"/>
      <c r="DS87" s="954"/>
      <c r="DT87" s="954"/>
      <c r="DU87" s="955"/>
      <c r="DV87" s="942"/>
      <c r="DW87" s="943"/>
      <c r="DX87" s="943"/>
      <c r="DY87" s="943"/>
      <c r="DZ87" s="944"/>
      <c r="EA87" s="89"/>
    </row>
    <row r="88" spans="1:131" ht="26.25" customHeight="1" thickBot="1" x14ac:dyDescent="0.25">
      <c r="A88" s="100" t="s">
        <v>334</v>
      </c>
      <c r="B88" s="934" t="s">
        <v>376</v>
      </c>
      <c r="C88" s="935"/>
      <c r="D88" s="935"/>
      <c r="E88" s="935"/>
      <c r="F88" s="935"/>
      <c r="G88" s="935"/>
      <c r="H88" s="935"/>
      <c r="I88" s="935"/>
      <c r="J88" s="935"/>
      <c r="K88" s="935"/>
      <c r="L88" s="935"/>
      <c r="M88" s="935"/>
      <c r="N88" s="935"/>
      <c r="O88" s="935"/>
      <c r="P88" s="945"/>
      <c r="Q88" s="959"/>
      <c r="R88" s="960"/>
      <c r="S88" s="960"/>
      <c r="T88" s="960"/>
      <c r="U88" s="960"/>
      <c r="V88" s="960"/>
      <c r="W88" s="960"/>
      <c r="X88" s="960"/>
      <c r="Y88" s="960"/>
      <c r="Z88" s="960"/>
      <c r="AA88" s="960"/>
      <c r="AB88" s="960"/>
      <c r="AC88" s="960"/>
      <c r="AD88" s="960"/>
      <c r="AE88" s="960"/>
      <c r="AF88" s="956">
        <v>11068</v>
      </c>
      <c r="AG88" s="956"/>
      <c r="AH88" s="956"/>
      <c r="AI88" s="956"/>
      <c r="AJ88" s="956"/>
      <c r="AK88" s="960"/>
      <c r="AL88" s="960"/>
      <c r="AM88" s="960"/>
      <c r="AN88" s="960"/>
      <c r="AO88" s="960"/>
      <c r="AP88" s="956">
        <v>7205</v>
      </c>
      <c r="AQ88" s="956"/>
      <c r="AR88" s="956"/>
      <c r="AS88" s="956"/>
      <c r="AT88" s="956"/>
      <c r="AU88" s="956" t="s">
        <v>322</v>
      </c>
      <c r="AV88" s="956"/>
      <c r="AW88" s="956"/>
      <c r="AX88" s="956"/>
      <c r="AY88" s="956"/>
      <c r="AZ88" s="957"/>
      <c r="BA88" s="957"/>
      <c r="BB88" s="957"/>
      <c r="BC88" s="957"/>
      <c r="BD88" s="958"/>
      <c r="BE88" s="101"/>
      <c r="BF88" s="101"/>
      <c r="BG88" s="101"/>
      <c r="BH88" s="101"/>
      <c r="BI88" s="101"/>
      <c r="BJ88" s="101"/>
      <c r="BK88" s="101"/>
      <c r="BL88" s="101"/>
      <c r="BM88" s="101"/>
      <c r="BN88" s="101"/>
      <c r="BO88" s="101"/>
      <c r="BP88" s="101"/>
      <c r="BQ88" s="98">
        <v>82</v>
      </c>
      <c r="BR88" s="103"/>
      <c r="BS88" s="942"/>
      <c r="BT88" s="943"/>
      <c r="BU88" s="943"/>
      <c r="BV88" s="943"/>
      <c r="BW88" s="943"/>
      <c r="BX88" s="943"/>
      <c r="BY88" s="943"/>
      <c r="BZ88" s="943"/>
      <c r="CA88" s="943"/>
      <c r="CB88" s="943"/>
      <c r="CC88" s="943"/>
      <c r="CD88" s="943"/>
      <c r="CE88" s="943"/>
      <c r="CF88" s="943"/>
      <c r="CG88" s="952"/>
      <c r="CH88" s="953"/>
      <c r="CI88" s="954"/>
      <c r="CJ88" s="954"/>
      <c r="CK88" s="954"/>
      <c r="CL88" s="955"/>
      <c r="CM88" s="953"/>
      <c r="CN88" s="954"/>
      <c r="CO88" s="954"/>
      <c r="CP88" s="954"/>
      <c r="CQ88" s="955"/>
      <c r="CR88" s="953"/>
      <c r="CS88" s="954"/>
      <c r="CT88" s="954"/>
      <c r="CU88" s="954"/>
      <c r="CV88" s="955"/>
      <c r="CW88" s="953"/>
      <c r="CX88" s="954"/>
      <c r="CY88" s="954"/>
      <c r="CZ88" s="954"/>
      <c r="DA88" s="955"/>
      <c r="DB88" s="953"/>
      <c r="DC88" s="954"/>
      <c r="DD88" s="954"/>
      <c r="DE88" s="954"/>
      <c r="DF88" s="955"/>
      <c r="DG88" s="953"/>
      <c r="DH88" s="954"/>
      <c r="DI88" s="954"/>
      <c r="DJ88" s="954"/>
      <c r="DK88" s="955"/>
      <c r="DL88" s="953"/>
      <c r="DM88" s="954"/>
      <c r="DN88" s="954"/>
      <c r="DO88" s="954"/>
      <c r="DP88" s="955"/>
      <c r="DQ88" s="953"/>
      <c r="DR88" s="954"/>
      <c r="DS88" s="954"/>
      <c r="DT88" s="954"/>
      <c r="DU88" s="955"/>
      <c r="DV88" s="942"/>
      <c r="DW88" s="943"/>
      <c r="DX88" s="943"/>
      <c r="DY88" s="943"/>
      <c r="DZ88" s="944"/>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42"/>
      <c r="BT89" s="943"/>
      <c r="BU89" s="943"/>
      <c r="BV89" s="943"/>
      <c r="BW89" s="943"/>
      <c r="BX89" s="943"/>
      <c r="BY89" s="943"/>
      <c r="BZ89" s="943"/>
      <c r="CA89" s="943"/>
      <c r="CB89" s="943"/>
      <c r="CC89" s="943"/>
      <c r="CD89" s="943"/>
      <c r="CE89" s="943"/>
      <c r="CF89" s="943"/>
      <c r="CG89" s="952"/>
      <c r="CH89" s="953"/>
      <c r="CI89" s="954"/>
      <c r="CJ89" s="954"/>
      <c r="CK89" s="954"/>
      <c r="CL89" s="955"/>
      <c r="CM89" s="953"/>
      <c r="CN89" s="954"/>
      <c r="CO89" s="954"/>
      <c r="CP89" s="954"/>
      <c r="CQ89" s="955"/>
      <c r="CR89" s="953"/>
      <c r="CS89" s="954"/>
      <c r="CT89" s="954"/>
      <c r="CU89" s="954"/>
      <c r="CV89" s="955"/>
      <c r="CW89" s="953"/>
      <c r="CX89" s="954"/>
      <c r="CY89" s="954"/>
      <c r="CZ89" s="954"/>
      <c r="DA89" s="955"/>
      <c r="DB89" s="953"/>
      <c r="DC89" s="954"/>
      <c r="DD89" s="954"/>
      <c r="DE89" s="954"/>
      <c r="DF89" s="955"/>
      <c r="DG89" s="953"/>
      <c r="DH89" s="954"/>
      <c r="DI89" s="954"/>
      <c r="DJ89" s="954"/>
      <c r="DK89" s="955"/>
      <c r="DL89" s="953"/>
      <c r="DM89" s="954"/>
      <c r="DN89" s="954"/>
      <c r="DO89" s="954"/>
      <c r="DP89" s="955"/>
      <c r="DQ89" s="953"/>
      <c r="DR89" s="954"/>
      <c r="DS89" s="954"/>
      <c r="DT89" s="954"/>
      <c r="DU89" s="955"/>
      <c r="DV89" s="942"/>
      <c r="DW89" s="943"/>
      <c r="DX89" s="943"/>
      <c r="DY89" s="943"/>
      <c r="DZ89" s="944"/>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42"/>
      <c r="BT90" s="943"/>
      <c r="BU90" s="943"/>
      <c r="BV90" s="943"/>
      <c r="BW90" s="943"/>
      <c r="BX90" s="943"/>
      <c r="BY90" s="943"/>
      <c r="BZ90" s="943"/>
      <c r="CA90" s="943"/>
      <c r="CB90" s="943"/>
      <c r="CC90" s="943"/>
      <c r="CD90" s="943"/>
      <c r="CE90" s="943"/>
      <c r="CF90" s="943"/>
      <c r="CG90" s="952"/>
      <c r="CH90" s="953"/>
      <c r="CI90" s="954"/>
      <c r="CJ90" s="954"/>
      <c r="CK90" s="954"/>
      <c r="CL90" s="955"/>
      <c r="CM90" s="953"/>
      <c r="CN90" s="954"/>
      <c r="CO90" s="954"/>
      <c r="CP90" s="954"/>
      <c r="CQ90" s="955"/>
      <c r="CR90" s="953"/>
      <c r="CS90" s="954"/>
      <c r="CT90" s="954"/>
      <c r="CU90" s="954"/>
      <c r="CV90" s="955"/>
      <c r="CW90" s="953"/>
      <c r="CX90" s="954"/>
      <c r="CY90" s="954"/>
      <c r="CZ90" s="954"/>
      <c r="DA90" s="955"/>
      <c r="DB90" s="953"/>
      <c r="DC90" s="954"/>
      <c r="DD90" s="954"/>
      <c r="DE90" s="954"/>
      <c r="DF90" s="955"/>
      <c r="DG90" s="953"/>
      <c r="DH90" s="954"/>
      <c r="DI90" s="954"/>
      <c r="DJ90" s="954"/>
      <c r="DK90" s="955"/>
      <c r="DL90" s="953"/>
      <c r="DM90" s="954"/>
      <c r="DN90" s="954"/>
      <c r="DO90" s="954"/>
      <c r="DP90" s="955"/>
      <c r="DQ90" s="953"/>
      <c r="DR90" s="954"/>
      <c r="DS90" s="954"/>
      <c r="DT90" s="954"/>
      <c r="DU90" s="955"/>
      <c r="DV90" s="942"/>
      <c r="DW90" s="943"/>
      <c r="DX90" s="943"/>
      <c r="DY90" s="943"/>
      <c r="DZ90" s="944"/>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42"/>
      <c r="BT91" s="943"/>
      <c r="BU91" s="943"/>
      <c r="BV91" s="943"/>
      <c r="BW91" s="943"/>
      <c r="BX91" s="943"/>
      <c r="BY91" s="943"/>
      <c r="BZ91" s="943"/>
      <c r="CA91" s="943"/>
      <c r="CB91" s="943"/>
      <c r="CC91" s="943"/>
      <c r="CD91" s="943"/>
      <c r="CE91" s="943"/>
      <c r="CF91" s="943"/>
      <c r="CG91" s="952"/>
      <c r="CH91" s="953"/>
      <c r="CI91" s="954"/>
      <c r="CJ91" s="954"/>
      <c r="CK91" s="954"/>
      <c r="CL91" s="955"/>
      <c r="CM91" s="953"/>
      <c r="CN91" s="954"/>
      <c r="CO91" s="954"/>
      <c r="CP91" s="954"/>
      <c r="CQ91" s="955"/>
      <c r="CR91" s="953"/>
      <c r="CS91" s="954"/>
      <c r="CT91" s="954"/>
      <c r="CU91" s="954"/>
      <c r="CV91" s="955"/>
      <c r="CW91" s="953"/>
      <c r="CX91" s="954"/>
      <c r="CY91" s="954"/>
      <c r="CZ91" s="954"/>
      <c r="DA91" s="955"/>
      <c r="DB91" s="953"/>
      <c r="DC91" s="954"/>
      <c r="DD91" s="954"/>
      <c r="DE91" s="954"/>
      <c r="DF91" s="955"/>
      <c r="DG91" s="953"/>
      <c r="DH91" s="954"/>
      <c r="DI91" s="954"/>
      <c r="DJ91" s="954"/>
      <c r="DK91" s="955"/>
      <c r="DL91" s="953"/>
      <c r="DM91" s="954"/>
      <c r="DN91" s="954"/>
      <c r="DO91" s="954"/>
      <c r="DP91" s="955"/>
      <c r="DQ91" s="953"/>
      <c r="DR91" s="954"/>
      <c r="DS91" s="954"/>
      <c r="DT91" s="954"/>
      <c r="DU91" s="955"/>
      <c r="DV91" s="942"/>
      <c r="DW91" s="943"/>
      <c r="DX91" s="943"/>
      <c r="DY91" s="943"/>
      <c r="DZ91" s="944"/>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42"/>
      <c r="BT92" s="943"/>
      <c r="BU92" s="943"/>
      <c r="BV92" s="943"/>
      <c r="BW92" s="943"/>
      <c r="BX92" s="943"/>
      <c r="BY92" s="943"/>
      <c r="BZ92" s="943"/>
      <c r="CA92" s="943"/>
      <c r="CB92" s="943"/>
      <c r="CC92" s="943"/>
      <c r="CD92" s="943"/>
      <c r="CE92" s="943"/>
      <c r="CF92" s="943"/>
      <c r="CG92" s="952"/>
      <c r="CH92" s="953"/>
      <c r="CI92" s="954"/>
      <c r="CJ92" s="954"/>
      <c r="CK92" s="954"/>
      <c r="CL92" s="955"/>
      <c r="CM92" s="953"/>
      <c r="CN92" s="954"/>
      <c r="CO92" s="954"/>
      <c r="CP92" s="954"/>
      <c r="CQ92" s="955"/>
      <c r="CR92" s="953"/>
      <c r="CS92" s="954"/>
      <c r="CT92" s="954"/>
      <c r="CU92" s="954"/>
      <c r="CV92" s="955"/>
      <c r="CW92" s="953"/>
      <c r="CX92" s="954"/>
      <c r="CY92" s="954"/>
      <c r="CZ92" s="954"/>
      <c r="DA92" s="955"/>
      <c r="DB92" s="953"/>
      <c r="DC92" s="954"/>
      <c r="DD92" s="954"/>
      <c r="DE92" s="954"/>
      <c r="DF92" s="955"/>
      <c r="DG92" s="953"/>
      <c r="DH92" s="954"/>
      <c r="DI92" s="954"/>
      <c r="DJ92" s="954"/>
      <c r="DK92" s="955"/>
      <c r="DL92" s="953"/>
      <c r="DM92" s="954"/>
      <c r="DN92" s="954"/>
      <c r="DO92" s="954"/>
      <c r="DP92" s="955"/>
      <c r="DQ92" s="953"/>
      <c r="DR92" s="954"/>
      <c r="DS92" s="954"/>
      <c r="DT92" s="954"/>
      <c r="DU92" s="955"/>
      <c r="DV92" s="942"/>
      <c r="DW92" s="943"/>
      <c r="DX92" s="943"/>
      <c r="DY92" s="943"/>
      <c r="DZ92" s="944"/>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42"/>
      <c r="BT93" s="943"/>
      <c r="BU93" s="943"/>
      <c r="BV93" s="943"/>
      <c r="BW93" s="943"/>
      <c r="BX93" s="943"/>
      <c r="BY93" s="943"/>
      <c r="BZ93" s="943"/>
      <c r="CA93" s="943"/>
      <c r="CB93" s="943"/>
      <c r="CC93" s="943"/>
      <c r="CD93" s="943"/>
      <c r="CE93" s="943"/>
      <c r="CF93" s="943"/>
      <c r="CG93" s="952"/>
      <c r="CH93" s="953"/>
      <c r="CI93" s="954"/>
      <c r="CJ93" s="954"/>
      <c r="CK93" s="954"/>
      <c r="CL93" s="955"/>
      <c r="CM93" s="953"/>
      <c r="CN93" s="954"/>
      <c r="CO93" s="954"/>
      <c r="CP93" s="954"/>
      <c r="CQ93" s="955"/>
      <c r="CR93" s="953"/>
      <c r="CS93" s="954"/>
      <c r="CT93" s="954"/>
      <c r="CU93" s="954"/>
      <c r="CV93" s="955"/>
      <c r="CW93" s="953"/>
      <c r="CX93" s="954"/>
      <c r="CY93" s="954"/>
      <c r="CZ93" s="954"/>
      <c r="DA93" s="955"/>
      <c r="DB93" s="953"/>
      <c r="DC93" s="954"/>
      <c r="DD93" s="954"/>
      <c r="DE93" s="954"/>
      <c r="DF93" s="955"/>
      <c r="DG93" s="953"/>
      <c r="DH93" s="954"/>
      <c r="DI93" s="954"/>
      <c r="DJ93" s="954"/>
      <c r="DK93" s="955"/>
      <c r="DL93" s="953"/>
      <c r="DM93" s="954"/>
      <c r="DN93" s="954"/>
      <c r="DO93" s="954"/>
      <c r="DP93" s="955"/>
      <c r="DQ93" s="953"/>
      <c r="DR93" s="954"/>
      <c r="DS93" s="954"/>
      <c r="DT93" s="954"/>
      <c r="DU93" s="955"/>
      <c r="DV93" s="942"/>
      <c r="DW93" s="943"/>
      <c r="DX93" s="943"/>
      <c r="DY93" s="943"/>
      <c r="DZ93" s="944"/>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42"/>
      <c r="BT94" s="943"/>
      <c r="BU94" s="943"/>
      <c r="BV94" s="943"/>
      <c r="BW94" s="943"/>
      <c r="BX94" s="943"/>
      <c r="BY94" s="943"/>
      <c r="BZ94" s="943"/>
      <c r="CA94" s="943"/>
      <c r="CB94" s="943"/>
      <c r="CC94" s="943"/>
      <c r="CD94" s="943"/>
      <c r="CE94" s="943"/>
      <c r="CF94" s="943"/>
      <c r="CG94" s="952"/>
      <c r="CH94" s="953"/>
      <c r="CI94" s="954"/>
      <c r="CJ94" s="954"/>
      <c r="CK94" s="954"/>
      <c r="CL94" s="955"/>
      <c r="CM94" s="953"/>
      <c r="CN94" s="954"/>
      <c r="CO94" s="954"/>
      <c r="CP94" s="954"/>
      <c r="CQ94" s="955"/>
      <c r="CR94" s="953"/>
      <c r="CS94" s="954"/>
      <c r="CT94" s="954"/>
      <c r="CU94" s="954"/>
      <c r="CV94" s="955"/>
      <c r="CW94" s="953"/>
      <c r="CX94" s="954"/>
      <c r="CY94" s="954"/>
      <c r="CZ94" s="954"/>
      <c r="DA94" s="955"/>
      <c r="DB94" s="953"/>
      <c r="DC94" s="954"/>
      <c r="DD94" s="954"/>
      <c r="DE94" s="954"/>
      <c r="DF94" s="955"/>
      <c r="DG94" s="953"/>
      <c r="DH94" s="954"/>
      <c r="DI94" s="954"/>
      <c r="DJ94" s="954"/>
      <c r="DK94" s="955"/>
      <c r="DL94" s="953"/>
      <c r="DM94" s="954"/>
      <c r="DN94" s="954"/>
      <c r="DO94" s="954"/>
      <c r="DP94" s="955"/>
      <c r="DQ94" s="953"/>
      <c r="DR94" s="954"/>
      <c r="DS94" s="954"/>
      <c r="DT94" s="954"/>
      <c r="DU94" s="955"/>
      <c r="DV94" s="942"/>
      <c r="DW94" s="943"/>
      <c r="DX94" s="943"/>
      <c r="DY94" s="943"/>
      <c r="DZ94" s="944"/>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42"/>
      <c r="BT95" s="943"/>
      <c r="BU95" s="943"/>
      <c r="BV95" s="943"/>
      <c r="BW95" s="943"/>
      <c r="BX95" s="943"/>
      <c r="BY95" s="943"/>
      <c r="BZ95" s="943"/>
      <c r="CA95" s="943"/>
      <c r="CB95" s="943"/>
      <c r="CC95" s="943"/>
      <c r="CD95" s="943"/>
      <c r="CE95" s="943"/>
      <c r="CF95" s="943"/>
      <c r="CG95" s="952"/>
      <c r="CH95" s="953"/>
      <c r="CI95" s="954"/>
      <c r="CJ95" s="954"/>
      <c r="CK95" s="954"/>
      <c r="CL95" s="955"/>
      <c r="CM95" s="953"/>
      <c r="CN95" s="954"/>
      <c r="CO95" s="954"/>
      <c r="CP95" s="954"/>
      <c r="CQ95" s="955"/>
      <c r="CR95" s="953"/>
      <c r="CS95" s="954"/>
      <c r="CT95" s="954"/>
      <c r="CU95" s="954"/>
      <c r="CV95" s="955"/>
      <c r="CW95" s="953"/>
      <c r="CX95" s="954"/>
      <c r="CY95" s="954"/>
      <c r="CZ95" s="954"/>
      <c r="DA95" s="955"/>
      <c r="DB95" s="953"/>
      <c r="DC95" s="954"/>
      <c r="DD95" s="954"/>
      <c r="DE95" s="954"/>
      <c r="DF95" s="955"/>
      <c r="DG95" s="953"/>
      <c r="DH95" s="954"/>
      <c r="DI95" s="954"/>
      <c r="DJ95" s="954"/>
      <c r="DK95" s="955"/>
      <c r="DL95" s="953"/>
      <c r="DM95" s="954"/>
      <c r="DN95" s="954"/>
      <c r="DO95" s="954"/>
      <c r="DP95" s="955"/>
      <c r="DQ95" s="953"/>
      <c r="DR95" s="954"/>
      <c r="DS95" s="954"/>
      <c r="DT95" s="954"/>
      <c r="DU95" s="955"/>
      <c r="DV95" s="942"/>
      <c r="DW95" s="943"/>
      <c r="DX95" s="943"/>
      <c r="DY95" s="943"/>
      <c r="DZ95" s="944"/>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42"/>
      <c r="BT96" s="943"/>
      <c r="BU96" s="943"/>
      <c r="BV96" s="943"/>
      <c r="BW96" s="943"/>
      <c r="BX96" s="943"/>
      <c r="BY96" s="943"/>
      <c r="BZ96" s="943"/>
      <c r="CA96" s="943"/>
      <c r="CB96" s="943"/>
      <c r="CC96" s="943"/>
      <c r="CD96" s="943"/>
      <c r="CE96" s="943"/>
      <c r="CF96" s="943"/>
      <c r="CG96" s="952"/>
      <c r="CH96" s="953"/>
      <c r="CI96" s="954"/>
      <c r="CJ96" s="954"/>
      <c r="CK96" s="954"/>
      <c r="CL96" s="955"/>
      <c r="CM96" s="953"/>
      <c r="CN96" s="954"/>
      <c r="CO96" s="954"/>
      <c r="CP96" s="954"/>
      <c r="CQ96" s="955"/>
      <c r="CR96" s="953"/>
      <c r="CS96" s="954"/>
      <c r="CT96" s="954"/>
      <c r="CU96" s="954"/>
      <c r="CV96" s="955"/>
      <c r="CW96" s="953"/>
      <c r="CX96" s="954"/>
      <c r="CY96" s="954"/>
      <c r="CZ96" s="954"/>
      <c r="DA96" s="955"/>
      <c r="DB96" s="953"/>
      <c r="DC96" s="954"/>
      <c r="DD96" s="954"/>
      <c r="DE96" s="954"/>
      <c r="DF96" s="955"/>
      <c r="DG96" s="953"/>
      <c r="DH96" s="954"/>
      <c r="DI96" s="954"/>
      <c r="DJ96" s="954"/>
      <c r="DK96" s="955"/>
      <c r="DL96" s="953"/>
      <c r="DM96" s="954"/>
      <c r="DN96" s="954"/>
      <c r="DO96" s="954"/>
      <c r="DP96" s="955"/>
      <c r="DQ96" s="953"/>
      <c r="DR96" s="954"/>
      <c r="DS96" s="954"/>
      <c r="DT96" s="954"/>
      <c r="DU96" s="955"/>
      <c r="DV96" s="942"/>
      <c r="DW96" s="943"/>
      <c r="DX96" s="943"/>
      <c r="DY96" s="943"/>
      <c r="DZ96" s="944"/>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42"/>
      <c r="BT97" s="943"/>
      <c r="BU97" s="943"/>
      <c r="BV97" s="943"/>
      <c r="BW97" s="943"/>
      <c r="BX97" s="943"/>
      <c r="BY97" s="943"/>
      <c r="BZ97" s="943"/>
      <c r="CA97" s="943"/>
      <c r="CB97" s="943"/>
      <c r="CC97" s="943"/>
      <c r="CD97" s="943"/>
      <c r="CE97" s="943"/>
      <c r="CF97" s="943"/>
      <c r="CG97" s="952"/>
      <c r="CH97" s="953"/>
      <c r="CI97" s="954"/>
      <c r="CJ97" s="954"/>
      <c r="CK97" s="954"/>
      <c r="CL97" s="955"/>
      <c r="CM97" s="953"/>
      <c r="CN97" s="954"/>
      <c r="CO97" s="954"/>
      <c r="CP97" s="954"/>
      <c r="CQ97" s="955"/>
      <c r="CR97" s="953"/>
      <c r="CS97" s="954"/>
      <c r="CT97" s="954"/>
      <c r="CU97" s="954"/>
      <c r="CV97" s="955"/>
      <c r="CW97" s="953"/>
      <c r="CX97" s="954"/>
      <c r="CY97" s="954"/>
      <c r="CZ97" s="954"/>
      <c r="DA97" s="955"/>
      <c r="DB97" s="953"/>
      <c r="DC97" s="954"/>
      <c r="DD97" s="954"/>
      <c r="DE97" s="954"/>
      <c r="DF97" s="955"/>
      <c r="DG97" s="953"/>
      <c r="DH97" s="954"/>
      <c r="DI97" s="954"/>
      <c r="DJ97" s="954"/>
      <c r="DK97" s="955"/>
      <c r="DL97" s="953"/>
      <c r="DM97" s="954"/>
      <c r="DN97" s="954"/>
      <c r="DO97" s="954"/>
      <c r="DP97" s="955"/>
      <c r="DQ97" s="953"/>
      <c r="DR97" s="954"/>
      <c r="DS97" s="954"/>
      <c r="DT97" s="954"/>
      <c r="DU97" s="955"/>
      <c r="DV97" s="942"/>
      <c r="DW97" s="943"/>
      <c r="DX97" s="943"/>
      <c r="DY97" s="943"/>
      <c r="DZ97" s="944"/>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42"/>
      <c r="BT98" s="943"/>
      <c r="BU98" s="943"/>
      <c r="BV98" s="943"/>
      <c r="BW98" s="943"/>
      <c r="BX98" s="943"/>
      <c r="BY98" s="943"/>
      <c r="BZ98" s="943"/>
      <c r="CA98" s="943"/>
      <c r="CB98" s="943"/>
      <c r="CC98" s="943"/>
      <c r="CD98" s="943"/>
      <c r="CE98" s="943"/>
      <c r="CF98" s="943"/>
      <c r="CG98" s="952"/>
      <c r="CH98" s="953"/>
      <c r="CI98" s="954"/>
      <c r="CJ98" s="954"/>
      <c r="CK98" s="954"/>
      <c r="CL98" s="955"/>
      <c r="CM98" s="953"/>
      <c r="CN98" s="954"/>
      <c r="CO98" s="954"/>
      <c r="CP98" s="954"/>
      <c r="CQ98" s="955"/>
      <c r="CR98" s="953"/>
      <c r="CS98" s="954"/>
      <c r="CT98" s="954"/>
      <c r="CU98" s="954"/>
      <c r="CV98" s="955"/>
      <c r="CW98" s="953"/>
      <c r="CX98" s="954"/>
      <c r="CY98" s="954"/>
      <c r="CZ98" s="954"/>
      <c r="DA98" s="955"/>
      <c r="DB98" s="953"/>
      <c r="DC98" s="954"/>
      <c r="DD98" s="954"/>
      <c r="DE98" s="954"/>
      <c r="DF98" s="955"/>
      <c r="DG98" s="953"/>
      <c r="DH98" s="954"/>
      <c r="DI98" s="954"/>
      <c r="DJ98" s="954"/>
      <c r="DK98" s="955"/>
      <c r="DL98" s="953"/>
      <c r="DM98" s="954"/>
      <c r="DN98" s="954"/>
      <c r="DO98" s="954"/>
      <c r="DP98" s="955"/>
      <c r="DQ98" s="953"/>
      <c r="DR98" s="954"/>
      <c r="DS98" s="954"/>
      <c r="DT98" s="954"/>
      <c r="DU98" s="955"/>
      <c r="DV98" s="942"/>
      <c r="DW98" s="943"/>
      <c r="DX98" s="943"/>
      <c r="DY98" s="943"/>
      <c r="DZ98" s="944"/>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42"/>
      <c r="BT99" s="943"/>
      <c r="BU99" s="943"/>
      <c r="BV99" s="943"/>
      <c r="BW99" s="943"/>
      <c r="BX99" s="943"/>
      <c r="BY99" s="943"/>
      <c r="BZ99" s="943"/>
      <c r="CA99" s="943"/>
      <c r="CB99" s="943"/>
      <c r="CC99" s="943"/>
      <c r="CD99" s="943"/>
      <c r="CE99" s="943"/>
      <c r="CF99" s="943"/>
      <c r="CG99" s="952"/>
      <c r="CH99" s="953"/>
      <c r="CI99" s="954"/>
      <c r="CJ99" s="954"/>
      <c r="CK99" s="954"/>
      <c r="CL99" s="955"/>
      <c r="CM99" s="953"/>
      <c r="CN99" s="954"/>
      <c r="CO99" s="954"/>
      <c r="CP99" s="954"/>
      <c r="CQ99" s="955"/>
      <c r="CR99" s="953"/>
      <c r="CS99" s="954"/>
      <c r="CT99" s="954"/>
      <c r="CU99" s="954"/>
      <c r="CV99" s="955"/>
      <c r="CW99" s="953"/>
      <c r="CX99" s="954"/>
      <c r="CY99" s="954"/>
      <c r="CZ99" s="954"/>
      <c r="DA99" s="955"/>
      <c r="DB99" s="953"/>
      <c r="DC99" s="954"/>
      <c r="DD99" s="954"/>
      <c r="DE99" s="954"/>
      <c r="DF99" s="955"/>
      <c r="DG99" s="953"/>
      <c r="DH99" s="954"/>
      <c r="DI99" s="954"/>
      <c r="DJ99" s="954"/>
      <c r="DK99" s="955"/>
      <c r="DL99" s="953"/>
      <c r="DM99" s="954"/>
      <c r="DN99" s="954"/>
      <c r="DO99" s="954"/>
      <c r="DP99" s="955"/>
      <c r="DQ99" s="953"/>
      <c r="DR99" s="954"/>
      <c r="DS99" s="954"/>
      <c r="DT99" s="954"/>
      <c r="DU99" s="955"/>
      <c r="DV99" s="942"/>
      <c r="DW99" s="943"/>
      <c r="DX99" s="943"/>
      <c r="DY99" s="943"/>
      <c r="DZ99" s="944"/>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42"/>
      <c r="BT100" s="943"/>
      <c r="BU100" s="943"/>
      <c r="BV100" s="943"/>
      <c r="BW100" s="943"/>
      <c r="BX100" s="943"/>
      <c r="BY100" s="943"/>
      <c r="BZ100" s="943"/>
      <c r="CA100" s="943"/>
      <c r="CB100" s="943"/>
      <c r="CC100" s="943"/>
      <c r="CD100" s="943"/>
      <c r="CE100" s="943"/>
      <c r="CF100" s="943"/>
      <c r="CG100" s="952"/>
      <c r="CH100" s="953"/>
      <c r="CI100" s="954"/>
      <c r="CJ100" s="954"/>
      <c r="CK100" s="954"/>
      <c r="CL100" s="955"/>
      <c r="CM100" s="953"/>
      <c r="CN100" s="954"/>
      <c r="CO100" s="954"/>
      <c r="CP100" s="954"/>
      <c r="CQ100" s="955"/>
      <c r="CR100" s="953"/>
      <c r="CS100" s="954"/>
      <c r="CT100" s="954"/>
      <c r="CU100" s="954"/>
      <c r="CV100" s="955"/>
      <c r="CW100" s="953"/>
      <c r="CX100" s="954"/>
      <c r="CY100" s="954"/>
      <c r="CZ100" s="954"/>
      <c r="DA100" s="955"/>
      <c r="DB100" s="953"/>
      <c r="DC100" s="954"/>
      <c r="DD100" s="954"/>
      <c r="DE100" s="954"/>
      <c r="DF100" s="955"/>
      <c r="DG100" s="953"/>
      <c r="DH100" s="954"/>
      <c r="DI100" s="954"/>
      <c r="DJ100" s="954"/>
      <c r="DK100" s="955"/>
      <c r="DL100" s="953"/>
      <c r="DM100" s="954"/>
      <c r="DN100" s="954"/>
      <c r="DO100" s="954"/>
      <c r="DP100" s="955"/>
      <c r="DQ100" s="953"/>
      <c r="DR100" s="954"/>
      <c r="DS100" s="954"/>
      <c r="DT100" s="954"/>
      <c r="DU100" s="955"/>
      <c r="DV100" s="942"/>
      <c r="DW100" s="943"/>
      <c r="DX100" s="943"/>
      <c r="DY100" s="943"/>
      <c r="DZ100" s="944"/>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42"/>
      <c r="BT101" s="943"/>
      <c r="BU101" s="943"/>
      <c r="BV101" s="943"/>
      <c r="BW101" s="943"/>
      <c r="BX101" s="943"/>
      <c r="BY101" s="943"/>
      <c r="BZ101" s="943"/>
      <c r="CA101" s="943"/>
      <c r="CB101" s="943"/>
      <c r="CC101" s="943"/>
      <c r="CD101" s="943"/>
      <c r="CE101" s="943"/>
      <c r="CF101" s="943"/>
      <c r="CG101" s="952"/>
      <c r="CH101" s="953"/>
      <c r="CI101" s="954"/>
      <c r="CJ101" s="954"/>
      <c r="CK101" s="954"/>
      <c r="CL101" s="955"/>
      <c r="CM101" s="953"/>
      <c r="CN101" s="954"/>
      <c r="CO101" s="954"/>
      <c r="CP101" s="954"/>
      <c r="CQ101" s="955"/>
      <c r="CR101" s="953"/>
      <c r="CS101" s="954"/>
      <c r="CT101" s="954"/>
      <c r="CU101" s="954"/>
      <c r="CV101" s="955"/>
      <c r="CW101" s="953"/>
      <c r="CX101" s="954"/>
      <c r="CY101" s="954"/>
      <c r="CZ101" s="954"/>
      <c r="DA101" s="955"/>
      <c r="DB101" s="953"/>
      <c r="DC101" s="954"/>
      <c r="DD101" s="954"/>
      <c r="DE101" s="954"/>
      <c r="DF101" s="955"/>
      <c r="DG101" s="953"/>
      <c r="DH101" s="954"/>
      <c r="DI101" s="954"/>
      <c r="DJ101" s="954"/>
      <c r="DK101" s="955"/>
      <c r="DL101" s="953"/>
      <c r="DM101" s="954"/>
      <c r="DN101" s="954"/>
      <c r="DO101" s="954"/>
      <c r="DP101" s="955"/>
      <c r="DQ101" s="953"/>
      <c r="DR101" s="954"/>
      <c r="DS101" s="954"/>
      <c r="DT101" s="954"/>
      <c r="DU101" s="955"/>
      <c r="DV101" s="942"/>
      <c r="DW101" s="943"/>
      <c r="DX101" s="943"/>
      <c r="DY101" s="943"/>
      <c r="DZ101" s="944"/>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334</v>
      </c>
      <c r="BR102" s="934" t="s">
        <v>377</v>
      </c>
      <c r="BS102" s="935"/>
      <c r="BT102" s="935"/>
      <c r="BU102" s="935"/>
      <c r="BV102" s="935"/>
      <c r="BW102" s="935"/>
      <c r="BX102" s="935"/>
      <c r="BY102" s="935"/>
      <c r="BZ102" s="935"/>
      <c r="CA102" s="935"/>
      <c r="CB102" s="935"/>
      <c r="CC102" s="935"/>
      <c r="CD102" s="935"/>
      <c r="CE102" s="935"/>
      <c r="CF102" s="935"/>
      <c r="CG102" s="945"/>
      <c r="CH102" s="946"/>
      <c r="CI102" s="947"/>
      <c r="CJ102" s="947"/>
      <c r="CK102" s="947"/>
      <c r="CL102" s="948"/>
      <c r="CM102" s="946"/>
      <c r="CN102" s="947"/>
      <c r="CO102" s="947"/>
      <c r="CP102" s="947"/>
      <c r="CQ102" s="948"/>
      <c r="CR102" s="949">
        <v>562</v>
      </c>
      <c r="CS102" s="950"/>
      <c r="CT102" s="950"/>
      <c r="CU102" s="950"/>
      <c r="CV102" s="951"/>
      <c r="CW102" s="949">
        <v>291</v>
      </c>
      <c r="CX102" s="950"/>
      <c r="CY102" s="950"/>
      <c r="CZ102" s="950"/>
      <c r="DA102" s="951"/>
      <c r="DB102" s="949">
        <v>2338</v>
      </c>
      <c r="DC102" s="950"/>
      <c r="DD102" s="950"/>
      <c r="DE102" s="950"/>
      <c r="DF102" s="951"/>
      <c r="DG102" s="949">
        <v>2400</v>
      </c>
      <c r="DH102" s="950"/>
      <c r="DI102" s="950"/>
      <c r="DJ102" s="950"/>
      <c r="DK102" s="951"/>
      <c r="DL102" s="949" t="s">
        <v>322</v>
      </c>
      <c r="DM102" s="950"/>
      <c r="DN102" s="950"/>
      <c r="DO102" s="950"/>
      <c r="DP102" s="951"/>
      <c r="DQ102" s="949">
        <v>452</v>
      </c>
      <c r="DR102" s="950"/>
      <c r="DS102" s="950"/>
      <c r="DT102" s="950"/>
      <c r="DU102" s="951"/>
      <c r="DV102" s="934"/>
      <c r="DW102" s="935"/>
      <c r="DX102" s="935"/>
      <c r="DY102" s="935"/>
      <c r="DZ102" s="936"/>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37" t="s">
        <v>378</v>
      </c>
      <c r="BR103" s="937"/>
      <c r="BS103" s="937"/>
      <c r="BT103" s="937"/>
      <c r="BU103" s="937"/>
      <c r="BV103" s="937"/>
      <c r="BW103" s="937"/>
      <c r="BX103" s="937"/>
      <c r="BY103" s="937"/>
      <c r="BZ103" s="937"/>
      <c r="CA103" s="937"/>
      <c r="CB103" s="937"/>
      <c r="CC103" s="937"/>
      <c r="CD103" s="937"/>
      <c r="CE103" s="937"/>
      <c r="CF103" s="937"/>
      <c r="CG103" s="937"/>
      <c r="CH103" s="937"/>
      <c r="CI103" s="937"/>
      <c r="CJ103" s="937"/>
      <c r="CK103" s="937"/>
      <c r="CL103" s="937"/>
      <c r="CM103" s="937"/>
      <c r="CN103" s="937"/>
      <c r="CO103" s="937"/>
      <c r="CP103" s="937"/>
      <c r="CQ103" s="937"/>
      <c r="CR103" s="937"/>
      <c r="CS103" s="937"/>
      <c r="CT103" s="937"/>
      <c r="CU103" s="937"/>
      <c r="CV103" s="937"/>
      <c r="CW103" s="937"/>
      <c r="CX103" s="937"/>
      <c r="CY103" s="937"/>
      <c r="CZ103" s="937"/>
      <c r="DA103" s="937"/>
      <c r="DB103" s="937"/>
      <c r="DC103" s="937"/>
      <c r="DD103" s="937"/>
      <c r="DE103" s="937"/>
      <c r="DF103" s="937"/>
      <c r="DG103" s="937"/>
      <c r="DH103" s="937"/>
      <c r="DI103" s="937"/>
      <c r="DJ103" s="937"/>
      <c r="DK103" s="937"/>
      <c r="DL103" s="937"/>
      <c r="DM103" s="937"/>
      <c r="DN103" s="937"/>
      <c r="DO103" s="937"/>
      <c r="DP103" s="937"/>
      <c r="DQ103" s="937"/>
      <c r="DR103" s="937"/>
      <c r="DS103" s="937"/>
      <c r="DT103" s="937"/>
      <c r="DU103" s="937"/>
      <c r="DV103" s="937"/>
      <c r="DW103" s="937"/>
      <c r="DX103" s="937"/>
      <c r="DY103" s="937"/>
      <c r="DZ103" s="937"/>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38" t="s">
        <v>379</v>
      </c>
      <c r="BR104" s="938"/>
      <c r="BS104" s="938"/>
      <c r="BT104" s="938"/>
      <c r="BU104" s="938"/>
      <c r="BV104" s="938"/>
      <c r="BW104" s="938"/>
      <c r="BX104" s="938"/>
      <c r="BY104" s="938"/>
      <c r="BZ104" s="938"/>
      <c r="CA104" s="938"/>
      <c r="CB104" s="938"/>
      <c r="CC104" s="938"/>
      <c r="CD104" s="938"/>
      <c r="CE104" s="938"/>
      <c r="CF104" s="938"/>
      <c r="CG104" s="938"/>
      <c r="CH104" s="938"/>
      <c r="CI104" s="938"/>
      <c r="CJ104" s="938"/>
      <c r="CK104" s="938"/>
      <c r="CL104" s="938"/>
      <c r="CM104" s="938"/>
      <c r="CN104" s="938"/>
      <c r="CO104" s="938"/>
      <c r="CP104" s="938"/>
      <c r="CQ104" s="938"/>
      <c r="CR104" s="938"/>
      <c r="CS104" s="938"/>
      <c r="CT104" s="938"/>
      <c r="CU104" s="938"/>
      <c r="CV104" s="938"/>
      <c r="CW104" s="938"/>
      <c r="CX104" s="938"/>
      <c r="CY104" s="938"/>
      <c r="CZ104" s="938"/>
      <c r="DA104" s="938"/>
      <c r="DB104" s="938"/>
      <c r="DC104" s="938"/>
      <c r="DD104" s="938"/>
      <c r="DE104" s="938"/>
      <c r="DF104" s="938"/>
      <c r="DG104" s="938"/>
      <c r="DH104" s="938"/>
      <c r="DI104" s="938"/>
      <c r="DJ104" s="938"/>
      <c r="DK104" s="938"/>
      <c r="DL104" s="938"/>
      <c r="DM104" s="938"/>
      <c r="DN104" s="938"/>
      <c r="DO104" s="938"/>
      <c r="DP104" s="938"/>
      <c r="DQ104" s="938"/>
      <c r="DR104" s="938"/>
      <c r="DS104" s="938"/>
      <c r="DT104" s="938"/>
      <c r="DU104" s="938"/>
      <c r="DV104" s="938"/>
      <c r="DW104" s="938"/>
      <c r="DX104" s="938"/>
      <c r="DY104" s="938"/>
      <c r="DZ104" s="938"/>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380</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381</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39" t="s">
        <v>382</v>
      </c>
      <c r="B108" s="940"/>
      <c r="C108" s="940"/>
      <c r="D108" s="940"/>
      <c r="E108" s="940"/>
      <c r="F108" s="940"/>
      <c r="G108" s="940"/>
      <c r="H108" s="940"/>
      <c r="I108" s="940"/>
      <c r="J108" s="940"/>
      <c r="K108" s="940"/>
      <c r="L108" s="940"/>
      <c r="M108" s="940"/>
      <c r="N108" s="940"/>
      <c r="O108" s="940"/>
      <c r="P108" s="940"/>
      <c r="Q108" s="940"/>
      <c r="R108" s="940"/>
      <c r="S108" s="940"/>
      <c r="T108" s="940"/>
      <c r="U108" s="940"/>
      <c r="V108" s="940"/>
      <c r="W108" s="940"/>
      <c r="X108" s="940"/>
      <c r="Y108" s="940"/>
      <c r="Z108" s="940"/>
      <c r="AA108" s="940"/>
      <c r="AB108" s="940"/>
      <c r="AC108" s="940"/>
      <c r="AD108" s="940"/>
      <c r="AE108" s="940"/>
      <c r="AF108" s="940"/>
      <c r="AG108" s="940"/>
      <c r="AH108" s="940"/>
      <c r="AI108" s="940"/>
      <c r="AJ108" s="940"/>
      <c r="AK108" s="940"/>
      <c r="AL108" s="940"/>
      <c r="AM108" s="940"/>
      <c r="AN108" s="940"/>
      <c r="AO108" s="940"/>
      <c r="AP108" s="940"/>
      <c r="AQ108" s="940"/>
      <c r="AR108" s="940"/>
      <c r="AS108" s="940"/>
      <c r="AT108" s="941"/>
      <c r="AU108" s="939" t="s">
        <v>383</v>
      </c>
      <c r="AV108" s="940"/>
      <c r="AW108" s="940"/>
      <c r="AX108" s="940"/>
      <c r="AY108" s="940"/>
      <c r="AZ108" s="940"/>
      <c r="BA108" s="940"/>
      <c r="BB108" s="940"/>
      <c r="BC108" s="940"/>
      <c r="BD108" s="940"/>
      <c r="BE108" s="940"/>
      <c r="BF108" s="940"/>
      <c r="BG108" s="940"/>
      <c r="BH108" s="940"/>
      <c r="BI108" s="940"/>
      <c r="BJ108" s="940"/>
      <c r="BK108" s="940"/>
      <c r="BL108" s="940"/>
      <c r="BM108" s="940"/>
      <c r="BN108" s="940"/>
      <c r="BO108" s="940"/>
      <c r="BP108" s="940"/>
      <c r="BQ108" s="940"/>
      <c r="BR108" s="940"/>
      <c r="BS108" s="940"/>
      <c r="BT108" s="940"/>
      <c r="BU108" s="940"/>
      <c r="BV108" s="940"/>
      <c r="BW108" s="940"/>
      <c r="BX108" s="940"/>
      <c r="BY108" s="940"/>
      <c r="BZ108" s="940"/>
      <c r="CA108" s="940"/>
      <c r="CB108" s="940"/>
      <c r="CC108" s="940"/>
      <c r="CD108" s="940"/>
      <c r="CE108" s="940"/>
      <c r="CF108" s="940"/>
      <c r="CG108" s="940"/>
      <c r="CH108" s="940"/>
      <c r="CI108" s="940"/>
      <c r="CJ108" s="940"/>
      <c r="CK108" s="940"/>
      <c r="CL108" s="940"/>
      <c r="CM108" s="940"/>
      <c r="CN108" s="940"/>
      <c r="CO108" s="940"/>
      <c r="CP108" s="940"/>
      <c r="CQ108" s="940"/>
      <c r="CR108" s="940"/>
      <c r="CS108" s="940"/>
      <c r="CT108" s="940"/>
      <c r="CU108" s="940"/>
      <c r="CV108" s="940"/>
      <c r="CW108" s="940"/>
      <c r="CX108" s="940"/>
      <c r="CY108" s="940"/>
      <c r="CZ108" s="940"/>
      <c r="DA108" s="940"/>
      <c r="DB108" s="940"/>
      <c r="DC108" s="940"/>
      <c r="DD108" s="940"/>
      <c r="DE108" s="940"/>
      <c r="DF108" s="940"/>
      <c r="DG108" s="940"/>
      <c r="DH108" s="940"/>
      <c r="DI108" s="940"/>
      <c r="DJ108" s="940"/>
      <c r="DK108" s="940"/>
      <c r="DL108" s="940"/>
      <c r="DM108" s="940"/>
      <c r="DN108" s="940"/>
      <c r="DO108" s="940"/>
      <c r="DP108" s="940"/>
      <c r="DQ108" s="940"/>
      <c r="DR108" s="940"/>
      <c r="DS108" s="940"/>
      <c r="DT108" s="940"/>
      <c r="DU108" s="940"/>
      <c r="DV108" s="940"/>
      <c r="DW108" s="940"/>
      <c r="DX108" s="940"/>
      <c r="DY108" s="940"/>
      <c r="DZ108" s="941"/>
    </row>
    <row r="109" spans="1:131" s="89" customFormat="1" ht="26.25" customHeight="1" x14ac:dyDescent="0.2">
      <c r="A109" s="892" t="s">
        <v>384</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5" t="s">
        <v>385</v>
      </c>
      <c r="AB109" s="893"/>
      <c r="AC109" s="893"/>
      <c r="AD109" s="893"/>
      <c r="AE109" s="894"/>
      <c r="AF109" s="895" t="s">
        <v>386</v>
      </c>
      <c r="AG109" s="893"/>
      <c r="AH109" s="893"/>
      <c r="AI109" s="893"/>
      <c r="AJ109" s="894"/>
      <c r="AK109" s="895" t="s">
        <v>239</v>
      </c>
      <c r="AL109" s="893"/>
      <c r="AM109" s="893"/>
      <c r="AN109" s="893"/>
      <c r="AO109" s="894"/>
      <c r="AP109" s="895" t="s">
        <v>387</v>
      </c>
      <c r="AQ109" s="893"/>
      <c r="AR109" s="893"/>
      <c r="AS109" s="893"/>
      <c r="AT109" s="926"/>
      <c r="AU109" s="892" t="s">
        <v>384</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5" t="s">
        <v>385</v>
      </c>
      <c r="BR109" s="893"/>
      <c r="BS109" s="893"/>
      <c r="BT109" s="893"/>
      <c r="BU109" s="894"/>
      <c r="BV109" s="895" t="s">
        <v>386</v>
      </c>
      <c r="BW109" s="893"/>
      <c r="BX109" s="893"/>
      <c r="BY109" s="893"/>
      <c r="BZ109" s="894"/>
      <c r="CA109" s="895" t="s">
        <v>239</v>
      </c>
      <c r="CB109" s="893"/>
      <c r="CC109" s="893"/>
      <c r="CD109" s="893"/>
      <c r="CE109" s="894"/>
      <c r="CF109" s="933" t="s">
        <v>387</v>
      </c>
      <c r="CG109" s="933"/>
      <c r="CH109" s="933"/>
      <c r="CI109" s="933"/>
      <c r="CJ109" s="933"/>
      <c r="CK109" s="895" t="s">
        <v>388</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5" t="s">
        <v>385</v>
      </c>
      <c r="DH109" s="893"/>
      <c r="DI109" s="893"/>
      <c r="DJ109" s="893"/>
      <c r="DK109" s="894"/>
      <c r="DL109" s="895" t="s">
        <v>386</v>
      </c>
      <c r="DM109" s="893"/>
      <c r="DN109" s="893"/>
      <c r="DO109" s="893"/>
      <c r="DP109" s="894"/>
      <c r="DQ109" s="895" t="s">
        <v>239</v>
      </c>
      <c r="DR109" s="893"/>
      <c r="DS109" s="893"/>
      <c r="DT109" s="893"/>
      <c r="DU109" s="894"/>
      <c r="DV109" s="895" t="s">
        <v>387</v>
      </c>
      <c r="DW109" s="893"/>
      <c r="DX109" s="893"/>
      <c r="DY109" s="893"/>
      <c r="DZ109" s="926"/>
    </row>
    <row r="110" spans="1:131" s="89" customFormat="1" ht="26.25" customHeight="1" x14ac:dyDescent="0.2">
      <c r="A110" s="804" t="s">
        <v>389</v>
      </c>
      <c r="B110" s="805"/>
      <c r="C110" s="805"/>
      <c r="D110" s="805"/>
      <c r="E110" s="805"/>
      <c r="F110" s="805"/>
      <c r="G110" s="805"/>
      <c r="H110" s="805"/>
      <c r="I110" s="805"/>
      <c r="J110" s="805"/>
      <c r="K110" s="805"/>
      <c r="L110" s="805"/>
      <c r="M110" s="805"/>
      <c r="N110" s="805"/>
      <c r="O110" s="805"/>
      <c r="P110" s="805"/>
      <c r="Q110" s="805"/>
      <c r="R110" s="805"/>
      <c r="S110" s="805"/>
      <c r="T110" s="805"/>
      <c r="U110" s="805"/>
      <c r="V110" s="805"/>
      <c r="W110" s="805"/>
      <c r="X110" s="805"/>
      <c r="Y110" s="805"/>
      <c r="Z110" s="806"/>
      <c r="AA110" s="885">
        <v>9244273</v>
      </c>
      <c r="AB110" s="886"/>
      <c r="AC110" s="886"/>
      <c r="AD110" s="886"/>
      <c r="AE110" s="887"/>
      <c r="AF110" s="888">
        <v>9788867</v>
      </c>
      <c r="AG110" s="886"/>
      <c r="AH110" s="886"/>
      <c r="AI110" s="886"/>
      <c r="AJ110" s="887"/>
      <c r="AK110" s="888">
        <v>10014657</v>
      </c>
      <c r="AL110" s="886"/>
      <c r="AM110" s="886"/>
      <c r="AN110" s="886"/>
      <c r="AO110" s="887"/>
      <c r="AP110" s="889">
        <v>18</v>
      </c>
      <c r="AQ110" s="890"/>
      <c r="AR110" s="890"/>
      <c r="AS110" s="890"/>
      <c r="AT110" s="891"/>
      <c r="AU110" s="927" t="s">
        <v>390</v>
      </c>
      <c r="AV110" s="928"/>
      <c r="AW110" s="928"/>
      <c r="AX110" s="928"/>
      <c r="AY110" s="928"/>
      <c r="AZ110" s="837" t="s">
        <v>391</v>
      </c>
      <c r="BA110" s="805"/>
      <c r="BB110" s="805"/>
      <c r="BC110" s="805"/>
      <c r="BD110" s="805"/>
      <c r="BE110" s="805"/>
      <c r="BF110" s="805"/>
      <c r="BG110" s="805"/>
      <c r="BH110" s="805"/>
      <c r="BI110" s="805"/>
      <c r="BJ110" s="805"/>
      <c r="BK110" s="805"/>
      <c r="BL110" s="805"/>
      <c r="BM110" s="805"/>
      <c r="BN110" s="805"/>
      <c r="BO110" s="805"/>
      <c r="BP110" s="806"/>
      <c r="BQ110" s="838">
        <v>100050129</v>
      </c>
      <c r="BR110" s="822"/>
      <c r="BS110" s="822"/>
      <c r="BT110" s="822"/>
      <c r="BU110" s="822"/>
      <c r="BV110" s="822">
        <v>98951486</v>
      </c>
      <c r="BW110" s="822"/>
      <c r="BX110" s="822"/>
      <c r="BY110" s="822"/>
      <c r="BZ110" s="822"/>
      <c r="CA110" s="822">
        <v>100614122</v>
      </c>
      <c r="CB110" s="822"/>
      <c r="CC110" s="822"/>
      <c r="CD110" s="822"/>
      <c r="CE110" s="822"/>
      <c r="CF110" s="860">
        <v>180.6</v>
      </c>
      <c r="CG110" s="861"/>
      <c r="CH110" s="861"/>
      <c r="CI110" s="861"/>
      <c r="CJ110" s="861"/>
      <c r="CK110" s="923" t="s">
        <v>392</v>
      </c>
      <c r="CL110" s="880"/>
      <c r="CM110" s="837" t="s">
        <v>393</v>
      </c>
      <c r="CN110" s="805"/>
      <c r="CO110" s="805"/>
      <c r="CP110" s="805"/>
      <c r="CQ110" s="805"/>
      <c r="CR110" s="805"/>
      <c r="CS110" s="805"/>
      <c r="CT110" s="805"/>
      <c r="CU110" s="805"/>
      <c r="CV110" s="805"/>
      <c r="CW110" s="805"/>
      <c r="CX110" s="805"/>
      <c r="CY110" s="805"/>
      <c r="CZ110" s="805"/>
      <c r="DA110" s="805"/>
      <c r="DB110" s="805"/>
      <c r="DC110" s="805"/>
      <c r="DD110" s="805"/>
      <c r="DE110" s="805"/>
      <c r="DF110" s="806"/>
      <c r="DG110" s="838" t="s">
        <v>64</v>
      </c>
      <c r="DH110" s="822"/>
      <c r="DI110" s="822"/>
      <c r="DJ110" s="822"/>
      <c r="DK110" s="822"/>
      <c r="DL110" s="822" t="s">
        <v>64</v>
      </c>
      <c r="DM110" s="822"/>
      <c r="DN110" s="822"/>
      <c r="DO110" s="822"/>
      <c r="DP110" s="822"/>
      <c r="DQ110" s="822" t="s">
        <v>64</v>
      </c>
      <c r="DR110" s="822"/>
      <c r="DS110" s="822"/>
      <c r="DT110" s="822"/>
      <c r="DU110" s="822"/>
      <c r="DV110" s="823" t="s">
        <v>64</v>
      </c>
      <c r="DW110" s="823"/>
      <c r="DX110" s="823"/>
      <c r="DY110" s="823"/>
      <c r="DZ110" s="824"/>
    </row>
    <row r="111" spans="1:131" s="89" customFormat="1" ht="26.25" customHeight="1" x14ac:dyDescent="0.2">
      <c r="A111" s="771" t="s">
        <v>394</v>
      </c>
      <c r="B111" s="772"/>
      <c r="C111" s="772"/>
      <c r="D111" s="772"/>
      <c r="E111" s="772"/>
      <c r="F111" s="772"/>
      <c r="G111" s="772"/>
      <c r="H111" s="772"/>
      <c r="I111" s="772"/>
      <c r="J111" s="772"/>
      <c r="K111" s="772"/>
      <c r="L111" s="772"/>
      <c r="M111" s="772"/>
      <c r="N111" s="772"/>
      <c r="O111" s="772"/>
      <c r="P111" s="772"/>
      <c r="Q111" s="772"/>
      <c r="R111" s="772"/>
      <c r="S111" s="772"/>
      <c r="T111" s="772"/>
      <c r="U111" s="772"/>
      <c r="V111" s="772"/>
      <c r="W111" s="772"/>
      <c r="X111" s="772"/>
      <c r="Y111" s="772"/>
      <c r="Z111" s="922"/>
      <c r="AA111" s="909" t="s">
        <v>64</v>
      </c>
      <c r="AB111" s="910"/>
      <c r="AC111" s="910"/>
      <c r="AD111" s="910"/>
      <c r="AE111" s="911"/>
      <c r="AF111" s="912" t="s">
        <v>64</v>
      </c>
      <c r="AG111" s="910"/>
      <c r="AH111" s="910"/>
      <c r="AI111" s="910"/>
      <c r="AJ111" s="911"/>
      <c r="AK111" s="912" t="s">
        <v>64</v>
      </c>
      <c r="AL111" s="910"/>
      <c r="AM111" s="910"/>
      <c r="AN111" s="910"/>
      <c r="AO111" s="911"/>
      <c r="AP111" s="913" t="s">
        <v>64</v>
      </c>
      <c r="AQ111" s="914"/>
      <c r="AR111" s="914"/>
      <c r="AS111" s="914"/>
      <c r="AT111" s="915"/>
      <c r="AU111" s="929"/>
      <c r="AV111" s="930"/>
      <c r="AW111" s="930"/>
      <c r="AX111" s="930"/>
      <c r="AY111" s="930"/>
      <c r="AZ111" s="812" t="s">
        <v>395</v>
      </c>
      <c r="BA111" s="749"/>
      <c r="BB111" s="749"/>
      <c r="BC111" s="749"/>
      <c r="BD111" s="749"/>
      <c r="BE111" s="749"/>
      <c r="BF111" s="749"/>
      <c r="BG111" s="749"/>
      <c r="BH111" s="749"/>
      <c r="BI111" s="749"/>
      <c r="BJ111" s="749"/>
      <c r="BK111" s="749"/>
      <c r="BL111" s="749"/>
      <c r="BM111" s="749"/>
      <c r="BN111" s="749"/>
      <c r="BO111" s="749"/>
      <c r="BP111" s="750"/>
      <c r="BQ111" s="813">
        <v>20870</v>
      </c>
      <c r="BR111" s="814"/>
      <c r="BS111" s="814"/>
      <c r="BT111" s="814"/>
      <c r="BU111" s="814"/>
      <c r="BV111" s="814">
        <v>15670</v>
      </c>
      <c r="BW111" s="814"/>
      <c r="BX111" s="814"/>
      <c r="BY111" s="814"/>
      <c r="BZ111" s="814"/>
      <c r="CA111" s="814">
        <v>10451</v>
      </c>
      <c r="CB111" s="814"/>
      <c r="CC111" s="814"/>
      <c r="CD111" s="814"/>
      <c r="CE111" s="814"/>
      <c r="CF111" s="869">
        <v>0</v>
      </c>
      <c r="CG111" s="870"/>
      <c r="CH111" s="870"/>
      <c r="CI111" s="870"/>
      <c r="CJ111" s="870"/>
      <c r="CK111" s="924"/>
      <c r="CL111" s="882"/>
      <c r="CM111" s="812" t="s">
        <v>396</v>
      </c>
      <c r="CN111" s="749"/>
      <c r="CO111" s="749"/>
      <c r="CP111" s="749"/>
      <c r="CQ111" s="749"/>
      <c r="CR111" s="749"/>
      <c r="CS111" s="749"/>
      <c r="CT111" s="749"/>
      <c r="CU111" s="749"/>
      <c r="CV111" s="749"/>
      <c r="CW111" s="749"/>
      <c r="CX111" s="749"/>
      <c r="CY111" s="749"/>
      <c r="CZ111" s="749"/>
      <c r="DA111" s="749"/>
      <c r="DB111" s="749"/>
      <c r="DC111" s="749"/>
      <c r="DD111" s="749"/>
      <c r="DE111" s="749"/>
      <c r="DF111" s="750"/>
      <c r="DG111" s="813" t="s">
        <v>64</v>
      </c>
      <c r="DH111" s="814"/>
      <c r="DI111" s="814"/>
      <c r="DJ111" s="814"/>
      <c r="DK111" s="814"/>
      <c r="DL111" s="814" t="s">
        <v>64</v>
      </c>
      <c r="DM111" s="814"/>
      <c r="DN111" s="814"/>
      <c r="DO111" s="814"/>
      <c r="DP111" s="814"/>
      <c r="DQ111" s="814" t="s">
        <v>64</v>
      </c>
      <c r="DR111" s="814"/>
      <c r="DS111" s="814"/>
      <c r="DT111" s="814"/>
      <c r="DU111" s="814"/>
      <c r="DV111" s="791" t="s">
        <v>64</v>
      </c>
      <c r="DW111" s="791"/>
      <c r="DX111" s="791"/>
      <c r="DY111" s="791"/>
      <c r="DZ111" s="792"/>
    </row>
    <row r="112" spans="1:131" s="89" customFormat="1" ht="26.25" customHeight="1" x14ac:dyDescent="0.2">
      <c r="A112" s="916" t="s">
        <v>397</v>
      </c>
      <c r="B112" s="917"/>
      <c r="C112" s="749" t="s">
        <v>398</v>
      </c>
      <c r="D112" s="749"/>
      <c r="E112" s="749"/>
      <c r="F112" s="749"/>
      <c r="G112" s="749"/>
      <c r="H112" s="749"/>
      <c r="I112" s="749"/>
      <c r="J112" s="749"/>
      <c r="K112" s="749"/>
      <c r="L112" s="749"/>
      <c r="M112" s="749"/>
      <c r="N112" s="749"/>
      <c r="O112" s="749"/>
      <c r="P112" s="749"/>
      <c r="Q112" s="749"/>
      <c r="R112" s="749"/>
      <c r="S112" s="749"/>
      <c r="T112" s="749"/>
      <c r="U112" s="749"/>
      <c r="V112" s="749"/>
      <c r="W112" s="749"/>
      <c r="X112" s="749"/>
      <c r="Y112" s="749"/>
      <c r="Z112" s="750"/>
      <c r="AA112" s="776" t="s">
        <v>64</v>
      </c>
      <c r="AB112" s="777"/>
      <c r="AC112" s="777"/>
      <c r="AD112" s="777"/>
      <c r="AE112" s="778"/>
      <c r="AF112" s="779" t="s">
        <v>64</v>
      </c>
      <c r="AG112" s="777"/>
      <c r="AH112" s="777"/>
      <c r="AI112" s="777"/>
      <c r="AJ112" s="778"/>
      <c r="AK112" s="779" t="s">
        <v>64</v>
      </c>
      <c r="AL112" s="777"/>
      <c r="AM112" s="777"/>
      <c r="AN112" s="777"/>
      <c r="AO112" s="778"/>
      <c r="AP112" s="818" t="s">
        <v>64</v>
      </c>
      <c r="AQ112" s="819"/>
      <c r="AR112" s="819"/>
      <c r="AS112" s="819"/>
      <c r="AT112" s="820"/>
      <c r="AU112" s="929"/>
      <c r="AV112" s="930"/>
      <c r="AW112" s="930"/>
      <c r="AX112" s="930"/>
      <c r="AY112" s="930"/>
      <c r="AZ112" s="812" t="s">
        <v>399</v>
      </c>
      <c r="BA112" s="749"/>
      <c r="BB112" s="749"/>
      <c r="BC112" s="749"/>
      <c r="BD112" s="749"/>
      <c r="BE112" s="749"/>
      <c r="BF112" s="749"/>
      <c r="BG112" s="749"/>
      <c r="BH112" s="749"/>
      <c r="BI112" s="749"/>
      <c r="BJ112" s="749"/>
      <c r="BK112" s="749"/>
      <c r="BL112" s="749"/>
      <c r="BM112" s="749"/>
      <c r="BN112" s="749"/>
      <c r="BO112" s="749"/>
      <c r="BP112" s="750"/>
      <c r="BQ112" s="813">
        <v>25675796</v>
      </c>
      <c r="BR112" s="814"/>
      <c r="BS112" s="814"/>
      <c r="BT112" s="814"/>
      <c r="BU112" s="814"/>
      <c r="BV112" s="814">
        <v>26617266</v>
      </c>
      <c r="BW112" s="814"/>
      <c r="BX112" s="814"/>
      <c r="BY112" s="814"/>
      <c r="BZ112" s="814"/>
      <c r="CA112" s="814">
        <v>25250542</v>
      </c>
      <c r="CB112" s="814"/>
      <c r="CC112" s="814"/>
      <c r="CD112" s="814"/>
      <c r="CE112" s="814"/>
      <c r="CF112" s="869">
        <v>45.3</v>
      </c>
      <c r="CG112" s="870"/>
      <c r="CH112" s="870"/>
      <c r="CI112" s="870"/>
      <c r="CJ112" s="870"/>
      <c r="CK112" s="924"/>
      <c r="CL112" s="882"/>
      <c r="CM112" s="812" t="s">
        <v>400</v>
      </c>
      <c r="CN112" s="749"/>
      <c r="CO112" s="749"/>
      <c r="CP112" s="749"/>
      <c r="CQ112" s="749"/>
      <c r="CR112" s="749"/>
      <c r="CS112" s="749"/>
      <c r="CT112" s="749"/>
      <c r="CU112" s="749"/>
      <c r="CV112" s="749"/>
      <c r="CW112" s="749"/>
      <c r="CX112" s="749"/>
      <c r="CY112" s="749"/>
      <c r="CZ112" s="749"/>
      <c r="DA112" s="749"/>
      <c r="DB112" s="749"/>
      <c r="DC112" s="749"/>
      <c r="DD112" s="749"/>
      <c r="DE112" s="749"/>
      <c r="DF112" s="750"/>
      <c r="DG112" s="813" t="s">
        <v>64</v>
      </c>
      <c r="DH112" s="814"/>
      <c r="DI112" s="814"/>
      <c r="DJ112" s="814"/>
      <c r="DK112" s="814"/>
      <c r="DL112" s="814" t="s">
        <v>64</v>
      </c>
      <c r="DM112" s="814"/>
      <c r="DN112" s="814"/>
      <c r="DO112" s="814"/>
      <c r="DP112" s="814"/>
      <c r="DQ112" s="814" t="s">
        <v>64</v>
      </c>
      <c r="DR112" s="814"/>
      <c r="DS112" s="814"/>
      <c r="DT112" s="814"/>
      <c r="DU112" s="814"/>
      <c r="DV112" s="791" t="s">
        <v>64</v>
      </c>
      <c r="DW112" s="791"/>
      <c r="DX112" s="791"/>
      <c r="DY112" s="791"/>
      <c r="DZ112" s="792"/>
    </row>
    <row r="113" spans="1:130" s="89" customFormat="1" ht="26.25" customHeight="1" x14ac:dyDescent="0.2">
      <c r="A113" s="918"/>
      <c r="B113" s="919"/>
      <c r="C113" s="749" t="s">
        <v>401</v>
      </c>
      <c r="D113" s="749"/>
      <c r="E113" s="749"/>
      <c r="F113" s="749"/>
      <c r="G113" s="749"/>
      <c r="H113" s="749"/>
      <c r="I113" s="749"/>
      <c r="J113" s="749"/>
      <c r="K113" s="749"/>
      <c r="L113" s="749"/>
      <c r="M113" s="749"/>
      <c r="N113" s="749"/>
      <c r="O113" s="749"/>
      <c r="P113" s="749"/>
      <c r="Q113" s="749"/>
      <c r="R113" s="749"/>
      <c r="S113" s="749"/>
      <c r="T113" s="749"/>
      <c r="U113" s="749"/>
      <c r="V113" s="749"/>
      <c r="W113" s="749"/>
      <c r="X113" s="749"/>
      <c r="Y113" s="749"/>
      <c r="Z113" s="750"/>
      <c r="AA113" s="909">
        <v>2419617</v>
      </c>
      <c r="AB113" s="910"/>
      <c r="AC113" s="910"/>
      <c r="AD113" s="910"/>
      <c r="AE113" s="911"/>
      <c r="AF113" s="912">
        <v>2419974</v>
      </c>
      <c r="AG113" s="910"/>
      <c r="AH113" s="910"/>
      <c r="AI113" s="910"/>
      <c r="AJ113" s="911"/>
      <c r="AK113" s="912">
        <v>2450006</v>
      </c>
      <c r="AL113" s="910"/>
      <c r="AM113" s="910"/>
      <c r="AN113" s="910"/>
      <c r="AO113" s="911"/>
      <c r="AP113" s="913">
        <v>4.4000000000000004</v>
      </c>
      <c r="AQ113" s="914"/>
      <c r="AR113" s="914"/>
      <c r="AS113" s="914"/>
      <c r="AT113" s="915"/>
      <c r="AU113" s="929"/>
      <c r="AV113" s="930"/>
      <c r="AW113" s="930"/>
      <c r="AX113" s="930"/>
      <c r="AY113" s="930"/>
      <c r="AZ113" s="812" t="s">
        <v>402</v>
      </c>
      <c r="BA113" s="749"/>
      <c r="BB113" s="749"/>
      <c r="BC113" s="749"/>
      <c r="BD113" s="749"/>
      <c r="BE113" s="749"/>
      <c r="BF113" s="749"/>
      <c r="BG113" s="749"/>
      <c r="BH113" s="749"/>
      <c r="BI113" s="749"/>
      <c r="BJ113" s="749"/>
      <c r="BK113" s="749"/>
      <c r="BL113" s="749"/>
      <c r="BM113" s="749"/>
      <c r="BN113" s="749"/>
      <c r="BO113" s="749"/>
      <c r="BP113" s="750"/>
      <c r="BQ113" s="813">
        <v>17138</v>
      </c>
      <c r="BR113" s="814"/>
      <c r="BS113" s="814"/>
      <c r="BT113" s="814"/>
      <c r="BU113" s="814"/>
      <c r="BV113" s="814" t="s">
        <v>64</v>
      </c>
      <c r="BW113" s="814"/>
      <c r="BX113" s="814"/>
      <c r="BY113" s="814"/>
      <c r="BZ113" s="814"/>
      <c r="CA113" s="814" t="s">
        <v>64</v>
      </c>
      <c r="CB113" s="814"/>
      <c r="CC113" s="814"/>
      <c r="CD113" s="814"/>
      <c r="CE113" s="814"/>
      <c r="CF113" s="869" t="s">
        <v>64</v>
      </c>
      <c r="CG113" s="870"/>
      <c r="CH113" s="870"/>
      <c r="CI113" s="870"/>
      <c r="CJ113" s="870"/>
      <c r="CK113" s="924"/>
      <c r="CL113" s="882"/>
      <c r="CM113" s="812" t="s">
        <v>403</v>
      </c>
      <c r="CN113" s="749"/>
      <c r="CO113" s="749"/>
      <c r="CP113" s="749"/>
      <c r="CQ113" s="749"/>
      <c r="CR113" s="749"/>
      <c r="CS113" s="749"/>
      <c r="CT113" s="749"/>
      <c r="CU113" s="749"/>
      <c r="CV113" s="749"/>
      <c r="CW113" s="749"/>
      <c r="CX113" s="749"/>
      <c r="CY113" s="749"/>
      <c r="CZ113" s="749"/>
      <c r="DA113" s="749"/>
      <c r="DB113" s="749"/>
      <c r="DC113" s="749"/>
      <c r="DD113" s="749"/>
      <c r="DE113" s="749"/>
      <c r="DF113" s="750"/>
      <c r="DG113" s="776" t="s">
        <v>64</v>
      </c>
      <c r="DH113" s="777"/>
      <c r="DI113" s="777"/>
      <c r="DJ113" s="777"/>
      <c r="DK113" s="778"/>
      <c r="DL113" s="779" t="s">
        <v>64</v>
      </c>
      <c r="DM113" s="777"/>
      <c r="DN113" s="777"/>
      <c r="DO113" s="777"/>
      <c r="DP113" s="778"/>
      <c r="DQ113" s="779" t="s">
        <v>64</v>
      </c>
      <c r="DR113" s="777"/>
      <c r="DS113" s="777"/>
      <c r="DT113" s="777"/>
      <c r="DU113" s="778"/>
      <c r="DV113" s="818" t="s">
        <v>64</v>
      </c>
      <c r="DW113" s="819"/>
      <c r="DX113" s="819"/>
      <c r="DY113" s="819"/>
      <c r="DZ113" s="820"/>
    </row>
    <row r="114" spans="1:130" s="89" customFormat="1" ht="26.25" customHeight="1" x14ac:dyDescent="0.2">
      <c r="A114" s="918"/>
      <c r="B114" s="919"/>
      <c r="C114" s="749" t="s">
        <v>404</v>
      </c>
      <c r="D114" s="749"/>
      <c r="E114" s="749"/>
      <c r="F114" s="749"/>
      <c r="G114" s="749"/>
      <c r="H114" s="749"/>
      <c r="I114" s="749"/>
      <c r="J114" s="749"/>
      <c r="K114" s="749"/>
      <c r="L114" s="749"/>
      <c r="M114" s="749"/>
      <c r="N114" s="749"/>
      <c r="O114" s="749"/>
      <c r="P114" s="749"/>
      <c r="Q114" s="749"/>
      <c r="R114" s="749"/>
      <c r="S114" s="749"/>
      <c r="T114" s="749"/>
      <c r="U114" s="749"/>
      <c r="V114" s="749"/>
      <c r="W114" s="749"/>
      <c r="X114" s="749"/>
      <c r="Y114" s="749"/>
      <c r="Z114" s="750"/>
      <c r="AA114" s="776">
        <v>15486</v>
      </c>
      <c r="AB114" s="777"/>
      <c r="AC114" s="777"/>
      <c r="AD114" s="777"/>
      <c r="AE114" s="778"/>
      <c r="AF114" s="779">
        <v>10181</v>
      </c>
      <c r="AG114" s="777"/>
      <c r="AH114" s="777"/>
      <c r="AI114" s="777"/>
      <c r="AJ114" s="778"/>
      <c r="AK114" s="779" t="s">
        <v>64</v>
      </c>
      <c r="AL114" s="777"/>
      <c r="AM114" s="777"/>
      <c r="AN114" s="777"/>
      <c r="AO114" s="778"/>
      <c r="AP114" s="818" t="s">
        <v>64</v>
      </c>
      <c r="AQ114" s="819"/>
      <c r="AR114" s="819"/>
      <c r="AS114" s="819"/>
      <c r="AT114" s="820"/>
      <c r="AU114" s="929"/>
      <c r="AV114" s="930"/>
      <c r="AW114" s="930"/>
      <c r="AX114" s="930"/>
      <c r="AY114" s="930"/>
      <c r="AZ114" s="812" t="s">
        <v>405</v>
      </c>
      <c r="BA114" s="749"/>
      <c r="BB114" s="749"/>
      <c r="BC114" s="749"/>
      <c r="BD114" s="749"/>
      <c r="BE114" s="749"/>
      <c r="BF114" s="749"/>
      <c r="BG114" s="749"/>
      <c r="BH114" s="749"/>
      <c r="BI114" s="749"/>
      <c r="BJ114" s="749"/>
      <c r="BK114" s="749"/>
      <c r="BL114" s="749"/>
      <c r="BM114" s="749"/>
      <c r="BN114" s="749"/>
      <c r="BO114" s="749"/>
      <c r="BP114" s="750"/>
      <c r="BQ114" s="813">
        <v>14607154</v>
      </c>
      <c r="BR114" s="814"/>
      <c r="BS114" s="814"/>
      <c r="BT114" s="814"/>
      <c r="BU114" s="814"/>
      <c r="BV114" s="814">
        <v>15212886</v>
      </c>
      <c r="BW114" s="814"/>
      <c r="BX114" s="814"/>
      <c r="BY114" s="814"/>
      <c r="BZ114" s="814"/>
      <c r="CA114" s="814">
        <v>15979642</v>
      </c>
      <c r="CB114" s="814"/>
      <c r="CC114" s="814"/>
      <c r="CD114" s="814"/>
      <c r="CE114" s="814"/>
      <c r="CF114" s="869">
        <v>28.7</v>
      </c>
      <c r="CG114" s="870"/>
      <c r="CH114" s="870"/>
      <c r="CI114" s="870"/>
      <c r="CJ114" s="870"/>
      <c r="CK114" s="924"/>
      <c r="CL114" s="882"/>
      <c r="CM114" s="812" t="s">
        <v>406</v>
      </c>
      <c r="CN114" s="749"/>
      <c r="CO114" s="749"/>
      <c r="CP114" s="749"/>
      <c r="CQ114" s="749"/>
      <c r="CR114" s="749"/>
      <c r="CS114" s="749"/>
      <c r="CT114" s="749"/>
      <c r="CU114" s="749"/>
      <c r="CV114" s="749"/>
      <c r="CW114" s="749"/>
      <c r="CX114" s="749"/>
      <c r="CY114" s="749"/>
      <c r="CZ114" s="749"/>
      <c r="DA114" s="749"/>
      <c r="DB114" s="749"/>
      <c r="DC114" s="749"/>
      <c r="DD114" s="749"/>
      <c r="DE114" s="749"/>
      <c r="DF114" s="750"/>
      <c r="DG114" s="776" t="s">
        <v>64</v>
      </c>
      <c r="DH114" s="777"/>
      <c r="DI114" s="777"/>
      <c r="DJ114" s="777"/>
      <c r="DK114" s="778"/>
      <c r="DL114" s="779" t="s">
        <v>64</v>
      </c>
      <c r="DM114" s="777"/>
      <c r="DN114" s="777"/>
      <c r="DO114" s="777"/>
      <c r="DP114" s="778"/>
      <c r="DQ114" s="779" t="s">
        <v>64</v>
      </c>
      <c r="DR114" s="777"/>
      <c r="DS114" s="777"/>
      <c r="DT114" s="777"/>
      <c r="DU114" s="778"/>
      <c r="DV114" s="818" t="s">
        <v>64</v>
      </c>
      <c r="DW114" s="819"/>
      <c r="DX114" s="819"/>
      <c r="DY114" s="819"/>
      <c r="DZ114" s="820"/>
    </row>
    <row r="115" spans="1:130" s="89" customFormat="1" ht="26.25" customHeight="1" x14ac:dyDescent="0.2">
      <c r="A115" s="918"/>
      <c r="B115" s="919"/>
      <c r="C115" s="749" t="s">
        <v>407</v>
      </c>
      <c r="D115" s="749"/>
      <c r="E115" s="749"/>
      <c r="F115" s="749"/>
      <c r="G115" s="749"/>
      <c r="H115" s="749"/>
      <c r="I115" s="749"/>
      <c r="J115" s="749"/>
      <c r="K115" s="749"/>
      <c r="L115" s="749"/>
      <c r="M115" s="749"/>
      <c r="N115" s="749"/>
      <c r="O115" s="749"/>
      <c r="P115" s="749"/>
      <c r="Q115" s="749"/>
      <c r="R115" s="749"/>
      <c r="S115" s="749"/>
      <c r="T115" s="749"/>
      <c r="U115" s="749"/>
      <c r="V115" s="749"/>
      <c r="W115" s="749"/>
      <c r="X115" s="749"/>
      <c r="Y115" s="749"/>
      <c r="Z115" s="750"/>
      <c r="AA115" s="909">
        <v>24240</v>
      </c>
      <c r="AB115" s="910"/>
      <c r="AC115" s="910"/>
      <c r="AD115" s="910"/>
      <c r="AE115" s="911"/>
      <c r="AF115" s="912">
        <v>12579</v>
      </c>
      <c r="AG115" s="910"/>
      <c r="AH115" s="910"/>
      <c r="AI115" s="910"/>
      <c r="AJ115" s="911"/>
      <c r="AK115" s="912">
        <v>12060</v>
      </c>
      <c r="AL115" s="910"/>
      <c r="AM115" s="910"/>
      <c r="AN115" s="910"/>
      <c r="AO115" s="911"/>
      <c r="AP115" s="913">
        <v>0</v>
      </c>
      <c r="AQ115" s="914"/>
      <c r="AR115" s="914"/>
      <c r="AS115" s="914"/>
      <c r="AT115" s="915"/>
      <c r="AU115" s="929"/>
      <c r="AV115" s="930"/>
      <c r="AW115" s="930"/>
      <c r="AX115" s="930"/>
      <c r="AY115" s="930"/>
      <c r="AZ115" s="812" t="s">
        <v>408</v>
      </c>
      <c r="BA115" s="749"/>
      <c r="BB115" s="749"/>
      <c r="BC115" s="749"/>
      <c r="BD115" s="749"/>
      <c r="BE115" s="749"/>
      <c r="BF115" s="749"/>
      <c r="BG115" s="749"/>
      <c r="BH115" s="749"/>
      <c r="BI115" s="749"/>
      <c r="BJ115" s="749"/>
      <c r="BK115" s="749"/>
      <c r="BL115" s="749"/>
      <c r="BM115" s="749"/>
      <c r="BN115" s="749"/>
      <c r="BO115" s="749"/>
      <c r="BP115" s="750"/>
      <c r="BQ115" s="813">
        <v>1330589</v>
      </c>
      <c r="BR115" s="814"/>
      <c r="BS115" s="814"/>
      <c r="BT115" s="814"/>
      <c r="BU115" s="814"/>
      <c r="BV115" s="814">
        <v>930400</v>
      </c>
      <c r="BW115" s="814"/>
      <c r="BX115" s="814"/>
      <c r="BY115" s="814"/>
      <c r="BZ115" s="814"/>
      <c r="CA115" s="814">
        <v>451849</v>
      </c>
      <c r="CB115" s="814"/>
      <c r="CC115" s="814"/>
      <c r="CD115" s="814"/>
      <c r="CE115" s="814"/>
      <c r="CF115" s="869">
        <v>0.8</v>
      </c>
      <c r="CG115" s="870"/>
      <c r="CH115" s="870"/>
      <c r="CI115" s="870"/>
      <c r="CJ115" s="870"/>
      <c r="CK115" s="924"/>
      <c r="CL115" s="882"/>
      <c r="CM115" s="812" t="s">
        <v>409</v>
      </c>
      <c r="CN115" s="749"/>
      <c r="CO115" s="749"/>
      <c r="CP115" s="749"/>
      <c r="CQ115" s="749"/>
      <c r="CR115" s="749"/>
      <c r="CS115" s="749"/>
      <c r="CT115" s="749"/>
      <c r="CU115" s="749"/>
      <c r="CV115" s="749"/>
      <c r="CW115" s="749"/>
      <c r="CX115" s="749"/>
      <c r="CY115" s="749"/>
      <c r="CZ115" s="749"/>
      <c r="DA115" s="749"/>
      <c r="DB115" s="749"/>
      <c r="DC115" s="749"/>
      <c r="DD115" s="749"/>
      <c r="DE115" s="749"/>
      <c r="DF115" s="750"/>
      <c r="DG115" s="776" t="s">
        <v>64</v>
      </c>
      <c r="DH115" s="777"/>
      <c r="DI115" s="777"/>
      <c r="DJ115" s="777"/>
      <c r="DK115" s="778"/>
      <c r="DL115" s="779" t="s">
        <v>64</v>
      </c>
      <c r="DM115" s="777"/>
      <c r="DN115" s="777"/>
      <c r="DO115" s="777"/>
      <c r="DP115" s="778"/>
      <c r="DQ115" s="779" t="s">
        <v>64</v>
      </c>
      <c r="DR115" s="777"/>
      <c r="DS115" s="777"/>
      <c r="DT115" s="777"/>
      <c r="DU115" s="778"/>
      <c r="DV115" s="818" t="s">
        <v>64</v>
      </c>
      <c r="DW115" s="819"/>
      <c r="DX115" s="819"/>
      <c r="DY115" s="819"/>
      <c r="DZ115" s="820"/>
    </row>
    <row r="116" spans="1:130" s="89" customFormat="1" ht="26.25" customHeight="1" x14ac:dyDescent="0.2">
      <c r="A116" s="920"/>
      <c r="B116" s="921"/>
      <c r="C116" s="816" t="s">
        <v>410</v>
      </c>
      <c r="D116" s="816"/>
      <c r="E116" s="816"/>
      <c r="F116" s="816"/>
      <c r="G116" s="816"/>
      <c r="H116" s="816"/>
      <c r="I116" s="816"/>
      <c r="J116" s="816"/>
      <c r="K116" s="816"/>
      <c r="L116" s="816"/>
      <c r="M116" s="816"/>
      <c r="N116" s="816"/>
      <c r="O116" s="816"/>
      <c r="P116" s="816"/>
      <c r="Q116" s="816"/>
      <c r="R116" s="816"/>
      <c r="S116" s="816"/>
      <c r="T116" s="816"/>
      <c r="U116" s="816"/>
      <c r="V116" s="816"/>
      <c r="W116" s="816"/>
      <c r="X116" s="816"/>
      <c r="Y116" s="816"/>
      <c r="Z116" s="817"/>
      <c r="AA116" s="776" t="s">
        <v>64</v>
      </c>
      <c r="AB116" s="777"/>
      <c r="AC116" s="777"/>
      <c r="AD116" s="777"/>
      <c r="AE116" s="778"/>
      <c r="AF116" s="779" t="s">
        <v>64</v>
      </c>
      <c r="AG116" s="777"/>
      <c r="AH116" s="777"/>
      <c r="AI116" s="777"/>
      <c r="AJ116" s="778"/>
      <c r="AK116" s="779" t="s">
        <v>64</v>
      </c>
      <c r="AL116" s="777"/>
      <c r="AM116" s="777"/>
      <c r="AN116" s="777"/>
      <c r="AO116" s="778"/>
      <c r="AP116" s="818" t="s">
        <v>64</v>
      </c>
      <c r="AQ116" s="819"/>
      <c r="AR116" s="819"/>
      <c r="AS116" s="819"/>
      <c r="AT116" s="820"/>
      <c r="AU116" s="929"/>
      <c r="AV116" s="930"/>
      <c r="AW116" s="930"/>
      <c r="AX116" s="930"/>
      <c r="AY116" s="930"/>
      <c r="AZ116" s="906" t="s">
        <v>411</v>
      </c>
      <c r="BA116" s="907"/>
      <c r="BB116" s="907"/>
      <c r="BC116" s="907"/>
      <c r="BD116" s="907"/>
      <c r="BE116" s="907"/>
      <c r="BF116" s="907"/>
      <c r="BG116" s="907"/>
      <c r="BH116" s="907"/>
      <c r="BI116" s="907"/>
      <c r="BJ116" s="907"/>
      <c r="BK116" s="907"/>
      <c r="BL116" s="907"/>
      <c r="BM116" s="907"/>
      <c r="BN116" s="907"/>
      <c r="BO116" s="907"/>
      <c r="BP116" s="908"/>
      <c r="BQ116" s="813" t="s">
        <v>64</v>
      </c>
      <c r="BR116" s="814"/>
      <c r="BS116" s="814"/>
      <c r="BT116" s="814"/>
      <c r="BU116" s="814"/>
      <c r="BV116" s="814" t="s">
        <v>64</v>
      </c>
      <c r="BW116" s="814"/>
      <c r="BX116" s="814"/>
      <c r="BY116" s="814"/>
      <c r="BZ116" s="814"/>
      <c r="CA116" s="814" t="s">
        <v>64</v>
      </c>
      <c r="CB116" s="814"/>
      <c r="CC116" s="814"/>
      <c r="CD116" s="814"/>
      <c r="CE116" s="814"/>
      <c r="CF116" s="869" t="s">
        <v>64</v>
      </c>
      <c r="CG116" s="870"/>
      <c r="CH116" s="870"/>
      <c r="CI116" s="870"/>
      <c r="CJ116" s="870"/>
      <c r="CK116" s="924"/>
      <c r="CL116" s="882"/>
      <c r="CM116" s="812" t="s">
        <v>412</v>
      </c>
      <c r="CN116" s="749"/>
      <c r="CO116" s="749"/>
      <c r="CP116" s="749"/>
      <c r="CQ116" s="749"/>
      <c r="CR116" s="749"/>
      <c r="CS116" s="749"/>
      <c r="CT116" s="749"/>
      <c r="CU116" s="749"/>
      <c r="CV116" s="749"/>
      <c r="CW116" s="749"/>
      <c r="CX116" s="749"/>
      <c r="CY116" s="749"/>
      <c r="CZ116" s="749"/>
      <c r="DA116" s="749"/>
      <c r="DB116" s="749"/>
      <c r="DC116" s="749"/>
      <c r="DD116" s="749"/>
      <c r="DE116" s="749"/>
      <c r="DF116" s="750"/>
      <c r="DG116" s="776" t="s">
        <v>64</v>
      </c>
      <c r="DH116" s="777"/>
      <c r="DI116" s="777"/>
      <c r="DJ116" s="777"/>
      <c r="DK116" s="778"/>
      <c r="DL116" s="779" t="s">
        <v>64</v>
      </c>
      <c r="DM116" s="777"/>
      <c r="DN116" s="777"/>
      <c r="DO116" s="777"/>
      <c r="DP116" s="778"/>
      <c r="DQ116" s="779" t="s">
        <v>64</v>
      </c>
      <c r="DR116" s="777"/>
      <c r="DS116" s="777"/>
      <c r="DT116" s="777"/>
      <c r="DU116" s="778"/>
      <c r="DV116" s="818" t="s">
        <v>64</v>
      </c>
      <c r="DW116" s="819"/>
      <c r="DX116" s="819"/>
      <c r="DY116" s="819"/>
      <c r="DZ116" s="820"/>
    </row>
    <row r="117" spans="1:130" s="89" customFormat="1" ht="26.25" customHeight="1" x14ac:dyDescent="0.2">
      <c r="A117" s="892" t="s">
        <v>120</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851" t="s">
        <v>413</v>
      </c>
      <c r="Z117" s="894"/>
      <c r="AA117" s="899">
        <v>11703616</v>
      </c>
      <c r="AB117" s="900"/>
      <c r="AC117" s="900"/>
      <c r="AD117" s="900"/>
      <c r="AE117" s="901"/>
      <c r="AF117" s="902">
        <v>12231601</v>
      </c>
      <c r="AG117" s="900"/>
      <c r="AH117" s="900"/>
      <c r="AI117" s="900"/>
      <c r="AJ117" s="901"/>
      <c r="AK117" s="902">
        <v>12476723</v>
      </c>
      <c r="AL117" s="900"/>
      <c r="AM117" s="900"/>
      <c r="AN117" s="900"/>
      <c r="AO117" s="901"/>
      <c r="AP117" s="903"/>
      <c r="AQ117" s="904"/>
      <c r="AR117" s="904"/>
      <c r="AS117" s="904"/>
      <c r="AT117" s="905"/>
      <c r="AU117" s="929"/>
      <c r="AV117" s="930"/>
      <c r="AW117" s="930"/>
      <c r="AX117" s="930"/>
      <c r="AY117" s="930"/>
      <c r="AZ117" s="857" t="s">
        <v>414</v>
      </c>
      <c r="BA117" s="858"/>
      <c r="BB117" s="858"/>
      <c r="BC117" s="858"/>
      <c r="BD117" s="858"/>
      <c r="BE117" s="858"/>
      <c r="BF117" s="858"/>
      <c r="BG117" s="858"/>
      <c r="BH117" s="858"/>
      <c r="BI117" s="858"/>
      <c r="BJ117" s="858"/>
      <c r="BK117" s="858"/>
      <c r="BL117" s="858"/>
      <c r="BM117" s="858"/>
      <c r="BN117" s="858"/>
      <c r="BO117" s="858"/>
      <c r="BP117" s="859"/>
      <c r="BQ117" s="813" t="s">
        <v>64</v>
      </c>
      <c r="BR117" s="814"/>
      <c r="BS117" s="814"/>
      <c r="BT117" s="814"/>
      <c r="BU117" s="814"/>
      <c r="BV117" s="814" t="s">
        <v>64</v>
      </c>
      <c r="BW117" s="814"/>
      <c r="BX117" s="814"/>
      <c r="BY117" s="814"/>
      <c r="BZ117" s="814"/>
      <c r="CA117" s="814" t="s">
        <v>64</v>
      </c>
      <c r="CB117" s="814"/>
      <c r="CC117" s="814"/>
      <c r="CD117" s="814"/>
      <c r="CE117" s="814"/>
      <c r="CF117" s="869" t="s">
        <v>64</v>
      </c>
      <c r="CG117" s="870"/>
      <c r="CH117" s="870"/>
      <c r="CI117" s="870"/>
      <c r="CJ117" s="870"/>
      <c r="CK117" s="924"/>
      <c r="CL117" s="882"/>
      <c r="CM117" s="812" t="s">
        <v>415</v>
      </c>
      <c r="CN117" s="749"/>
      <c r="CO117" s="749"/>
      <c r="CP117" s="749"/>
      <c r="CQ117" s="749"/>
      <c r="CR117" s="749"/>
      <c r="CS117" s="749"/>
      <c r="CT117" s="749"/>
      <c r="CU117" s="749"/>
      <c r="CV117" s="749"/>
      <c r="CW117" s="749"/>
      <c r="CX117" s="749"/>
      <c r="CY117" s="749"/>
      <c r="CZ117" s="749"/>
      <c r="DA117" s="749"/>
      <c r="DB117" s="749"/>
      <c r="DC117" s="749"/>
      <c r="DD117" s="749"/>
      <c r="DE117" s="749"/>
      <c r="DF117" s="750"/>
      <c r="DG117" s="776" t="s">
        <v>64</v>
      </c>
      <c r="DH117" s="777"/>
      <c r="DI117" s="777"/>
      <c r="DJ117" s="777"/>
      <c r="DK117" s="778"/>
      <c r="DL117" s="779" t="s">
        <v>64</v>
      </c>
      <c r="DM117" s="777"/>
      <c r="DN117" s="777"/>
      <c r="DO117" s="777"/>
      <c r="DP117" s="778"/>
      <c r="DQ117" s="779" t="s">
        <v>64</v>
      </c>
      <c r="DR117" s="777"/>
      <c r="DS117" s="777"/>
      <c r="DT117" s="777"/>
      <c r="DU117" s="778"/>
      <c r="DV117" s="818" t="s">
        <v>64</v>
      </c>
      <c r="DW117" s="819"/>
      <c r="DX117" s="819"/>
      <c r="DY117" s="819"/>
      <c r="DZ117" s="820"/>
    </row>
    <row r="118" spans="1:130" s="89" customFormat="1" ht="26.25" customHeight="1" x14ac:dyDescent="0.2">
      <c r="A118" s="892" t="s">
        <v>388</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5" t="s">
        <v>385</v>
      </c>
      <c r="AB118" s="893"/>
      <c r="AC118" s="893"/>
      <c r="AD118" s="893"/>
      <c r="AE118" s="894"/>
      <c r="AF118" s="895" t="s">
        <v>386</v>
      </c>
      <c r="AG118" s="893"/>
      <c r="AH118" s="893"/>
      <c r="AI118" s="893"/>
      <c r="AJ118" s="894"/>
      <c r="AK118" s="895" t="s">
        <v>239</v>
      </c>
      <c r="AL118" s="893"/>
      <c r="AM118" s="893"/>
      <c r="AN118" s="893"/>
      <c r="AO118" s="894"/>
      <c r="AP118" s="896" t="s">
        <v>387</v>
      </c>
      <c r="AQ118" s="897"/>
      <c r="AR118" s="897"/>
      <c r="AS118" s="897"/>
      <c r="AT118" s="898"/>
      <c r="AU118" s="929"/>
      <c r="AV118" s="930"/>
      <c r="AW118" s="930"/>
      <c r="AX118" s="930"/>
      <c r="AY118" s="930"/>
      <c r="AZ118" s="815" t="s">
        <v>416</v>
      </c>
      <c r="BA118" s="816"/>
      <c r="BB118" s="816"/>
      <c r="BC118" s="816"/>
      <c r="BD118" s="816"/>
      <c r="BE118" s="816"/>
      <c r="BF118" s="816"/>
      <c r="BG118" s="816"/>
      <c r="BH118" s="816"/>
      <c r="BI118" s="816"/>
      <c r="BJ118" s="816"/>
      <c r="BK118" s="816"/>
      <c r="BL118" s="816"/>
      <c r="BM118" s="816"/>
      <c r="BN118" s="816"/>
      <c r="BO118" s="816"/>
      <c r="BP118" s="817"/>
      <c r="BQ118" s="853" t="s">
        <v>64</v>
      </c>
      <c r="BR118" s="854"/>
      <c r="BS118" s="854"/>
      <c r="BT118" s="854"/>
      <c r="BU118" s="854"/>
      <c r="BV118" s="854" t="s">
        <v>64</v>
      </c>
      <c r="BW118" s="854"/>
      <c r="BX118" s="854"/>
      <c r="BY118" s="854"/>
      <c r="BZ118" s="854"/>
      <c r="CA118" s="854" t="s">
        <v>64</v>
      </c>
      <c r="CB118" s="854"/>
      <c r="CC118" s="854"/>
      <c r="CD118" s="854"/>
      <c r="CE118" s="854"/>
      <c r="CF118" s="869" t="s">
        <v>64</v>
      </c>
      <c r="CG118" s="870"/>
      <c r="CH118" s="870"/>
      <c r="CI118" s="870"/>
      <c r="CJ118" s="870"/>
      <c r="CK118" s="924"/>
      <c r="CL118" s="882"/>
      <c r="CM118" s="812" t="s">
        <v>417</v>
      </c>
      <c r="CN118" s="749"/>
      <c r="CO118" s="749"/>
      <c r="CP118" s="749"/>
      <c r="CQ118" s="749"/>
      <c r="CR118" s="749"/>
      <c r="CS118" s="749"/>
      <c r="CT118" s="749"/>
      <c r="CU118" s="749"/>
      <c r="CV118" s="749"/>
      <c r="CW118" s="749"/>
      <c r="CX118" s="749"/>
      <c r="CY118" s="749"/>
      <c r="CZ118" s="749"/>
      <c r="DA118" s="749"/>
      <c r="DB118" s="749"/>
      <c r="DC118" s="749"/>
      <c r="DD118" s="749"/>
      <c r="DE118" s="749"/>
      <c r="DF118" s="750"/>
      <c r="DG118" s="776" t="s">
        <v>64</v>
      </c>
      <c r="DH118" s="777"/>
      <c r="DI118" s="777"/>
      <c r="DJ118" s="777"/>
      <c r="DK118" s="778"/>
      <c r="DL118" s="779" t="s">
        <v>64</v>
      </c>
      <c r="DM118" s="777"/>
      <c r="DN118" s="777"/>
      <c r="DO118" s="777"/>
      <c r="DP118" s="778"/>
      <c r="DQ118" s="779" t="s">
        <v>64</v>
      </c>
      <c r="DR118" s="777"/>
      <c r="DS118" s="777"/>
      <c r="DT118" s="777"/>
      <c r="DU118" s="778"/>
      <c r="DV118" s="818" t="s">
        <v>64</v>
      </c>
      <c r="DW118" s="819"/>
      <c r="DX118" s="819"/>
      <c r="DY118" s="819"/>
      <c r="DZ118" s="820"/>
    </row>
    <row r="119" spans="1:130" s="89" customFormat="1" ht="26.25" customHeight="1" x14ac:dyDescent="0.2">
      <c r="A119" s="879" t="s">
        <v>392</v>
      </c>
      <c r="B119" s="880"/>
      <c r="C119" s="837" t="s">
        <v>393</v>
      </c>
      <c r="D119" s="805"/>
      <c r="E119" s="805"/>
      <c r="F119" s="805"/>
      <c r="G119" s="805"/>
      <c r="H119" s="805"/>
      <c r="I119" s="805"/>
      <c r="J119" s="805"/>
      <c r="K119" s="805"/>
      <c r="L119" s="805"/>
      <c r="M119" s="805"/>
      <c r="N119" s="805"/>
      <c r="O119" s="805"/>
      <c r="P119" s="805"/>
      <c r="Q119" s="805"/>
      <c r="R119" s="805"/>
      <c r="S119" s="805"/>
      <c r="T119" s="805"/>
      <c r="U119" s="805"/>
      <c r="V119" s="805"/>
      <c r="W119" s="805"/>
      <c r="X119" s="805"/>
      <c r="Y119" s="805"/>
      <c r="Z119" s="806"/>
      <c r="AA119" s="885" t="s">
        <v>64</v>
      </c>
      <c r="AB119" s="886"/>
      <c r="AC119" s="886"/>
      <c r="AD119" s="886"/>
      <c r="AE119" s="887"/>
      <c r="AF119" s="888" t="s">
        <v>64</v>
      </c>
      <c r="AG119" s="886"/>
      <c r="AH119" s="886"/>
      <c r="AI119" s="886"/>
      <c r="AJ119" s="887"/>
      <c r="AK119" s="888" t="s">
        <v>64</v>
      </c>
      <c r="AL119" s="886"/>
      <c r="AM119" s="886"/>
      <c r="AN119" s="886"/>
      <c r="AO119" s="887"/>
      <c r="AP119" s="889" t="s">
        <v>64</v>
      </c>
      <c r="AQ119" s="890"/>
      <c r="AR119" s="890"/>
      <c r="AS119" s="890"/>
      <c r="AT119" s="891"/>
      <c r="AU119" s="931"/>
      <c r="AV119" s="932"/>
      <c r="AW119" s="932"/>
      <c r="AX119" s="932"/>
      <c r="AY119" s="932"/>
      <c r="AZ119" s="112" t="s">
        <v>120</v>
      </c>
      <c r="BA119" s="112"/>
      <c r="BB119" s="112"/>
      <c r="BC119" s="112"/>
      <c r="BD119" s="112"/>
      <c r="BE119" s="112"/>
      <c r="BF119" s="112"/>
      <c r="BG119" s="112"/>
      <c r="BH119" s="112"/>
      <c r="BI119" s="112"/>
      <c r="BJ119" s="112"/>
      <c r="BK119" s="112"/>
      <c r="BL119" s="112"/>
      <c r="BM119" s="112"/>
      <c r="BN119" s="112"/>
      <c r="BO119" s="851" t="s">
        <v>418</v>
      </c>
      <c r="BP119" s="852"/>
      <c r="BQ119" s="853">
        <v>141701676</v>
      </c>
      <c r="BR119" s="854"/>
      <c r="BS119" s="854"/>
      <c r="BT119" s="854"/>
      <c r="BU119" s="854"/>
      <c r="BV119" s="854">
        <v>141727708</v>
      </c>
      <c r="BW119" s="854"/>
      <c r="BX119" s="854"/>
      <c r="BY119" s="854"/>
      <c r="BZ119" s="854"/>
      <c r="CA119" s="854">
        <v>142306606</v>
      </c>
      <c r="CB119" s="854"/>
      <c r="CC119" s="854"/>
      <c r="CD119" s="854"/>
      <c r="CE119" s="854"/>
      <c r="CF119" s="745"/>
      <c r="CG119" s="746"/>
      <c r="CH119" s="746"/>
      <c r="CI119" s="746"/>
      <c r="CJ119" s="850"/>
      <c r="CK119" s="925"/>
      <c r="CL119" s="884"/>
      <c r="CM119" s="815" t="s">
        <v>419</v>
      </c>
      <c r="CN119" s="816"/>
      <c r="CO119" s="816"/>
      <c r="CP119" s="816"/>
      <c r="CQ119" s="816"/>
      <c r="CR119" s="816"/>
      <c r="CS119" s="816"/>
      <c r="CT119" s="816"/>
      <c r="CU119" s="816"/>
      <c r="CV119" s="816"/>
      <c r="CW119" s="816"/>
      <c r="CX119" s="816"/>
      <c r="CY119" s="816"/>
      <c r="CZ119" s="816"/>
      <c r="DA119" s="816"/>
      <c r="DB119" s="816"/>
      <c r="DC119" s="816"/>
      <c r="DD119" s="816"/>
      <c r="DE119" s="816"/>
      <c r="DF119" s="817"/>
      <c r="DG119" s="760">
        <v>20870</v>
      </c>
      <c r="DH119" s="761"/>
      <c r="DI119" s="761"/>
      <c r="DJ119" s="761"/>
      <c r="DK119" s="762"/>
      <c r="DL119" s="763">
        <v>15670</v>
      </c>
      <c r="DM119" s="761"/>
      <c r="DN119" s="761"/>
      <c r="DO119" s="761"/>
      <c r="DP119" s="762"/>
      <c r="DQ119" s="763">
        <v>10451</v>
      </c>
      <c r="DR119" s="761"/>
      <c r="DS119" s="761"/>
      <c r="DT119" s="761"/>
      <c r="DU119" s="762"/>
      <c r="DV119" s="825">
        <v>0</v>
      </c>
      <c r="DW119" s="826"/>
      <c r="DX119" s="826"/>
      <c r="DY119" s="826"/>
      <c r="DZ119" s="827"/>
    </row>
    <row r="120" spans="1:130" s="89" customFormat="1" ht="26.25" customHeight="1" x14ac:dyDescent="0.2">
      <c r="A120" s="881"/>
      <c r="B120" s="882"/>
      <c r="C120" s="812" t="s">
        <v>396</v>
      </c>
      <c r="D120" s="749"/>
      <c r="E120" s="749"/>
      <c r="F120" s="749"/>
      <c r="G120" s="749"/>
      <c r="H120" s="749"/>
      <c r="I120" s="749"/>
      <c r="J120" s="749"/>
      <c r="K120" s="749"/>
      <c r="L120" s="749"/>
      <c r="M120" s="749"/>
      <c r="N120" s="749"/>
      <c r="O120" s="749"/>
      <c r="P120" s="749"/>
      <c r="Q120" s="749"/>
      <c r="R120" s="749"/>
      <c r="S120" s="749"/>
      <c r="T120" s="749"/>
      <c r="U120" s="749"/>
      <c r="V120" s="749"/>
      <c r="W120" s="749"/>
      <c r="X120" s="749"/>
      <c r="Y120" s="749"/>
      <c r="Z120" s="750"/>
      <c r="AA120" s="776" t="s">
        <v>64</v>
      </c>
      <c r="AB120" s="777"/>
      <c r="AC120" s="777"/>
      <c r="AD120" s="777"/>
      <c r="AE120" s="778"/>
      <c r="AF120" s="779" t="s">
        <v>64</v>
      </c>
      <c r="AG120" s="777"/>
      <c r="AH120" s="777"/>
      <c r="AI120" s="777"/>
      <c r="AJ120" s="778"/>
      <c r="AK120" s="779" t="s">
        <v>64</v>
      </c>
      <c r="AL120" s="777"/>
      <c r="AM120" s="777"/>
      <c r="AN120" s="777"/>
      <c r="AO120" s="778"/>
      <c r="AP120" s="818" t="s">
        <v>64</v>
      </c>
      <c r="AQ120" s="819"/>
      <c r="AR120" s="819"/>
      <c r="AS120" s="819"/>
      <c r="AT120" s="820"/>
      <c r="AU120" s="871" t="s">
        <v>420</v>
      </c>
      <c r="AV120" s="872"/>
      <c r="AW120" s="872"/>
      <c r="AX120" s="872"/>
      <c r="AY120" s="873"/>
      <c r="AZ120" s="837" t="s">
        <v>421</v>
      </c>
      <c r="BA120" s="805"/>
      <c r="BB120" s="805"/>
      <c r="BC120" s="805"/>
      <c r="BD120" s="805"/>
      <c r="BE120" s="805"/>
      <c r="BF120" s="805"/>
      <c r="BG120" s="805"/>
      <c r="BH120" s="805"/>
      <c r="BI120" s="805"/>
      <c r="BJ120" s="805"/>
      <c r="BK120" s="805"/>
      <c r="BL120" s="805"/>
      <c r="BM120" s="805"/>
      <c r="BN120" s="805"/>
      <c r="BO120" s="805"/>
      <c r="BP120" s="806"/>
      <c r="BQ120" s="838">
        <v>27542639</v>
      </c>
      <c r="BR120" s="822"/>
      <c r="BS120" s="822"/>
      <c r="BT120" s="822"/>
      <c r="BU120" s="822"/>
      <c r="BV120" s="822">
        <v>30556129</v>
      </c>
      <c r="BW120" s="822"/>
      <c r="BX120" s="822"/>
      <c r="BY120" s="822"/>
      <c r="BZ120" s="822"/>
      <c r="CA120" s="822">
        <v>32547243</v>
      </c>
      <c r="CB120" s="822"/>
      <c r="CC120" s="822"/>
      <c r="CD120" s="822"/>
      <c r="CE120" s="822"/>
      <c r="CF120" s="860">
        <v>58.4</v>
      </c>
      <c r="CG120" s="861"/>
      <c r="CH120" s="861"/>
      <c r="CI120" s="861"/>
      <c r="CJ120" s="861"/>
      <c r="CK120" s="862" t="s">
        <v>422</v>
      </c>
      <c r="CL120" s="829"/>
      <c r="CM120" s="829"/>
      <c r="CN120" s="829"/>
      <c r="CO120" s="830"/>
      <c r="CP120" s="866" t="s">
        <v>351</v>
      </c>
      <c r="CQ120" s="867"/>
      <c r="CR120" s="867"/>
      <c r="CS120" s="867"/>
      <c r="CT120" s="867"/>
      <c r="CU120" s="867"/>
      <c r="CV120" s="867"/>
      <c r="CW120" s="867"/>
      <c r="CX120" s="867"/>
      <c r="CY120" s="867"/>
      <c r="CZ120" s="867"/>
      <c r="DA120" s="867"/>
      <c r="DB120" s="867"/>
      <c r="DC120" s="867"/>
      <c r="DD120" s="867"/>
      <c r="DE120" s="867"/>
      <c r="DF120" s="868"/>
      <c r="DG120" s="838">
        <v>24647383</v>
      </c>
      <c r="DH120" s="822"/>
      <c r="DI120" s="822"/>
      <c r="DJ120" s="822"/>
      <c r="DK120" s="822"/>
      <c r="DL120" s="822">
        <v>25729647</v>
      </c>
      <c r="DM120" s="822"/>
      <c r="DN120" s="822"/>
      <c r="DO120" s="822"/>
      <c r="DP120" s="822"/>
      <c r="DQ120" s="822">
        <v>24486963</v>
      </c>
      <c r="DR120" s="822"/>
      <c r="DS120" s="822"/>
      <c r="DT120" s="822"/>
      <c r="DU120" s="822"/>
      <c r="DV120" s="823">
        <v>44</v>
      </c>
      <c r="DW120" s="823"/>
      <c r="DX120" s="823"/>
      <c r="DY120" s="823"/>
      <c r="DZ120" s="824"/>
    </row>
    <row r="121" spans="1:130" s="89" customFormat="1" ht="26.25" customHeight="1" x14ac:dyDescent="0.2">
      <c r="A121" s="881"/>
      <c r="B121" s="882"/>
      <c r="C121" s="857" t="s">
        <v>423</v>
      </c>
      <c r="D121" s="858"/>
      <c r="E121" s="858"/>
      <c r="F121" s="858"/>
      <c r="G121" s="858"/>
      <c r="H121" s="858"/>
      <c r="I121" s="858"/>
      <c r="J121" s="858"/>
      <c r="K121" s="858"/>
      <c r="L121" s="858"/>
      <c r="M121" s="858"/>
      <c r="N121" s="858"/>
      <c r="O121" s="858"/>
      <c r="P121" s="858"/>
      <c r="Q121" s="858"/>
      <c r="R121" s="858"/>
      <c r="S121" s="858"/>
      <c r="T121" s="858"/>
      <c r="U121" s="858"/>
      <c r="V121" s="858"/>
      <c r="W121" s="858"/>
      <c r="X121" s="858"/>
      <c r="Y121" s="858"/>
      <c r="Z121" s="859"/>
      <c r="AA121" s="776" t="s">
        <v>64</v>
      </c>
      <c r="AB121" s="777"/>
      <c r="AC121" s="777"/>
      <c r="AD121" s="777"/>
      <c r="AE121" s="778"/>
      <c r="AF121" s="779" t="s">
        <v>64</v>
      </c>
      <c r="AG121" s="777"/>
      <c r="AH121" s="777"/>
      <c r="AI121" s="777"/>
      <c r="AJ121" s="778"/>
      <c r="AK121" s="779" t="s">
        <v>64</v>
      </c>
      <c r="AL121" s="777"/>
      <c r="AM121" s="777"/>
      <c r="AN121" s="777"/>
      <c r="AO121" s="778"/>
      <c r="AP121" s="818" t="s">
        <v>64</v>
      </c>
      <c r="AQ121" s="819"/>
      <c r="AR121" s="819"/>
      <c r="AS121" s="819"/>
      <c r="AT121" s="820"/>
      <c r="AU121" s="874"/>
      <c r="AV121" s="875"/>
      <c r="AW121" s="875"/>
      <c r="AX121" s="875"/>
      <c r="AY121" s="876"/>
      <c r="AZ121" s="812" t="s">
        <v>424</v>
      </c>
      <c r="BA121" s="749"/>
      <c r="BB121" s="749"/>
      <c r="BC121" s="749"/>
      <c r="BD121" s="749"/>
      <c r="BE121" s="749"/>
      <c r="BF121" s="749"/>
      <c r="BG121" s="749"/>
      <c r="BH121" s="749"/>
      <c r="BI121" s="749"/>
      <c r="BJ121" s="749"/>
      <c r="BK121" s="749"/>
      <c r="BL121" s="749"/>
      <c r="BM121" s="749"/>
      <c r="BN121" s="749"/>
      <c r="BO121" s="749"/>
      <c r="BP121" s="750"/>
      <c r="BQ121" s="813">
        <v>25349700</v>
      </c>
      <c r="BR121" s="814"/>
      <c r="BS121" s="814"/>
      <c r="BT121" s="814"/>
      <c r="BU121" s="814"/>
      <c r="BV121" s="814">
        <v>28525256</v>
      </c>
      <c r="BW121" s="814"/>
      <c r="BX121" s="814"/>
      <c r="BY121" s="814"/>
      <c r="BZ121" s="814"/>
      <c r="CA121" s="814">
        <v>28438646</v>
      </c>
      <c r="CB121" s="814"/>
      <c r="CC121" s="814"/>
      <c r="CD121" s="814"/>
      <c r="CE121" s="814"/>
      <c r="CF121" s="869">
        <v>51.1</v>
      </c>
      <c r="CG121" s="870"/>
      <c r="CH121" s="870"/>
      <c r="CI121" s="870"/>
      <c r="CJ121" s="870"/>
      <c r="CK121" s="863"/>
      <c r="CL121" s="832"/>
      <c r="CM121" s="832"/>
      <c r="CN121" s="832"/>
      <c r="CO121" s="833"/>
      <c r="CP121" s="841" t="s">
        <v>352</v>
      </c>
      <c r="CQ121" s="842"/>
      <c r="CR121" s="842"/>
      <c r="CS121" s="842"/>
      <c r="CT121" s="842"/>
      <c r="CU121" s="842"/>
      <c r="CV121" s="842"/>
      <c r="CW121" s="842"/>
      <c r="CX121" s="842"/>
      <c r="CY121" s="842"/>
      <c r="CZ121" s="842"/>
      <c r="DA121" s="842"/>
      <c r="DB121" s="842"/>
      <c r="DC121" s="842"/>
      <c r="DD121" s="842"/>
      <c r="DE121" s="842"/>
      <c r="DF121" s="843"/>
      <c r="DG121" s="813">
        <v>665608</v>
      </c>
      <c r="DH121" s="814"/>
      <c r="DI121" s="814"/>
      <c r="DJ121" s="814"/>
      <c r="DK121" s="814"/>
      <c r="DL121" s="814">
        <v>552366</v>
      </c>
      <c r="DM121" s="814"/>
      <c r="DN121" s="814"/>
      <c r="DO121" s="814"/>
      <c r="DP121" s="814"/>
      <c r="DQ121" s="814">
        <v>454749</v>
      </c>
      <c r="DR121" s="814"/>
      <c r="DS121" s="814"/>
      <c r="DT121" s="814"/>
      <c r="DU121" s="814"/>
      <c r="DV121" s="791">
        <v>0.8</v>
      </c>
      <c r="DW121" s="791"/>
      <c r="DX121" s="791"/>
      <c r="DY121" s="791"/>
      <c r="DZ121" s="792"/>
    </row>
    <row r="122" spans="1:130" s="89" customFormat="1" ht="26.25" customHeight="1" x14ac:dyDescent="0.2">
      <c r="A122" s="881"/>
      <c r="B122" s="882"/>
      <c r="C122" s="812" t="s">
        <v>406</v>
      </c>
      <c r="D122" s="749"/>
      <c r="E122" s="749"/>
      <c r="F122" s="749"/>
      <c r="G122" s="749"/>
      <c r="H122" s="749"/>
      <c r="I122" s="749"/>
      <c r="J122" s="749"/>
      <c r="K122" s="749"/>
      <c r="L122" s="749"/>
      <c r="M122" s="749"/>
      <c r="N122" s="749"/>
      <c r="O122" s="749"/>
      <c r="P122" s="749"/>
      <c r="Q122" s="749"/>
      <c r="R122" s="749"/>
      <c r="S122" s="749"/>
      <c r="T122" s="749"/>
      <c r="U122" s="749"/>
      <c r="V122" s="749"/>
      <c r="W122" s="749"/>
      <c r="X122" s="749"/>
      <c r="Y122" s="749"/>
      <c r="Z122" s="750"/>
      <c r="AA122" s="776" t="s">
        <v>64</v>
      </c>
      <c r="AB122" s="777"/>
      <c r="AC122" s="777"/>
      <c r="AD122" s="777"/>
      <c r="AE122" s="778"/>
      <c r="AF122" s="779" t="s">
        <v>64</v>
      </c>
      <c r="AG122" s="777"/>
      <c r="AH122" s="777"/>
      <c r="AI122" s="777"/>
      <c r="AJ122" s="778"/>
      <c r="AK122" s="779" t="s">
        <v>64</v>
      </c>
      <c r="AL122" s="777"/>
      <c r="AM122" s="777"/>
      <c r="AN122" s="777"/>
      <c r="AO122" s="778"/>
      <c r="AP122" s="818" t="s">
        <v>64</v>
      </c>
      <c r="AQ122" s="819"/>
      <c r="AR122" s="819"/>
      <c r="AS122" s="819"/>
      <c r="AT122" s="820"/>
      <c r="AU122" s="874"/>
      <c r="AV122" s="875"/>
      <c r="AW122" s="875"/>
      <c r="AX122" s="875"/>
      <c r="AY122" s="876"/>
      <c r="AZ122" s="815" t="s">
        <v>425</v>
      </c>
      <c r="BA122" s="816"/>
      <c r="BB122" s="816"/>
      <c r="BC122" s="816"/>
      <c r="BD122" s="816"/>
      <c r="BE122" s="816"/>
      <c r="BF122" s="816"/>
      <c r="BG122" s="816"/>
      <c r="BH122" s="816"/>
      <c r="BI122" s="816"/>
      <c r="BJ122" s="816"/>
      <c r="BK122" s="816"/>
      <c r="BL122" s="816"/>
      <c r="BM122" s="816"/>
      <c r="BN122" s="816"/>
      <c r="BO122" s="816"/>
      <c r="BP122" s="817"/>
      <c r="BQ122" s="853">
        <v>87364657</v>
      </c>
      <c r="BR122" s="854"/>
      <c r="BS122" s="854"/>
      <c r="BT122" s="854"/>
      <c r="BU122" s="854"/>
      <c r="BV122" s="854">
        <v>85502545</v>
      </c>
      <c r="BW122" s="854"/>
      <c r="BX122" s="854"/>
      <c r="BY122" s="854"/>
      <c r="BZ122" s="854"/>
      <c r="CA122" s="854">
        <v>82724505</v>
      </c>
      <c r="CB122" s="854"/>
      <c r="CC122" s="854"/>
      <c r="CD122" s="854"/>
      <c r="CE122" s="854"/>
      <c r="CF122" s="855">
        <v>148.5</v>
      </c>
      <c r="CG122" s="856"/>
      <c r="CH122" s="856"/>
      <c r="CI122" s="856"/>
      <c r="CJ122" s="856"/>
      <c r="CK122" s="863"/>
      <c r="CL122" s="832"/>
      <c r="CM122" s="832"/>
      <c r="CN122" s="832"/>
      <c r="CO122" s="833"/>
      <c r="CP122" s="841" t="s">
        <v>349</v>
      </c>
      <c r="CQ122" s="842"/>
      <c r="CR122" s="842"/>
      <c r="CS122" s="842"/>
      <c r="CT122" s="842"/>
      <c r="CU122" s="842"/>
      <c r="CV122" s="842"/>
      <c r="CW122" s="842"/>
      <c r="CX122" s="842"/>
      <c r="CY122" s="842"/>
      <c r="CZ122" s="842"/>
      <c r="DA122" s="842"/>
      <c r="DB122" s="842"/>
      <c r="DC122" s="842"/>
      <c r="DD122" s="842"/>
      <c r="DE122" s="842"/>
      <c r="DF122" s="843"/>
      <c r="DG122" s="813">
        <v>234527</v>
      </c>
      <c r="DH122" s="814"/>
      <c r="DI122" s="814"/>
      <c r="DJ122" s="814"/>
      <c r="DK122" s="814"/>
      <c r="DL122" s="814">
        <v>230951</v>
      </c>
      <c r="DM122" s="814"/>
      <c r="DN122" s="814"/>
      <c r="DO122" s="814"/>
      <c r="DP122" s="814"/>
      <c r="DQ122" s="814">
        <v>226089</v>
      </c>
      <c r="DR122" s="814"/>
      <c r="DS122" s="814"/>
      <c r="DT122" s="814"/>
      <c r="DU122" s="814"/>
      <c r="DV122" s="791">
        <v>0.4</v>
      </c>
      <c r="DW122" s="791"/>
      <c r="DX122" s="791"/>
      <c r="DY122" s="791"/>
      <c r="DZ122" s="792"/>
    </row>
    <row r="123" spans="1:130" s="89" customFormat="1" ht="26.25" customHeight="1" x14ac:dyDescent="0.2">
      <c r="A123" s="881"/>
      <c r="B123" s="882"/>
      <c r="C123" s="812" t="s">
        <v>412</v>
      </c>
      <c r="D123" s="749"/>
      <c r="E123" s="749"/>
      <c r="F123" s="749"/>
      <c r="G123" s="749"/>
      <c r="H123" s="749"/>
      <c r="I123" s="749"/>
      <c r="J123" s="749"/>
      <c r="K123" s="749"/>
      <c r="L123" s="749"/>
      <c r="M123" s="749"/>
      <c r="N123" s="749"/>
      <c r="O123" s="749"/>
      <c r="P123" s="749"/>
      <c r="Q123" s="749"/>
      <c r="R123" s="749"/>
      <c r="S123" s="749"/>
      <c r="T123" s="749"/>
      <c r="U123" s="749"/>
      <c r="V123" s="749"/>
      <c r="W123" s="749"/>
      <c r="X123" s="749"/>
      <c r="Y123" s="749"/>
      <c r="Z123" s="750"/>
      <c r="AA123" s="776" t="s">
        <v>64</v>
      </c>
      <c r="AB123" s="777"/>
      <c r="AC123" s="777"/>
      <c r="AD123" s="777"/>
      <c r="AE123" s="778"/>
      <c r="AF123" s="779" t="s">
        <v>64</v>
      </c>
      <c r="AG123" s="777"/>
      <c r="AH123" s="777"/>
      <c r="AI123" s="777"/>
      <c r="AJ123" s="778"/>
      <c r="AK123" s="779" t="s">
        <v>64</v>
      </c>
      <c r="AL123" s="777"/>
      <c r="AM123" s="777"/>
      <c r="AN123" s="777"/>
      <c r="AO123" s="778"/>
      <c r="AP123" s="818" t="s">
        <v>64</v>
      </c>
      <c r="AQ123" s="819"/>
      <c r="AR123" s="819"/>
      <c r="AS123" s="819"/>
      <c r="AT123" s="820"/>
      <c r="AU123" s="877"/>
      <c r="AV123" s="878"/>
      <c r="AW123" s="878"/>
      <c r="AX123" s="878"/>
      <c r="AY123" s="878"/>
      <c r="AZ123" s="112" t="s">
        <v>120</v>
      </c>
      <c r="BA123" s="112"/>
      <c r="BB123" s="112"/>
      <c r="BC123" s="112"/>
      <c r="BD123" s="112"/>
      <c r="BE123" s="112"/>
      <c r="BF123" s="112"/>
      <c r="BG123" s="112"/>
      <c r="BH123" s="112"/>
      <c r="BI123" s="112"/>
      <c r="BJ123" s="112"/>
      <c r="BK123" s="112"/>
      <c r="BL123" s="112"/>
      <c r="BM123" s="112"/>
      <c r="BN123" s="112"/>
      <c r="BO123" s="851" t="s">
        <v>426</v>
      </c>
      <c r="BP123" s="852"/>
      <c r="BQ123" s="848">
        <v>140256996</v>
      </c>
      <c r="BR123" s="849"/>
      <c r="BS123" s="849"/>
      <c r="BT123" s="849"/>
      <c r="BU123" s="849"/>
      <c r="BV123" s="849">
        <v>144583930</v>
      </c>
      <c r="BW123" s="849"/>
      <c r="BX123" s="849"/>
      <c r="BY123" s="849"/>
      <c r="BZ123" s="849"/>
      <c r="CA123" s="849">
        <v>143710394</v>
      </c>
      <c r="CB123" s="849"/>
      <c r="CC123" s="849"/>
      <c r="CD123" s="849"/>
      <c r="CE123" s="849"/>
      <c r="CF123" s="745"/>
      <c r="CG123" s="746"/>
      <c r="CH123" s="746"/>
      <c r="CI123" s="746"/>
      <c r="CJ123" s="850"/>
      <c r="CK123" s="863"/>
      <c r="CL123" s="832"/>
      <c r="CM123" s="832"/>
      <c r="CN123" s="832"/>
      <c r="CO123" s="833"/>
      <c r="CP123" s="841" t="s">
        <v>355</v>
      </c>
      <c r="CQ123" s="842"/>
      <c r="CR123" s="842"/>
      <c r="CS123" s="842"/>
      <c r="CT123" s="842"/>
      <c r="CU123" s="842"/>
      <c r="CV123" s="842"/>
      <c r="CW123" s="842"/>
      <c r="CX123" s="842"/>
      <c r="CY123" s="842"/>
      <c r="CZ123" s="842"/>
      <c r="DA123" s="842"/>
      <c r="DB123" s="842"/>
      <c r="DC123" s="842"/>
      <c r="DD123" s="842"/>
      <c r="DE123" s="842"/>
      <c r="DF123" s="843"/>
      <c r="DG123" s="776">
        <v>79332</v>
      </c>
      <c r="DH123" s="777"/>
      <c r="DI123" s="777"/>
      <c r="DJ123" s="777"/>
      <c r="DK123" s="778"/>
      <c r="DL123" s="779">
        <v>63079</v>
      </c>
      <c r="DM123" s="777"/>
      <c r="DN123" s="777"/>
      <c r="DO123" s="777"/>
      <c r="DP123" s="778"/>
      <c r="DQ123" s="779">
        <v>50362</v>
      </c>
      <c r="DR123" s="777"/>
      <c r="DS123" s="777"/>
      <c r="DT123" s="777"/>
      <c r="DU123" s="778"/>
      <c r="DV123" s="818">
        <v>0.1</v>
      </c>
      <c r="DW123" s="819"/>
      <c r="DX123" s="819"/>
      <c r="DY123" s="819"/>
      <c r="DZ123" s="820"/>
    </row>
    <row r="124" spans="1:130" s="89" customFormat="1" ht="26.25" customHeight="1" thickBot="1" x14ac:dyDescent="0.25">
      <c r="A124" s="881"/>
      <c r="B124" s="882"/>
      <c r="C124" s="812" t="s">
        <v>415</v>
      </c>
      <c r="D124" s="749"/>
      <c r="E124" s="749"/>
      <c r="F124" s="749"/>
      <c r="G124" s="749"/>
      <c r="H124" s="749"/>
      <c r="I124" s="749"/>
      <c r="J124" s="749"/>
      <c r="K124" s="749"/>
      <c r="L124" s="749"/>
      <c r="M124" s="749"/>
      <c r="N124" s="749"/>
      <c r="O124" s="749"/>
      <c r="P124" s="749"/>
      <c r="Q124" s="749"/>
      <c r="R124" s="749"/>
      <c r="S124" s="749"/>
      <c r="T124" s="749"/>
      <c r="U124" s="749"/>
      <c r="V124" s="749"/>
      <c r="W124" s="749"/>
      <c r="X124" s="749"/>
      <c r="Y124" s="749"/>
      <c r="Z124" s="750"/>
      <c r="AA124" s="776" t="s">
        <v>64</v>
      </c>
      <c r="AB124" s="777"/>
      <c r="AC124" s="777"/>
      <c r="AD124" s="777"/>
      <c r="AE124" s="778"/>
      <c r="AF124" s="779" t="s">
        <v>64</v>
      </c>
      <c r="AG124" s="777"/>
      <c r="AH124" s="777"/>
      <c r="AI124" s="777"/>
      <c r="AJ124" s="778"/>
      <c r="AK124" s="779" t="s">
        <v>64</v>
      </c>
      <c r="AL124" s="777"/>
      <c r="AM124" s="777"/>
      <c r="AN124" s="777"/>
      <c r="AO124" s="778"/>
      <c r="AP124" s="818" t="s">
        <v>64</v>
      </c>
      <c r="AQ124" s="819"/>
      <c r="AR124" s="819"/>
      <c r="AS124" s="819"/>
      <c r="AT124" s="820"/>
      <c r="AU124" s="844" t="s">
        <v>427</v>
      </c>
      <c r="AV124" s="845"/>
      <c r="AW124" s="845"/>
      <c r="AX124" s="845"/>
      <c r="AY124" s="845"/>
      <c r="AZ124" s="845"/>
      <c r="BA124" s="845"/>
      <c r="BB124" s="845"/>
      <c r="BC124" s="845"/>
      <c r="BD124" s="845"/>
      <c r="BE124" s="845"/>
      <c r="BF124" s="845"/>
      <c r="BG124" s="845"/>
      <c r="BH124" s="845"/>
      <c r="BI124" s="845"/>
      <c r="BJ124" s="845"/>
      <c r="BK124" s="845"/>
      <c r="BL124" s="845"/>
      <c r="BM124" s="845"/>
      <c r="BN124" s="845"/>
      <c r="BO124" s="845"/>
      <c r="BP124" s="846"/>
      <c r="BQ124" s="847">
        <v>2.7</v>
      </c>
      <c r="BR124" s="839"/>
      <c r="BS124" s="839"/>
      <c r="BT124" s="839"/>
      <c r="BU124" s="839"/>
      <c r="BV124" s="839" t="s">
        <v>64</v>
      </c>
      <c r="BW124" s="839"/>
      <c r="BX124" s="839"/>
      <c r="BY124" s="839"/>
      <c r="BZ124" s="839"/>
      <c r="CA124" s="839" t="s">
        <v>64</v>
      </c>
      <c r="CB124" s="839"/>
      <c r="CC124" s="839"/>
      <c r="CD124" s="839"/>
      <c r="CE124" s="839"/>
      <c r="CF124" s="723"/>
      <c r="CG124" s="724"/>
      <c r="CH124" s="724"/>
      <c r="CI124" s="724"/>
      <c r="CJ124" s="840"/>
      <c r="CK124" s="864"/>
      <c r="CL124" s="864"/>
      <c r="CM124" s="864"/>
      <c r="CN124" s="864"/>
      <c r="CO124" s="865"/>
      <c r="CP124" s="841" t="s">
        <v>428</v>
      </c>
      <c r="CQ124" s="842"/>
      <c r="CR124" s="842"/>
      <c r="CS124" s="842"/>
      <c r="CT124" s="842"/>
      <c r="CU124" s="842"/>
      <c r="CV124" s="842"/>
      <c r="CW124" s="842"/>
      <c r="CX124" s="842"/>
      <c r="CY124" s="842"/>
      <c r="CZ124" s="842"/>
      <c r="DA124" s="842"/>
      <c r="DB124" s="842"/>
      <c r="DC124" s="842"/>
      <c r="DD124" s="842"/>
      <c r="DE124" s="842"/>
      <c r="DF124" s="843"/>
      <c r="DG124" s="760">
        <v>48946</v>
      </c>
      <c r="DH124" s="761"/>
      <c r="DI124" s="761"/>
      <c r="DJ124" s="761"/>
      <c r="DK124" s="762"/>
      <c r="DL124" s="763">
        <v>41223</v>
      </c>
      <c r="DM124" s="761"/>
      <c r="DN124" s="761"/>
      <c r="DO124" s="761"/>
      <c r="DP124" s="762"/>
      <c r="DQ124" s="763">
        <v>32379</v>
      </c>
      <c r="DR124" s="761"/>
      <c r="DS124" s="761"/>
      <c r="DT124" s="761"/>
      <c r="DU124" s="762"/>
      <c r="DV124" s="825">
        <v>0.1</v>
      </c>
      <c r="DW124" s="826"/>
      <c r="DX124" s="826"/>
      <c r="DY124" s="826"/>
      <c r="DZ124" s="827"/>
    </row>
    <row r="125" spans="1:130" s="89" customFormat="1" ht="26.25" customHeight="1" x14ac:dyDescent="0.2">
      <c r="A125" s="881"/>
      <c r="B125" s="882"/>
      <c r="C125" s="812" t="s">
        <v>417</v>
      </c>
      <c r="D125" s="749"/>
      <c r="E125" s="749"/>
      <c r="F125" s="749"/>
      <c r="G125" s="749"/>
      <c r="H125" s="749"/>
      <c r="I125" s="749"/>
      <c r="J125" s="749"/>
      <c r="K125" s="749"/>
      <c r="L125" s="749"/>
      <c r="M125" s="749"/>
      <c r="N125" s="749"/>
      <c r="O125" s="749"/>
      <c r="P125" s="749"/>
      <c r="Q125" s="749"/>
      <c r="R125" s="749"/>
      <c r="S125" s="749"/>
      <c r="T125" s="749"/>
      <c r="U125" s="749"/>
      <c r="V125" s="749"/>
      <c r="W125" s="749"/>
      <c r="X125" s="749"/>
      <c r="Y125" s="749"/>
      <c r="Z125" s="750"/>
      <c r="AA125" s="776" t="s">
        <v>64</v>
      </c>
      <c r="AB125" s="777"/>
      <c r="AC125" s="777"/>
      <c r="AD125" s="777"/>
      <c r="AE125" s="778"/>
      <c r="AF125" s="779" t="s">
        <v>64</v>
      </c>
      <c r="AG125" s="777"/>
      <c r="AH125" s="777"/>
      <c r="AI125" s="777"/>
      <c r="AJ125" s="778"/>
      <c r="AK125" s="779" t="s">
        <v>64</v>
      </c>
      <c r="AL125" s="777"/>
      <c r="AM125" s="777"/>
      <c r="AN125" s="777"/>
      <c r="AO125" s="778"/>
      <c r="AP125" s="818" t="s">
        <v>64</v>
      </c>
      <c r="AQ125" s="819"/>
      <c r="AR125" s="819"/>
      <c r="AS125" s="819"/>
      <c r="AT125" s="820"/>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8" t="s">
        <v>429</v>
      </c>
      <c r="CL125" s="829"/>
      <c r="CM125" s="829"/>
      <c r="CN125" s="829"/>
      <c r="CO125" s="830"/>
      <c r="CP125" s="837" t="s">
        <v>430</v>
      </c>
      <c r="CQ125" s="805"/>
      <c r="CR125" s="805"/>
      <c r="CS125" s="805"/>
      <c r="CT125" s="805"/>
      <c r="CU125" s="805"/>
      <c r="CV125" s="805"/>
      <c r="CW125" s="805"/>
      <c r="CX125" s="805"/>
      <c r="CY125" s="805"/>
      <c r="CZ125" s="805"/>
      <c r="DA125" s="805"/>
      <c r="DB125" s="805"/>
      <c r="DC125" s="805"/>
      <c r="DD125" s="805"/>
      <c r="DE125" s="805"/>
      <c r="DF125" s="806"/>
      <c r="DG125" s="838" t="s">
        <v>64</v>
      </c>
      <c r="DH125" s="822"/>
      <c r="DI125" s="822"/>
      <c r="DJ125" s="822"/>
      <c r="DK125" s="822"/>
      <c r="DL125" s="822" t="s">
        <v>64</v>
      </c>
      <c r="DM125" s="822"/>
      <c r="DN125" s="822"/>
      <c r="DO125" s="822"/>
      <c r="DP125" s="822"/>
      <c r="DQ125" s="822" t="s">
        <v>64</v>
      </c>
      <c r="DR125" s="822"/>
      <c r="DS125" s="822"/>
      <c r="DT125" s="822"/>
      <c r="DU125" s="822"/>
      <c r="DV125" s="823" t="s">
        <v>64</v>
      </c>
      <c r="DW125" s="823"/>
      <c r="DX125" s="823"/>
      <c r="DY125" s="823"/>
      <c r="DZ125" s="824"/>
    </row>
    <row r="126" spans="1:130" s="89" customFormat="1" ht="26.25" customHeight="1" thickBot="1" x14ac:dyDescent="0.25">
      <c r="A126" s="881"/>
      <c r="B126" s="882"/>
      <c r="C126" s="812" t="s">
        <v>419</v>
      </c>
      <c r="D126" s="749"/>
      <c r="E126" s="749"/>
      <c r="F126" s="749"/>
      <c r="G126" s="749"/>
      <c r="H126" s="749"/>
      <c r="I126" s="749"/>
      <c r="J126" s="749"/>
      <c r="K126" s="749"/>
      <c r="L126" s="749"/>
      <c r="M126" s="749"/>
      <c r="N126" s="749"/>
      <c r="O126" s="749"/>
      <c r="P126" s="749"/>
      <c r="Q126" s="749"/>
      <c r="R126" s="749"/>
      <c r="S126" s="749"/>
      <c r="T126" s="749"/>
      <c r="U126" s="749"/>
      <c r="V126" s="749"/>
      <c r="W126" s="749"/>
      <c r="X126" s="749"/>
      <c r="Y126" s="749"/>
      <c r="Z126" s="750"/>
      <c r="AA126" s="776">
        <v>5338</v>
      </c>
      <c r="AB126" s="777"/>
      <c r="AC126" s="777"/>
      <c r="AD126" s="777"/>
      <c r="AE126" s="778"/>
      <c r="AF126" s="779">
        <v>5324</v>
      </c>
      <c r="AG126" s="777"/>
      <c r="AH126" s="777"/>
      <c r="AI126" s="777"/>
      <c r="AJ126" s="778"/>
      <c r="AK126" s="779">
        <v>5309</v>
      </c>
      <c r="AL126" s="777"/>
      <c r="AM126" s="777"/>
      <c r="AN126" s="777"/>
      <c r="AO126" s="778"/>
      <c r="AP126" s="818">
        <v>0</v>
      </c>
      <c r="AQ126" s="819"/>
      <c r="AR126" s="819"/>
      <c r="AS126" s="819"/>
      <c r="AT126" s="820"/>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31"/>
      <c r="CL126" s="832"/>
      <c r="CM126" s="832"/>
      <c r="CN126" s="832"/>
      <c r="CO126" s="833"/>
      <c r="CP126" s="812" t="s">
        <v>431</v>
      </c>
      <c r="CQ126" s="749"/>
      <c r="CR126" s="749"/>
      <c r="CS126" s="749"/>
      <c r="CT126" s="749"/>
      <c r="CU126" s="749"/>
      <c r="CV126" s="749"/>
      <c r="CW126" s="749"/>
      <c r="CX126" s="749"/>
      <c r="CY126" s="749"/>
      <c r="CZ126" s="749"/>
      <c r="DA126" s="749"/>
      <c r="DB126" s="749"/>
      <c r="DC126" s="749"/>
      <c r="DD126" s="749"/>
      <c r="DE126" s="749"/>
      <c r="DF126" s="750"/>
      <c r="DG126" s="813">
        <v>1330589</v>
      </c>
      <c r="DH126" s="814"/>
      <c r="DI126" s="814"/>
      <c r="DJ126" s="814"/>
      <c r="DK126" s="814"/>
      <c r="DL126" s="814">
        <v>930400</v>
      </c>
      <c r="DM126" s="814"/>
      <c r="DN126" s="814"/>
      <c r="DO126" s="814"/>
      <c r="DP126" s="814"/>
      <c r="DQ126" s="814">
        <v>451849</v>
      </c>
      <c r="DR126" s="814"/>
      <c r="DS126" s="814"/>
      <c r="DT126" s="814"/>
      <c r="DU126" s="814"/>
      <c r="DV126" s="791">
        <v>0.8</v>
      </c>
      <c r="DW126" s="791"/>
      <c r="DX126" s="791"/>
      <c r="DY126" s="791"/>
      <c r="DZ126" s="792"/>
    </row>
    <row r="127" spans="1:130" s="89" customFormat="1" ht="26.25" customHeight="1" x14ac:dyDescent="0.2">
      <c r="A127" s="883"/>
      <c r="B127" s="884"/>
      <c r="C127" s="815" t="s">
        <v>432</v>
      </c>
      <c r="D127" s="816"/>
      <c r="E127" s="816"/>
      <c r="F127" s="816"/>
      <c r="G127" s="816"/>
      <c r="H127" s="816"/>
      <c r="I127" s="816"/>
      <c r="J127" s="816"/>
      <c r="K127" s="816"/>
      <c r="L127" s="816"/>
      <c r="M127" s="816"/>
      <c r="N127" s="816"/>
      <c r="O127" s="816"/>
      <c r="P127" s="816"/>
      <c r="Q127" s="816"/>
      <c r="R127" s="816"/>
      <c r="S127" s="816"/>
      <c r="T127" s="816"/>
      <c r="U127" s="816"/>
      <c r="V127" s="816"/>
      <c r="W127" s="816"/>
      <c r="X127" s="816"/>
      <c r="Y127" s="816"/>
      <c r="Z127" s="817"/>
      <c r="AA127" s="776">
        <v>18902</v>
      </c>
      <c r="AB127" s="777"/>
      <c r="AC127" s="777"/>
      <c r="AD127" s="777"/>
      <c r="AE127" s="778"/>
      <c r="AF127" s="779">
        <v>7255</v>
      </c>
      <c r="AG127" s="777"/>
      <c r="AH127" s="777"/>
      <c r="AI127" s="777"/>
      <c r="AJ127" s="778"/>
      <c r="AK127" s="779">
        <v>6751</v>
      </c>
      <c r="AL127" s="777"/>
      <c r="AM127" s="777"/>
      <c r="AN127" s="777"/>
      <c r="AO127" s="778"/>
      <c r="AP127" s="818">
        <v>0</v>
      </c>
      <c r="AQ127" s="819"/>
      <c r="AR127" s="819"/>
      <c r="AS127" s="819"/>
      <c r="AT127" s="820"/>
      <c r="AU127" s="91"/>
      <c r="AV127" s="91"/>
      <c r="AW127" s="91"/>
      <c r="AX127" s="821" t="s">
        <v>433</v>
      </c>
      <c r="AY127" s="809"/>
      <c r="AZ127" s="809"/>
      <c r="BA127" s="809"/>
      <c r="BB127" s="809"/>
      <c r="BC127" s="809"/>
      <c r="BD127" s="809"/>
      <c r="BE127" s="810"/>
      <c r="BF127" s="808" t="s">
        <v>434</v>
      </c>
      <c r="BG127" s="809"/>
      <c r="BH127" s="809"/>
      <c r="BI127" s="809"/>
      <c r="BJ127" s="809"/>
      <c r="BK127" s="809"/>
      <c r="BL127" s="810"/>
      <c r="BM127" s="808" t="s">
        <v>435</v>
      </c>
      <c r="BN127" s="809"/>
      <c r="BO127" s="809"/>
      <c r="BP127" s="809"/>
      <c r="BQ127" s="809"/>
      <c r="BR127" s="809"/>
      <c r="BS127" s="810"/>
      <c r="BT127" s="808" t="s">
        <v>436</v>
      </c>
      <c r="BU127" s="809"/>
      <c r="BV127" s="809"/>
      <c r="BW127" s="809"/>
      <c r="BX127" s="809"/>
      <c r="BY127" s="809"/>
      <c r="BZ127" s="811"/>
      <c r="CA127" s="91"/>
      <c r="CB127" s="91"/>
      <c r="CC127" s="91"/>
      <c r="CD127" s="114"/>
      <c r="CE127" s="114"/>
      <c r="CF127" s="114"/>
      <c r="CG127" s="91"/>
      <c r="CH127" s="91"/>
      <c r="CI127" s="91"/>
      <c r="CJ127" s="113"/>
      <c r="CK127" s="831"/>
      <c r="CL127" s="832"/>
      <c r="CM127" s="832"/>
      <c r="CN127" s="832"/>
      <c r="CO127" s="833"/>
      <c r="CP127" s="812" t="s">
        <v>437</v>
      </c>
      <c r="CQ127" s="749"/>
      <c r="CR127" s="749"/>
      <c r="CS127" s="749"/>
      <c r="CT127" s="749"/>
      <c r="CU127" s="749"/>
      <c r="CV127" s="749"/>
      <c r="CW127" s="749"/>
      <c r="CX127" s="749"/>
      <c r="CY127" s="749"/>
      <c r="CZ127" s="749"/>
      <c r="DA127" s="749"/>
      <c r="DB127" s="749"/>
      <c r="DC127" s="749"/>
      <c r="DD127" s="749"/>
      <c r="DE127" s="749"/>
      <c r="DF127" s="750"/>
      <c r="DG127" s="813" t="s">
        <v>64</v>
      </c>
      <c r="DH127" s="814"/>
      <c r="DI127" s="814"/>
      <c r="DJ127" s="814"/>
      <c r="DK127" s="814"/>
      <c r="DL127" s="814" t="s">
        <v>64</v>
      </c>
      <c r="DM127" s="814"/>
      <c r="DN127" s="814"/>
      <c r="DO127" s="814"/>
      <c r="DP127" s="814"/>
      <c r="DQ127" s="814" t="s">
        <v>64</v>
      </c>
      <c r="DR127" s="814"/>
      <c r="DS127" s="814"/>
      <c r="DT127" s="814"/>
      <c r="DU127" s="814"/>
      <c r="DV127" s="791" t="s">
        <v>64</v>
      </c>
      <c r="DW127" s="791"/>
      <c r="DX127" s="791"/>
      <c r="DY127" s="791"/>
      <c r="DZ127" s="792"/>
    </row>
    <row r="128" spans="1:130" s="89" customFormat="1" ht="26.25" customHeight="1" thickBot="1" x14ac:dyDescent="0.25">
      <c r="A128" s="793" t="s">
        <v>438</v>
      </c>
      <c r="B128" s="794"/>
      <c r="C128" s="794"/>
      <c r="D128" s="794"/>
      <c r="E128" s="794"/>
      <c r="F128" s="794"/>
      <c r="G128" s="794"/>
      <c r="H128" s="794"/>
      <c r="I128" s="794"/>
      <c r="J128" s="794"/>
      <c r="K128" s="794"/>
      <c r="L128" s="794"/>
      <c r="M128" s="794"/>
      <c r="N128" s="794"/>
      <c r="O128" s="794"/>
      <c r="P128" s="794"/>
      <c r="Q128" s="794"/>
      <c r="R128" s="794"/>
      <c r="S128" s="794"/>
      <c r="T128" s="794"/>
      <c r="U128" s="794"/>
      <c r="V128" s="794"/>
      <c r="W128" s="795" t="s">
        <v>439</v>
      </c>
      <c r="X128" s="795"/>
      <c r="Y128" s="795"/>
      <c r="Z128" s="796"/>
      <c r="AA128" s="797">
        <v>2450137</v>
      </c>
      <c r="AB128" s="798"/>
      <c r="AC128" s="798"/>
      <c r="AD128" s="798"/>
      <c r="AE128" s="799"/>
      <c r="AF128" s="800">
        <v>2516455</v>
      </c>
      <c r="AG128" s="798"/>
      <c r="AH128" s="798"/>
      <c r="AI128" s="798"/>
      <c r="AJ128" s="799"/>
      <c r="AK128" s="800">
        <v>2574058</v>
      </c>
      <c r="AL128" s="798"/>
      <c r="AM128" s="798"/>
      <c r="AN128" s="798"/>
      <c r="AO128" s="799"/>
      <c r="AP128" s="801"/>
      <c r="AQ128" s="802"/>
      <c r="AR128" s="802"/>
      <c r="AS128" s="802"/>
      <c r="AT128" s="803"/>
      <c r="AU128" s="91"/>
      <c r="AV128" s="91"/>
      <c r="AW128" s="91"/>
      <c r="AX128" s="804" t="s">
        <v>440</v>
      </c>
      <c r="AY128" s="805"/>
      <c r="AZ128" s="805"/>
      <c r="BA128" s="805"/>
      <c r="BB128" s="805"/>
      <c r="BC128" s="805"/>
      <c r="BD128" s="805"/>
      <c r="BE128" s="806"/>
      <c r="BF128" s="783" t="s">
        <v>64</v>
      </c>
      <c r="BG128" s="784"/>
      <c r="BH128" s="784"/>
      <c r="BI128" s="784"/>
      <c r="BJ128" s="784"/>
      <c r="BK128" s="784"/>
      <c r="BL128" s="807"/>
      <c r="BM128" s="783">
        <v>11.25</v>
      </c>
      <c r="BN128" s="784"/>
      <c r="BO128" s="784"/>
      <c r="BP128" s="784"/>
      <c r="BQ128" s="784"/>
      <c r="BR128" s="784"/>
      <c r="BS128" s="807"/>
      <c r="BT128" s="783">
        <v>20</v>
      </c>
      <c r="BU128" s="784"/>
      <c r="BV128" s="784"/>
      <c r="BW128" s="784"/>
      <c r="BX128" s="784"/>
      <c r="BY128" s="784"/>
      <c r="BZ128" s="785"/>
      <c r="CA128" s="114"/>
      <c r="CB128" s="114"/>
      <c r="CC128" s="114"/>
      <c r="CD128" s="114"/>
      <c r="CE128" s="114"/>
      <c r="CF128" s="114"/>
      <c r="CG128" s="91"/>
      <c r="CH128" s="91"/>
      <c r="CI128" s="91"/>
      <c r="CJ128" s="113"/>
      <c r="CK128" s="834"/>
      <c r="CL128" s="835"/>
      <c r="CM128" s="835"/>
      <c r="CN128" s="835"/>
      <c r="CO128" s="836"/>
      <c r="CP128" s="786" t="s">
        <v>441</v>
      </c>
      <c r="CQ128" s="727"/>
      <c r="CR128" s="727"/>
      <c r="CS128" s="727"/>
      <c r="CT128" s="727"/>
      <c r="CU128" s="727"/>
      <c r="CV128" s="727"/>
      <c r="CW128" s="727"/>
      <c r="CX128" s="727"/>
      <c r="CY128" s="727"/>
      <c r="CZ128" s="727"/>
      <c r="DA128" s="727"/>
      <c r="DB128" s="727"/>
      <c r="DC128" s="727"/>
      <c r="DD128" s="727"/>
      <c r="DE128" s="727"/>
      <c r="DF128" s="728"/>
      <c r="DG128" s="787" t="s">
        <v>64</v>
      </c>
      <c r="DH128" s="788"/>
      <c r="DI128" s="788"/>
      <c r="DJ128" s="788"/>
      <c r="DK128" s="788"/>
      <c r="DL128" s="788" t="s">
        <v>64</v>
      </c>
      <c r="DM128" s="788"/>
      <c r="DN128" s="788"/>
      <c r="DO128" s="788"/>
      <c r="DP128" s="788"/>
      <c r="DQ128" s="788" t="s">
        <v>64</v>
      </c>
      <c r="DR128" s="788"/>
      <c r="DS128" s="788"/>
      <c r="DT128" s="788"/>
      <c r="DU128" s="788"/>
      <c r="DV128" s="789" t="s">
        <v>64</v>
      </c>
      <c r="DW128" s="789"/>
      <c r="DX128" s="789"/>
      <c r="DY128" s="789"/>
      <c r="DZ128" s="790"/>
    </row>
    <row r="129" spans="1:131" s="89" customFormat="1" ht="26.25" customHeight="1" x14ac:dyDescent="0.2">
      <c r="A129" s="771" t="s">
        <v>44</v>
      </c>
      <c r="B129" s="772"/>
      <c r="C129" s="772"/>
      <c r="D129" s="772"/>
      <c r="E129" s="772"/>
      <c r="F129" s="772"/>
      <c r="G129" s="772"/>
      <c r="H129" s="772"/>
      <c r="I129" s="772"/>
      <c r="J129" s="772"/>
      <c r="K129" s="772"/>
      <c r="L129" s="772"/>
      <c r="M129" s="772"/>
      <c r="N129" s="772"/>
      <c r="O129" s="772"/>
      <c r="P129" s="772"/>
      <c r="Q129" s="772"/>
      <c r="R129" s="772"/>
      <c r="S129" s="772"/>
      <c r="T129" s="772"/>
      <c r="U129" s="772"/>
      <c r="V129" s="772"/>
      <c r="W129" s="773" t="s">
        <v>442</v>
      </c>
      <c r="X129" s="774"/>
      <c r="Y129" s="774"/>
      <c r="Z129" s="775"/>
      <c r="AA129" s="776">
        <v>60708743</v>
      </c>
      <c r="AB129" s="777"/>
      <c r="AC129" s="777"/>
      <c r="AD129" s="777"/>
      <c r="AE129" s="778"/>
      <c r="AF129" s="779">
        <v>61540207</v>
      </c>
      <c r="AG129" s="777"/>
      <c r="AH129" s="777"/>
      <c r="AI129" s="777"/>
      <c r="AJ129" s="778"/>
      <c r="AK129" s="779">
        <v>62672755</v>
      </c>
      <c r="AL129" s="777"/>
      <c r="AM129" s="777"/>
      <c r="AN129" s="777"/>
      <c r="AO129" s="778"/>
      <c r="AP129" s="780"/>
      <c r="AQ129" s="781"/>
      <c r="AR129" s="781"/>
      <c r="AS129" s="781"/>
      <c r="AT129" s="782"/>
      <c r="AU129" s="92"/>
      <c r="AV129" s="92"/>
      <c r="AW129" s="92"/>
      <c r="AX129" s="748" t="s">
        <v>443</v>
      </c>
      <c r="AY129" s="749"/>
      <c r="AZ129" s="749"/>
      <c r="BA129" s="749"/>
      <c r="BB129" s="749"/>
      <c r="BC129" s="749"/>
      <c r="BD129" s="749"/>
      <c r="BE129" s="750"/>
      <c r="BF129" s="767" t="s">
        <v>64</v>
      </c>
      <c r="BG129" s="768"/>
      <c r="BH129" s="768"/>
      <c r="BI129" s="768"/>
      <c r="BJ129" s="768"/>
      <c r="BK129" s="768"/>
      <c r="BL129" s="769"/>
      <c r="BM129" s="767">
        <v>16.25</v>
      </c>
      <c r="BN129" s="768"/>
      <c r="BO129" s="768"/>
      <c r="BP129" s="768"/>
      <c r="BQ129" s="768"/>
      <c r="BR129" s="768"/>
      <c r="BS129" s="769"/>
      <c r="BT129" s="767">
        <v>30</v>
      </c>
      <c r="BU129" s="768"/>
      <c r="BV129" s="768"/>
      <c r="BW129" s="768"/>
      <c r="BX129" s="768"/>
      <c r="BY129" s="768"/>
      <c r="BZ129" s="770"/>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71" t="s">
        <v>444</v>
      </c>
      <c r="B130" s="772"/>
      <c r="C130" s="772"/>
      <c r="D130" s="772"/>
      <c r="E130" s="772"/>
      <c r="F130" s="772"/>
      <c r="G130" s="772"/>
      <c r="H130" s="772"/>
      <c r="I130" s="772"/>
      <c r="J130" s="772"/>
      <c r="K130" s="772"/>
      <c r="L130" s="772"/>
      <c r="M130" s="772"/>
      <c r="N130" s="772"/>
      <c r="O130" s="772"/>
      <c r="P130" s="772"/>
      <c r="Q130" s="772"/>
      <c r="R130" s="772"/>
      <c r="S130" s="772"/>
      <c r="T130" s="772"/>
      <c r="U130" s="772"/>
      <c r="V130" s="772"/>
      <c r="W130" s="773" t="s">
        <v>445</v>
      </c>
      <c r="X130" s="774"/>
      <c r="Y130" s="774"/>
      <c r="Z130" s="775"/>
      <c r="AA130" s="776">
        <v>7353989</v>
      </c>
      <c r="AB130" s="777"/>
      <c r="AC130" s="777"/>
      <c r="AD130" s="777"/>
      <c r="AE130" s="778"/>
      <c r="AF130" s="779">
        <v>7164179</v>
      </c>
      <c r="AG130" s="777"/>
      <c r="AH130" s="777"/>
      <c r="AI130" s="777"/>
      <c r="AJ130" s="778"/>
      <c r="AK130" s="779">
        <v>6966435</v>
      </c>
      <c r="AL130" s="777"/>
      <c r="AM130" s="777"/>
      <c r="AN130" s="777"/>
      <c r="AO130" s="778"/>
      <c r="AP130" s="780"/>
      <c r="AQ130" s="781"/>
      <c r="AR130" s="781"/>
      <c r="AS130" s="781"/>
      <c r="AT130" s="782"/>
      <c r="AU130" s="92"/>
      <c r="AV130" s="92"/>
      <c r="AW130" s="92"/>
      <c r="AX130" s="748" t="s">
        <v>446</v>
      </c>
      <c r="AY130" s="749"/>
      <c r="AZ130" s="749"/>
      <c r="BA130" s="749"/>
      <c r="BB130" s="749"/>
      <c r="BC130" s="749"/>
      <c r="BD130" s="749"/>
      <c r="BE130" s="750"/>
      <c r="BF130" s="751">
        <v>4.5</v>
      </c>
      <c r="BG130" s="752"/>
      <c r="BH130" s="752"/>
      <c r="BI130" s="752"/>
      <c r="BJ130" s="752"/>
      <c r="BK130" s="752"/>
      <c r="BL130" s="753"/>
      <c r="BM130" s="751">
        <v>25</v>
      </c>
      <c r="BN130" s="752"/>
      <c r="BO130" s="752"/>
      <c r="BP130" s="752"/>
      <c r="BQ130" s="752"/>
      <c r="BR130" s="752"/>
      <c r="BS130" s="753"/>
      <c r="BT130" s="751">
        <v>35</v>
      </c>
      <c r="BU130" s="752"/>
      <c r="BV130" s="752"/>
      <c r="BW130" s="752"/>
      <c r="BX130" s="752"/>
      <c r="BY130" s="752"/>
      <c r="BZ130" s="754"/>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55"/>
      <c r="B131" s="756"/>
      <c r="C131" s="756"/>
      <c r="D131" s="756"/>
      <c r="E131" s="756"/>
      <c r="F131" s="756"/>
      <c r="G131" s="756"/>
      <c r="H131" s="756"/>
      <c r="I131" s="756"/>
      <c r="J131" s="756"/>
      <c r="K131" s="756"/>
      <c r="L131" s="756"/>
      <c r="M131" s="756"/>
      <c r="N131" s="756"/>
      <c r="O131" s="756"/>
      <c r="P131" s="756"/>
      <c r="Q131" s="756"/>
      <c r="R131" s="756"/>
      <c r="S131" s="756"/>
      <c r="T131" s="756"/>
      <c r="U131" s="756"/>
      <c r="V131" s="756"/>
      <c r="W131" s="757" t="s">
        <v>447</v>
      </c>
      <c r="X131" s="758"/>
      <c r="Y131" s="758"/>
      <c r="Z131" s="759"/>
      <c r="AA131" s="760">
        <v>53354754</v>
      </c>
      <c r="AB131" s="761"/>
      <c r="AC131" s="761"/>
      <c r="AD131" s="761"/>
      <c r="AE131" s="762"/>
      <c r="AF131" s="763">
        <v>54376028</v>
      </c>
      <c r="AG131" s="761"/>
      <c r="AH131" s="761"/>
      <c r="AI131" s="761"/>
      <c r="AJ131" s="762"/>
      <c r="AK131" s="763">
        <v>55706320</v>
      </c>
      <c r="AL131" s="761"/>
      <c r="AM131" s="761"/>
      <c r="AN131" s="761"/>
      <c r="AO131" s="762"/>
      <c r="AP131" s="764"/>
      <c r="AQ131" s="765"/>
      <c r="AR131" s="765"/>
      <c r="AS131" s="765"/>
      <c r="AT131" s="766"/>
      <c r="AU131" s="92"/>
      <c r="AV131" s="92"/>
      <c r="AW131" s="92"/>
      <c r="AX131" s="726" t="s">
        <v>448</v>
      </c>
      <c r="AY131" s="727"/>
      <c r="AZ131" s="727"/>
      <c r="BA131" s="727"/>
      <c r="BB131" s="727"/>
      <c r="BC131" s="727"/>
      <c r="BD131" s="727"/>
      <c r="BE131" s="728"/>
      <c r="BF131" s="729" t="s">
        <v>64</v>
      </c>
      <c r="BG131" s="730"/>
      <c r="BH131" s="730"/>
      <c r="BI131" s="730"/>
      <c r="BJ131" s="730"/>
      <c r="BK131" s="730"/>
      <c r="BL131" s="731"/>
      <c r="BM131" s="729">
        <v>350</v>
      </c>
      <c r="BN131" s="730"/>
      <c r="BO131" s="730"/>
      <c r="BP131" s="730"/>
      <c r="BQ131" s="730"/>
      <c r="BR131" s="730"/>
      <c r="BS131" s="731"/>
      <c r="BT131" s="732"/>
      <c r="BU131" s="733"/>
      <c r="BV131" s="733"/>
      <c r="BW131" s="733"/>
      <c r="BX131" s="733"/>
      <c r="BY131" s="733"/>
      <c r="BZ131" s="73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35" t="s">
        <v>449</v>
      </c>
      <c r="B132" s="736"/>
      <c r="C132" s="736"/>
      <c r="D132" s="736"/>
      <c r="E132" s="736"/>
      <c r="F132" s="736"/>
      <c r="G132" s="736"/>
      <c r="H132" s="736"/>
      <c r="I132" s="736"/>
      <c r="J132" s="736"/>
      <c r="K132" s="736"/>
      <c r="L132" s="736"/>
      <c r="M132" s="736"/>
      <c r="N132" s="736"/>
      <c r="O132" s="736"/>
      <c r="P132" s="736"/>
      <c r="Q132" s="736"/>
      <c r="R132" s="736"/>
      <c r="S132" s="736"/>
      <c r="T132" s="736"/>
      <c r="U132" s="736"/>
      <c r="V132" s="739" t="s">
        <v>450</v>
      </c>
      <c r="W132" s="739"/>
      <c r="X132" s="739"/>
      <c r="Y132" s="739"/>
      <c r="Z132" s="740"/>
      <c r="AA132" s="741">
        <v>3.5601138749999999</v>
      </c>
      <c r="AB132" s="742"/>
      <c r="AC132" s="742"/>
      <c r="AD132" s="742"/>
      <c r="AE132" s="743"/>
      <c r="AF132" s="744">
        <v>4.69134487</v>
      </c>
      <c r="AG132" s="742"/>
      <c r="AH132" s="742"/>
      <c r="AI132" s="742"/>
      <c r="AJ132" s="743"/>
      <c r="AK132" s="744">
        <v>5.2709100150000001</v>
      </c>
      <c r="AL132" s="742"/>
      <c r="AM132" s="742"/>
      <c r="AN132" s="742"/>
      <c r="AO132" s="743"/>
      <c r="AP132" s="745"/>
      <c r="AQ132" s="746"/>
      <c r="AR132" s="746"/>
      <c r="AS132" s="746"/>
      <c r="AT132" s="747"/>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37"/>
      <c r="B133" s="738"/>
      <c r="C133" s="738"/>
      <c r="D133" s="738"/>
      <c r="E133" s="738"/>
      <c r="F133" s="738"/>
      <c r="G133" s="738"/>
      <c r="H133" s="738"/>
      <c r="I133" s="738"/>
      <c r="J133" s="738"/>
      <c r="K133" s="738"/>
      <c r="L133" s="738"/>
      <c r="M133" s="738"/>
      <c r="N133" s="738"/>
      <c r="O133" s="738"/>
      <c r="P133" s="738"/>
      <c r="Q133" s="738"/>
      <c r="R133" s="738"/>
      <c r="S133" s="738"/>
      <c r="T133" s="738"/>
      <c r="U133" s="738"/>
      <c r="V133" s="718" t="s">
        <v>451</v>
      </c>
      <c r="W133" s="718"/>
      <c r="X133" s="718"/>
      <c r="Y133" s="718"/>
      <c r="Z133" s="719"/>
      <c r="AA133" s="720">
        <v>2.2999999999999998</v>
      </c>
      <c r="AB133" s="721"/>
      <c r="AC133" s="721"/>
      <c r="AD133" s="721"/>
      <c r="AE133" s="722"/>
      <c r="AF133" s="720">
        <v>3.5</v>
      </c>
      <c r="AG133" s="721"/>
      <c r="AH133" s="721"/>
      <c r="AI133" s="721"/>
      <c r="AJ133" s="722"/>
      <c r="AK133" s="720">
        <v>4.5</v>
      </c>
      <c r="AL133" s="721"/>
      <c r="AM133" s="721"/>
      <c r="AN133" s="721"/>
      <c r="AO133" s="722"/>
      <c r="AP133" s="723"/>
      <c r="AQ133" s="724"/>
      <c r="AR133" s="724"/>
      <c r="AS133" s="724"/>
      <c r="AT133" s="725"/>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yp+JFqAJ5m5e8rSqyVQZB8DSqLXWWZqsX7e2vZNGMEoWvpmZU80uik7HsGlhip1p2gQL1sVop8RxEs2PBSWIKg==" saltValue="y6QvHT932+fyyi6dhX4F/Q==" spinCount="100000" sheet="1" objects="1" scenarios="1"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A2952-EAA2-42E2-9804-B9F22DC6AD9A}">
  <sheetPr>
    <pageSetUpPr fitToPage="1"/>
  </sheetPr>
  <dimension ref="A1:DQ105"/>
  <sheetViews>
    <sheetView showGridLines="0" view="pageBreakPreview" zoomScaleNormal="85" zoomScaleSheetLayoutView="100" workbookViewId="0">
      <selection activeCell="BI8" sqref="BI8"/>
    </sheetView>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uY+dXS4HhA0zk5tHtsRThISfWmVdkU3eZ2eAatQlUIjHBjTNCXy5EwpuOk3O44999yXnbk0LdjS5mxTq1TBr7g==" saltValue="N7MC21y7mhKdoNlwzA58U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EA4AB-69ED-4374-95F7-2A2742428162}">
  <sheetPr>
    <pageSetUpPr fitToPage="1"/>
  </sheetPr>
  <dimension ref="A1:DL89"/>
  <sheetViews>
    <sheetView showGridLines="0" zoomScaleNormal="100" zoomScaleSheetLayoutView="55" workbookViewId="0">
      <selection activeCell="A24" sqref="A24:XFD24"/>
    </sheetView>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y+fL9rYHyLcV0n9yCfdCTkeLPNqYL8J/4TUeVkXlmF36fzO3854ZPk8B4fNN9KK7G96/BNMqa82UkceEoyyJQ==" saltValue="0W2kTFDLAglaKF/rZHaW1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288447-79C7-4C1B-9881-470747E4222C}">
  <sheetPr>
    <pageSetUpPr fitToPage="1"/>
  </sheetPr>
  <dimension ref="A1:AZ73"/>
  <sheetViews>
    <sheetView showGridLines="0" view="pageBreakPreview" workbookViewId="0">
      <selection activeCell="AP7" sqref="AP7"/>
    </sheetView>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452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453</v>
      </c>
      <c r="AL6" s="118"/>
      <c r="AM6" s="118"/>
      <c r="AN6" s="118"/>
    </row>
    <row r="7" spans="1:46" ht="13.5" customHeight="1" x14ac:dyDescent="0.2">
      <c r="A7" s="10"/>
      <c r="AK7" s="119"/>
      <c r="AL7" s="120"/>
      <c r="AM7" s="120"/>
      <c r="AN7" s="121"/>
      <c r="AO7" s="1124" t="s">
        <v>454</v>
      </c>
      <c r="AP7" s="122"/>
      <c r="AQ7" s="123" t="s">
        <v>455</v>
      </c>
      <c r="AR7" s="124"/>
    </row>
    <row r="8" spans="1:46" ht="13" x14ac:dyDescent="0.2">
      <c r="A8" s="10"/>
      <c r="AK8" s="125"/>
      <c r="AL8" s="126"/>
      <c r="AM8" s="126"/>
      <c r="AN8" s="127"/>
      <c r="AO8" s="1125"/>
      <c r="AP8" s="128" t="s">
        <v>456</v>
      </c>
      <c r="AQ8" s="129" t="s">
        <v>457</v>
      </c>
      <c r="AR8" s="130" t="s">
        <v>458</v>
      </c>
    </row>
    <row r="9" spans="1:46" ht="13" x14ac:dyDescent="0.2">
      <c r="A9" s="10"/>
      <c r="AK9" s="1126" t="s">
        <v>459</v>
      </c>
      <c r="AL9" s="1127"/>
      <c r="AM9" s="1127"/>
      <c r="AN9" s="1128"/>
      <c r="AO9" s="131">
        <v>20653410</v>
      </c>
      <c r="AP9" s="131">
        <v>78040</v>
      </c>
      <c r="AQ9" s="132">
        <v>69190</v>
      </c>
      <c r="AR9" s="133">
        <v>12.8</v>
      </c>
    </row>
    <row r="10" spans="1:46" ht="13.5" customHeight="1" x14ac:dyDescent="0.2">
      <c r="A10" s="10"/>
      <c r="AK10" s="1126" t="s">
        <v>460</v>
      </c>
      <c r="AL10" s="1127"/>
      <c r="AM10" s="1127"/>
      <c r="AN10" s="1128"/>
      <c r="AO10" s="134">
        <v>33304</v>
      </c>
      <c r="AP10" s="134">
        <v>126</v>
      </c>
      <c r="AQ10" s="135">
        <v>1817</v>
      </c>
      <c r="AR10" s="136">
        <v>-93.1</v>
      </c>
    </row>
    <row r="11" spans="1:46" ht="13.5" customHeight="1" x14ac:dyDescent="0.2">
      <c r="A11" s="10"/>
      <c r="AK11" s="1126" t="s">
        <v>461</v>
      </c>
      <c r="AL11" s="1127"/>
      <c r="AM11" s="1127"/>
      <c r="AN11" s="1128"/>
      <c r="AO11" s="134" t="s">
        <v>462</v>
      </c>
      <c r="AP11" s="134" t="s">
        <v>462</v>
      </c>
      <c r="AQ11" s="135">
        <v>711</v>
      </c>
      <c r="AR11" s="136" t="s">
        <v>462</v>
      </c>
    </row>
    <row r="12" spans="1:46" ht="13.5" customHeight="1" x14ac:dyDescent="0.2">
      <c r="A12" s="10"/>
      <c r="AK12" s="1126" t="s">
        <v>463</v>
      </c>
      <c r="AL12" s="1127"/>
      <c r="AM12" s="1127"/>
      <c r="AN12" s="1128"/>
      <c r="AO12" s="134" t="s">
        <v>462</v>
      </c>
      <c r="AP12" s="134" t="s">
        <v>462</v>
      </c>
      <c r="AQ12" s="135">
        <v>19</v>
      </c>
      <c r="AR12" s="136" t="s">
        <v>462</v>
      </c>
    </row>
    <row r="13" spans="1:46" ht="13.5" customHeight="1" x14ac:dyDescent="0.2">
      <c r="A13" s="10"/>
      <c r="AK13" s="1126" t="s">
        <v>464</v>
      </c>
      <c r="AL13" s="1127"/>
      <c r="AM13" s="1127"/>
      <c r="AN13" s="1128"/>
      <c r="AO13" s="134">
        <v>508055</v>
      </c>
      <c r="AP13" s="134">
        <v>1920</v>
      </c>
      <c r="AQ13" s="135">
        <v>2094</v>
      </c>
      <c r="AR13" s="136">
        <v>-8.3000000000000007</v>
      </c>
    </row>
    <row r="14" spans="1:46" ht="13.5" customHeight="1" x14ac:dyDescent="0.2">
      <c r="A14" s="10"/>
      <c r="AK14" s="1126" t="s">
        <v>465</v>
      </c>
      <c r="AL14" s="1127"/>
      <c r="AM14" s="1127"/>
      <c r="AN14" s="1128"/>
      <c r="AO14" s="134">
        <v>436079</v>
      </c>
      <c r="AP14" s="134">
        <v>1648</v>
      </c>
      <c r="AQ14" s="135">
        <v>1351</v>
      </c>
      <c r="AR14" s="136">
        <v>22</v>
      </c>
    </row>
    <row r="15" spans="1:46" ht="13.5" customHeight="1" x14ac:dyDescent="0.2">
      <c r="A15" s="10"/>
      <c r="AK15" s="1129" t="s">
        <v>466</v>
      </c>
      <c r="AL15" s="1130"/>
      <c r="AM15" s="1130"/>
      <c r="AN15" s="1131"/>
      <c r="AO15" s="134">
        <v>-1288091</v>
      </c>
      <c r="AP15" s="134">
        <v>-4867</v>
      </c>
      <c r="AQ15" s="135">
        <v>-3935</v>
      </c>
      <c r="AR15" s="136">
        <v>23.7</v>
      </c>
    </row>
    <row r="16" spans="1:46" ht="13" x14ac:dyDescent="0.2">
      <c r="A16" s="10"/>
      <c r="AK16" s="1129" t="s">
        <v>120</v>
      </c>
      <c r="AL16" s="1130"/>
      <c r="AM16" s="1130"/>
      <c r="AN16" s="1131"/>
      <c r="AO16" s="134">
        <v>20342757</v>
      </c>
      <c r="AP16" s="134">
        <v>76866</v>
      </c>
      <c r="AQ16" s="135">
        <v>71247</v>
      </c>
      <c r="AR16" s="136">
        <v>7.9</v>
      </c>
    </row>
    <row r="17" spans="1:46" ht="13" x14ac:dyDescent="0.2">
      <c r="A17" s="10"/>
    </row>
    <row r="18" spans="1:46" ht="13" x14ac:dyDescent="0.2">
      <c r="A18" s="10"/>
      <c r="AQ18" s="137"/>
      <c r="AR18" s="137"/>
    </row>
    <row r="19" spans="1:46" ht="13" x14ac:dyDescent="0.2">
      <c r="A19" s="10"/>
      <c r="AK19" s="3" t="s">
        <v>467</v>
      </c>
    </row>
    <row r="20" spans="1:46" ht="13" x14ac:dyDescent="0.2">
      <c r="A20" s="10"/>
      <c r="AK20" s="138"/>
      <c r="AL20" s="139"/>
      <c r="AM20" s="139"/>
      <c r="AN20" s="140"/>
      <c r="AO20" s="141" t="s">
        <v>468</v>
      </c>
      <c r="AP20" s="142" t="s">
        <v>469</v>
      </c>
      <c r="AQ20" s="143" t="s">
        <v>470</v>
      </c>
      <c r="AR20" s="144"/>
    </row>
    <row r="21" spans="1:46" s="118" customFormat="1" ht="13" x14ac:dyDescent="0.2">
      <c r="A21" s="145"/>
      <c r="AK21" s="1132" t="s">
        <v>471</v>
      </c>
      <c r="AL21" s="1133"/>
      <c r="AM21" s="1133"/>
      <c r="AN21" s="1134"/>
      <c r="AO21" s="146">
        <v>7.52</v>
      </c>
      <c r="AP21" s="147">
        <v>6.59</v>
      </c>
      <c r="AQ21" s="148">
        <v>0.93</v>
      </c>
      <c r="AS21" s="149"/>
      <c r="AT21" s="145"/>
    </row>
    <row r="22" spans="1:46" s="118" customFormat="1" ht="13" x14ac:dyDescent="0.2">
      <c r="A22" s="145"/>
      <c r="AK22" s="1132" t="s">
        <v>472</v>
      </c>
      <c r="AL22" s="1133"/>
      <c r="AM22" s="1133"/>
      <c r="AN22" s="1134"/>
      <c r="AO22" s="150">
        <v>101</v>
      </c>
      <c r="AP22" s="151">
        <v>99.2</v>
      </c>
      <c r="AQ22" s="152">
        <v>1.8</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35" t="s">
        <v>473</v>
      </c>
      <c r="B26" s="1135"/>
      <c r="C26" s="1135"/>
      <c r="D26" s="1135"/>
      <c r="E26" s="1135"/>
      <c r="F26" s="1135"/>
      <c r="G26" s="1135"/>
      <c r="H26" s="1135"/>
      <c r="I26" s="1135"/>
      <c r="J26" s="1135"/>
      <c r="K26" s="1135"/>
      <c r="L26" s="1135"/>
      <c r="M26" s="1135"/>
      <c r="N26" s="1135"/>
      <c r="O26" s="1135"/>
      <c r="P26" s="1135"/>
      <c r="Q26" s="1135"/>
      <c r="R26" s="1135"/>
      <c r="S26" s="1135"/>
      <c r="T26" s="1135"/>
      <c r="U26" s="1135"/>
      <c r="V26" s="1135"/>
      <c r="W26" s="1135"/>
      <c r="X26" s="1135"/>
      <c r="Y26" s="1135"/>
      <c r="Z26" s="1135"/>
      <c r="AA26" s="1135"/>
      <c r="AB26" s="1135"/>
      <c r="AC26" s="1135"/>
      <c r="AD26" s="1135"/>
      <c r="AE26" s="1135"/>
      <c r="AF26" s="1135"/>
      <c r="AG26" s="1135"/>
      <c r="AH26" s="1135"/>
      <c r="AI26" s="1135"/>
      <c r="AJ26" s="1135"/>
      <c r="AK26" s="1135"/>
      <c r="AL26" s="1135"/>
      <c r="AM26" s="1135"/>
      <c r="AN26" s="1135"/>
      <c r="AO26" s="1135"/>
      <c r="AP26" s="1135"/>
      <c r="AQ26" s="1135"/>
      <c r="AR26" s="1135"/>
      <c r="AS26" s="1135"/>
    </row>
    <row r="27" spans="1:46" ht="13" x14ac:dyDescent="0.2">
      <c r="A27" s="157"/>
      <c r="AS27" s="3"/>
      <c r="AT27" s="3"/>
    </row>
    <row r="28" spans="1:46" ht="16.5" x14ac:dyDescent="0.2">
      <c r="A28" s="16" t="s">
        <v>474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475</v>
      </c>
      <c r="AL29" s="118"/>
      <c r="AM29" s="118"/>
      <c r="AN29" s="118"/>
      <c r="AS29" s="159"/>
    </row>
    <row r="30" spans="1:46" ht="13.5" customHeight="1" x14ac:dyDescent="0.2">
      <c r="A30" s="10"/>
      <c r="AK30" s="119"/>
      <c r="AL30" s="120"/>
      <c r="AM30" s="120"/>
      <c r="AN30" s="121"/>
      <c r="AO30" s="1124" t="s">
        <v>454</v>
      </c>
      <c r="AP30" s="122"/>
      <c r="AQ30" s="123" t="s">
        <v>455</v>
      </c>
      <c r="AR30" s="124"/>
    </row>
    <row r="31" spans="1:46" ht="13" x14ac:dyDescent="0.2">
      <c r="A31" s="10"/>
      <c r="AK31" s="125"/>
      <c r="AL31" s="126"/>
      <c r="AM31" s="126"/>
      <c r="AN31" s="127"/>
      <c r="AO31" s="1125"/>
      <c r="AP31" s="128" t="s">
        <v>456</v>
      </c>
      <c r="AQ31" s="129" t="s">
        <v>457</v>
      </c>
      <c r="AR31" s="130" t="s">
        <v>458</v>
      </c>
    </row>
    <row r="32" spans="1:46" ht="27" customHeight="1" x14ac:dyDescent="0.2">
      <c r="A32" s="10"/>
      <c r="AK32" s="1110" t="s">
        <v>476</v>
      </c>
      <c r="AL32" s="1111"/>
      <c r="AM32" s="1111"/>
      <c r="AN32" s="1112"/>
      <c r="AO32" s="160">
        <v>10014657</v>
      </c>
      <c r="AP32" s="160">
        <v>37841</v>
      </c>
      <c r="AQ32" s="161">
        <v>37151</v>
      </c>
      <c r="AR32" s="162">
        <v>1.9</v>
      </c>
    </row>
    <row r="33" spans="1:46" ht="13.5" customHeight="1" x14ac:dyDescent="0.2">
      <c r="A33" s="10"/>
      <c r="AK33" s="1110" t="s">
        <v>477</v>
      </c>
      <c r="AL33" s="1111"/>
      <c r="AM33" s="1111"/>
      <c r="AN33" s="1112"/>
      <c r="AO33" s="160" t="s">
        <v>462</v>
      </c>
      <c r="AP33" s="160" t="s">
        <v>462</v>
      </c>
      <c r="AQ33" s="161">
        <v>1</v>
      </c>
      <c r="AR33" s="162" t="s">
        <v>462</v>
      </c>
    </row>
    <row r="34" spans="1:46" ht="27" customHeight="1" x14ac:dyDescent="0.2">
      <c r="A34" s="10"/>
      <c r="AK34" s="1110" t="s">
        <v>478</v>
      </c>
      <c r="AL34" s="1111"/>
      <c r="AM34" s="1111"/>
      <c r="AN34" s="1112"/>
      <c r="AO34" s="160" t="s">
        <v>462</v>
      </c>
      <c r="AP34" s="160" t="s">
        <v>462</v>
      </c>
      <c r="AQ34" s="161">
        <v>48</v>
      </c>
      <c r="AR34" s="162" t="s">
        <v>462</v>
      </c>
    </row>
    <row r="35" spans="1:46" ht="27" customHeight="1" x14ac:dyDescent="0.2">
      <c r="A35" s="10"/>
      <c r="AK35" s="1110" t="s">
        <v>479</v>
      </c>
      <c r="AL35" s="1111"/>
      <c r="AM35" s="1111"/>
      <c r="AN35" s="1112"/>
      <c r="AO35" s="160">
        <v>2450006</v>
      </c>
      <c r="AP35" s="160">
        <v>9257</v>
      </c>
      <c r="AQ35" s="161">
        <v>8181</v>
      </c>
      <c r="AR35" s="162">
        <v>13.2</v>
      </c>
    </row>
    <row r="36" spans="1:46" ht="27" customHeight="1" x14ac:dyDescent="0.2">
      <c r="A36" s="10"/>
      <c r="AK36" s="1110" t="s">
        <v>480</v>
      </c>
      <c r="AL36" s="1111"/>
      <c r="AM36" s="1111"/>
      <c r="AN36" s="1112"/>
      <c r="AO36" s="160" t="s">
        <v>462</v>
      </c>
      <c r="AP36" s="160" t="s">
        <v>462</v>
      </c>
      <c r="AQ36" s="161">
        <v>473</v>
      </c>
      <c r="AR36" s="162" t="s">
        <v>462</v>
      </c>
    </row>
    <row r="37" spans="1:46" ht="13.5" customHeight="1" x14ac:dyDescent="0.2">
      <c r="A37" s="10"/>
      <c r="AK37" s="1110" t="s">
        <v>481</v>
      </c>
      <c r="AL37" s="1111"/>
      <c r="AM37" s="1111"/>
      <c r="AN37" s="1112"/>
      <c r="AO37" s="160">
        <v>12060</v>
      </c>
      <c r="AP37" s="160">
        <v>46</v>
      </c>
      <c r="AQ37" s="161">
        <v>499</v>
      </c>
      <c r="AR37" s="162">
        <v>-90.8</v>
      </c>
    </row>
    <row r="38" spans="1:46" ht="27" customHeight="1" x14ac:dyDescent="0.2">
      <c r="A38" s="10"/>
      <c r="AK38" s="1113" t="s">
        <v>482</v>
      </c>
      <c r="AL38" s="1114"/>
      <c r="AM38" s="1114"/>
      <c r="AN38" s="1115"/>
      <c r="AO38" s="163" t="s">
        <v>462</v>
      </c>
      <c r="AP38" s="163" t="s">
        <v>462</v>
      </c>
      <c r="AQ38" s="164">
        <v>1</v>
      </c>
      <c r="AR38" s="152" t="s">
        <v>462</v>
      </c>
      <c r="AS38" s="159"/>
    </row>
    <row r="39" spans="1:46" ht="13" x14ac:dyDescent="0.2">
      <c r="A39" s="10"/>
      <c r="AK39" s="1113" t="s">
        <v>483</v>
      </c>
      <c r="AL39" s="1114"/>
      <c r="AM39" s="1114"/>
      <c r="AN39" s="1115"/>
      <c r="AO39" s="160">
        <v>-2574058</v>
      </c>
      <c r="AP39" s="160">
        <v>-9726</v>
      </c>
      <c r="AQ39" s="161">
        <v>-8269</v>
      </c>
      <c r="AR39" s="162">
        <v>17.600000000000001</v>
      </c>
      <c r="AS39" s="159"/>
    </row>
    <row r="40" spans="1:46" ht="27" customHeight="1" x14ac:dyDescent="0.2">
      <c r="A40" s="10"/>
      <c r="AK40" s="1110" t="s">
        <v>484</v>
      </c>
      <c r="AL40" s="1111"/>
      <c r="AM40" s="1111"/>
      <c r="AN40" s="1112"/>
      <c r="AO40" s="160">
        <v>-6966435</v>
      </c>
      <c r="AP40" s="160">
        <v>-26323</v>
      </c>
      <c r="AQ40" s="161">
        <v>-27482</v>
      </c>
      <c r="AR40" s="162">
        <v>-4.2</v>
      </c>
      <c r="AS40" s="159"/>
    </row>
    <row r="41" spans="1:46" ht="13" x14ac:dyDescent="0.2">
      <c r="A41" s="10"/>
      <c r="AK41" s="1116" t="s">
        <v>231</v>
      </c>
      <c r="AL41" s="1117"/>
      <c r="AM41" s="1117"/>
      <c r="AN41" s="1118"/>
      <c r="AO41" s="160">
        <v>2936230</v>
      </c>
      <c r="AP41" s="160">
        <v>11095</v>
      </c>
      <c r="AQ41" s="161">
        <v>10602</v>
      </c>
      <c r="AR41" s="162">
        <v>4.7</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485</v>
      </c>
    </row>
    <row r="48" spans="1:46" ht="13" x14ac:dyDescent="0.2">
      <c r="A48" s="10"/>
      <c r="AK48" s="168" t="s">
        <v>486</v>
      </c>
      <c r="AL48" s="168"/>
      <c r="AM48" s="168"/>
      <c r="AN48" s="168"/>
      <c r="AO48" s="168"/>
      <c r="AP48" s="168"/>
      <c r="AQ48" s="169"/>
      <c r="AR48" s="168"/>
    </row>
    <row r="49" spans="1:44" ht="13.5" customHeight="1" x14ac:dyDescent="0.2">
      <c r="A49" s="10"/>
      <c r="AK49" s="170"/>
      <c r="AL49" s="171"/>
      <c r="AM49" s="1119" t="s">
        <v>454</v>
      </c>
      <c r="AN49" s="1121" t="s">
        <v>487</v>
      </c>
      <c r="AO49" s="1122"/>
      <c r="AP49" s="1122"/>
      <c r="AQ49" s="1122"/>
      <c r="AR49" s="1123"/>
    </row>
    <row r="50" spans="1:44" ht="13" x14ac:dyDescent="0.2">
      <c r="A50" s="10"/>
      <c r="AK50" s="172"/>
      <c r="AL50" s="173"/>
      <c r="AM50" s="1120"/>
      <c r="AN50" s="174" t="s">
        <v>488</v>
      </c>
      <c r="AO50" s="175" t="s">
        <v>489</v>
      </c>
      <c r="AP50" s="176" t="s">
        <v>490</v>
      </c>
      <c r="AQ50" s="177" t="s">
        <v>491</v>
      </c>
      <c r="AR50" s="178" t="s">
        <v>492</v>
      </c>
    </row>
    <row r="51" spans="1:44" ht="13" x14ac:dyDescent="0.2">
      <c r="A51" s="10"/>
      <c r="AK51" s="170" t="s">
        <v>493</v>
      </c>
      <c r="AL51" s="171"/>
      <c r="AM51" s="179">
        <v>16290211</v>
      </c>
      <c r="AN51" s="180">
        <v>59098</v>
      </c>
      <c r="AO51" s="181">
        <v>6.1</v>
      </c>
      <c r="AP51" s="182">
        <v>52191</v>
      </c>
      <c r="AQ51" s="183">
        <v>0.7</v>
      </c>
      <c r="AR51" s="184">
        <v>5.4</v>
      </c>
    </row>
    <row r="52" spans="1:44" ht="13" x14ac:dyDescent="0.2">
      <c r="A52" s="10"/>
      <c r="AK52" s="185"/>
      <c r="AL52" s="186" t="s">
        <v>494</v>
      </c>
      <c r="AM52" s="187">
        <v>7422570</v>
      </c>
      <c r="AN52" s="188">
        <v>26928</v>
      </c>
      <c r="AO52" s="189">
        <v>-4.4000000000000004</v>
      </c>
      <c r="AP52" s="190">
        <v>26807</v>
      </c>
      <c r="AQ52" s="191">
        <v>1.8</v>
      </c>
      <c r="AR52" s="192">
        <v>-6.2</v>
      </c>
    </row>
    <row r="53" spans="1:44" ht="13" x14ac:dyDescent="0.2">
      <c r="A53" s="10"/>
      <c r="AK53" s="170" t="s">
        <v>495</v>
      </c>
      <c r="AL53" s="171"/>
      <c r="AM53" s="179">
        <v>16864736</v>
      </c>
      <c r="AN53" s="180">
        <v>61697</v>
      </c>
      <c r="AO53" s="181">
        <v>4.4000000000000004</v>
      </c>
      <c r="AP53" s="182">
        <v>48105</v>
      </c>
      <c r="AQ53" s="183">
        <v>-7.8</v>
      </c>
      <c r="AR53" s="184">
        <v>12.2</v>
      </c>
    </row>
    <row r="54" spans="1:44" ht="13" x14ac:dyDescent="0.2">
      <c r="A54" s="10"/>
      <c r="AK54" s="185"/>
      <c r="AL54" s="186" t="s">
        <v>494</v>
      </c>
      <c r="AM54" s="187">
        <v>8399789</v>
      </c>
      <c r="AN54" s="188">
        <v>30729</v>
      </c>
      <c r="AO54" s="189">
        <v>14.1</v>
      </c>
      <c r="AP54" s="190">
        <v>24072</v>
      </c>
      <c r="AQ54" s="191">
        <v>-10.199999999999999</v>
      </c>
      <c r="AR54" s="192">
        <v>24.3</v>
      </c>
    </row>
    <row r="55" spans="1:44" ht="13" x14ac:dyDescent="0.2">
      <c r="A55" s="10"/>
      <c r="AK55" s="170" t="s">
        <v>496</v>
      </c>
      <c r="AL55" s="171"/>
      <c r="AM55" s="179">
        <v>15661157</v>
      </c>
      <c r="AN55" s="180">
        <v>57845</v>
      </c>
      <c r="AO55" s="181">
        <v>-6.2</v>
      </c>
      <c r="AP55" s="182">
        <v>47446</v>
      </c>
      <c r="AQ55" s="183">
        <v>-1.4</v>
      </c>
      <c r="AR55" s="184">
        <v>-4.8</v>
      </c>
    </row>
    <row r="56" spans="1:44" ht="13" x14ac:dyDescent="0.2">
      <c r="A56" s="10"/>
      <c r="AK56" s="185"/>
      <c r="AL56" s="186" t="s">
        <v>494</v>
      </c>
      <c r="AM56" s="187">
        <v>6681372</v>
      </c>
      <c r="AN56" s="188">
        <v>24678</v>
      </c>
      <c r="AO56" s="189">
        <v>-19.7</v>
      </c>
      <c r="AP56" s="190">
        <v>24371</v>
      </c>
      <c r="AQ56" s="191">
        <v>1.2</v>
      </c>
      <c r="AR56" s="192">
        <v>-20.9</v>
      </c>
    </row>
    <row r="57" spans="1:44" ht="13" x14ac:dyDescent="0.2">
      <c r="A57" s="10"/>
      <c r="AK57" s="170" t="s">
        <v>497</v>
      </c>
      <c r="AL57" s="171"/>
      <c r="AM57" s="179">
        <v>17428150</v>
      </c>
      <c r="AN57" s="180">
        <v>65049</v>
      </c>
      <c r="AO57" s="181">
        <v>12.5</v>
      </c>
      <c r="AP57" s="182">
        <v>48387</v>
      </c>
      <c r="AQ57" s="183">
        <v>2</v>
      </c>
      <c r="AR57" s="184">
        <v>10.5</v>
      </c>
    </row>
    <row r="58" spans="1:44" ht="13" x14ac:dyDescent="0.2">
      <c r="A58" s="10"/>
      <c r="AK58" s="185"/>
      <c r="AL58" s="186" t="s">
        <v>494</v>
      </c>
      <c r="AM58" s="187">
        <v>5920222</v>
      </c>
      <c r="AN58" s="188">
        <v>22097</v>
      </c>
      <c r="AO58" s="189">
        <v>-10.5</v>
      </c>
      <c r="AP58" s="190">
        <v>25592</v>
      </c>
      <c r="AQ58" s="191">
        <v>5</v>
      </c>
      <c r="AR58" s="192">
        <v>-15.5</v>
      </c>
    </row>
    <row r="59" spans="1:44" ht="13" x14ac:dyDescent="0.2">
      <c r="A59" s="10"/>
      <c r="AK59" s="170" t="s">
        <v>498</v>
      </c>
      <c r="AL59" s="171"/>
      <c r="AM59" s="179">
        <v>17189591</v>
      </c>
      <c r="AN59" s="180">
        <v>64952</v>
      </c>
      <c r="AO59" s="181">
        <v>-0.1</v>
      </c>
      <c r="AP59" s="182">
        <v>49684</v>
      </c>
      <c r="AQ59" s="183">
        <v>2.7</v>
      </c>
      <c r="AR59" s="184">
        <v>-2.8</v>
      </c>
    </row>
    <row r="60" spans="1:44" ht="13" x14ac:dyDescent="0.2">
      <c r="A60" s="10"/>
      <c r="AK60" s="185"/>
      <c r="AL60" s="186" t="s">
        <v>494</v>
      </c>
      <c r="AM60" s="187">
        <v>10741083</v>
      </c>
      <c r="AN60" s="188">
        <v>40586</v>
      </c>
      <c r="AO60" s="189">
        <v>83.7</v>
      </c>
      <c r="AP60" s="190">
        <v>28303</v>
      </c>
      <c r="AQ60" s="191">
        <v>10.6</v>
      </c>
      <c r="AR60" s="192">
        <v>73.099999999999994</v>
      </c>
    </row>
    <row r="61" spans="1:44" ht="13" x14ac:dyDescent="0.2">
      <c r="A61" s="10"/>
      <c r="AK61" s="170" t="s">
        <v>499</v>
      </c>
      <c r="AL61" s="193"/>
      <c r="AM61" s="179">
        <v>16686769</v>
      </c>
      <c r="AN61" s="180">
        <v>61728</v>
      </c>
      <c r="AO61" s="181">
        <v>3.3</v>
      </c>
      <c r="AP61" s="182">
        <v>49163</v>
      </c>
      <c r="AQ61" s="194">
        <v>-0.8</v>
      </c>
      <c r="AR61" s="184">
        <v>4.0999999999999996</v>
      </c>
    </row>
    <row r="62" spans="1:44" ht="13" x14ac:dyDescent="0.2">
      <c r="A62" s="10"/>
      <c r="AK62" s="185"/>
      <c r="AL62" s="186" t="s">
        <v>494</v>
      </c>
      <c r="AM62" s="187">
        <v>7833007</v>
      </c>
      <c r="AN62" s="188">
        <v>29004</v>
      </c>
      <c r="AO62" s="189">
        <v>12.6</v>
      </c>
      <c r="AP62" s="190">
        <v>25829</v>
      </c>
      <c r="AQ62" s="191">
        <v>1.7</v>
      </c>
      <c r="AR62" s="192">
        <v>10.9</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I6dJtjcf9+a63XMf2L3lfRWji+Np6ZFnsRx+YPUgMZ9OvmB0G1N+IqybUsW26oDqAJ6EKedp2yacm5xj5U4CiQ==" saltValue="lHToiU5Bpr/5EazitgcmH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6E045-7BD8-4065-ACB7-7236A00A6A60}">
  <sheetPr>
    <pageSetUpPr fitToPage="1"/>
  </sheetPr>
  <dimension ref="A1:DU121"/>
  <sheetViews>
    <sheetView showGridLines="0" zoomScaleNormal="100" zoomScaleSheetLayoutView="55" workbookViewId="0">
      <selection activeCell="BW4" sqref="BW4"/>
    </sheetView>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tPS6qSIbLpJIvwmdfO/41zcxHSmVeqbxMDjd0cAIX8nGTkpik48r3dMl+AybTZSSc6nrJNzBVKxJ/aIFMMfYtA==" saltValue="n2LKxXVxObvCquI5rY4Hr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A907C-96D9-4844-BC6E-B2468C00EB4D}">
  <sheetPr>
    <pageSetUpPr fitToPage="1"/>
  </sheetPr>
  <dimension ref="A1:EL116"/>
  <sheetViews>
    <sheetView showGridLines="0" zoomScaleNormal="100" zoomScaleSheetLayoutView="55" workbookViewId="0">
      <selection activeCell="BU4" sqref="BU4"/>
    </sheetView>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Cb1lmom4gmMu5N8XknXHu8mca5WT6p9WtnM9DOssNH440frlkHc5ttZd4oYgV8XeyNoY32pOTSM2ClQu7VI4kg==" saltValue="ixUhWywSCWFYKBIQjxnAK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44B5A-79AD-4D03-B05D-125263C2E6AA}">
  <sheetPr>
    <pageSetUpPr fitToPage="1"/>
  </sheetPr>
  <dimension ref="B1:J50"/>
  <sheetViews>
    <sheetView showGridLines="0" zoomScaleSheetLayoutView="100" workbookViewId="0">
      <selection activeCell="I4" sqref="I4"/>
    </sheetView>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500</v>
      </c>
    </row>
    <row r="46" spans="2:10" ht="29.25" customHeight="1" thickBot="1" x14ac:dyDescent="0.3">
      <c r="B46" s="198" t="s">
        <v>24</v>
      </c>
      <c r="C46" s="199"/>
      <c r="D46" s="199"/>
      <c r="E46" s="200" t="s">
        <v>501</v>
      </c>
      <c r="F46" s="201" t="s">
        <v>3</v>
      </c>
      <c r="G46" s="202" t="s">
        <v>4</v>
      </c>
      <c r="H46" s="202" t="s">
        <v>5</v>
      </c>
      <c r="I46" s="202" t="s">
        <v>6</v>
      </c>
      <c r="J46" s="203" t="s">
        <v>7</v>
      </c>
    </row>
    <row r="47" spans="2:10" ht="57.75" customHeight="1" x14ac:dyDescent="0.2">
      <c r="B47" s="204"/>
      <c r="C47" s="1136" t="s">
        <v>502</v>
      </c>
      <c r="D47" s="1136"/>
      <c r="E47" s="1137"/>
      <c r="F47" s="205">
        <v>10.98</v>
      </c>
      <c r="G47" s="206">
        <v>10.68</v>
      </c>
      <c r="H47" s="206">
        <v>10.91</v>
      </c>
      <c r="I47" s="206">
        <v>11.74</v>
      </c>
      <c r="J47" s="207">
        <v>12.69</v>
      </c>
    </row>
    <row r="48" spans="2:10" ht="57.75" customHeight="1" x14ac:dyDescent="0.2">
      <c r="B48" s="208"/>
      <c r="C48" s="1138" t="s">
        <v>503</v>
      </c>
      <c r="D48" s="1138"/>
      <c r="E48" s="1139"/>
      <c r="F48" s="209">
        <v>8.68</v>
      </c>
      <c r="G48" s="210">
        <v>13.78</v>
      </c>
      <c r="H48" s="210">
        <v>10.83</v>
      </c>
      <c r="I48" s="210">
        <v>4.8499999999999996</v>
      </c>
      <c r="J48" s="211">
        <v>7.53</v>
      </c>
    </row>
    <row r="49" spans="2:10" ht="57.75" customHeight="1" thickBot="1" x14ac:dyDescent="0.25">
      <c r="B49" s="212"/>
      <c r="C49" s="1140" t="s">
        <v>504</v>
      </c>
      <c r="D49" s="1140"/>
      <c r="E49" s="1141"/>
      <c r="F49" s="213">
        <v>0.24</v>
      </c>
      <c r="G49" s="214">
        <v>5.4</v>
      </c>
      <c r="H49" s="214" t="s">
        <v>505</v>
      </c>
      <c r="I49" s="214" t="s">
        <v>506</v>
      </c>
      <c r="J49" s="215">
        <v>3.92</v>
      </c>
    </row>
    <row r="50" spans="2:10" ht="13" x14ac:dyDescent="0.2"/>
  </sheetData>
  <sheetProtection algorithmName="SHA-512" hashValue="aoO6HXpXM1+oRbBy4snFr7drRlhNIMZquExY0JmHrf0zdsWoL49PZGTocMi2ppWG4/IamKsgXQM/SbomLaehQA==" saltValue="OxqOYxDu9Llz4FZYn2lK7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D52111-E2E5-4512-BEA8-4B2BD71AE9B5}">
  <sheetPr>
    <pageSetUpPr fitToPage="1"/>
  </sheetPr>
  <dimension ref="A1:P45"/>
  <sheetViews>
    <sheetView showGridLines="0" zoomScaleSheetLayoutView="100" workbookViewId="0">
      <selection activeCell="K3" sqref="K3"/>
    </sheetView>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500</v>
      </c>
      <c r="K32" s="216"/>
      <c r="L32" s="216"/>
      <c r="M32" s="216"/>
      <c r="N32" s="216"/>
      <c r="O32" s="216"/>
      <c r="P32" s="216"/>
    </row>
    <row r="33" spans="1:16" ht="39" customHeight="1" thickBot="1" x14ac:dyDescent="0.3">
      <c r="A33" s="216"/>
      <c r="B33" s="219" t="s">
        <v>507</v>
      </c>
      <c r="C33" s="220"/>
      <c r="D33" s="220"/>
      <c r="E33" s="221" t="s">
        <v>501</v>
      </c>
      <c r="F33" s="222" t="s">
        <v>3</v>
      </c>
      <c r="G33" s="223" t="s">
        <v>4</v>
      </c>
      <c r="H33" s="223" t="s">
        <v>5</v>
      </c>
      <c r="I33" s="223" t="s">
        <v>6</v>
      </c>
      <c r="J33" s="224" t="s">
        <v>7</v>
      </c>
      <c r="K33" s="216"/>
      <c r="L33" s="216"/>
      <c r="M33" s="216"/>
      <c r="N33" s="216"/>
      <c r="O33" s="216"/>
      <c r="P33" s="216"/>
    </row>
    <row r="34" spans="1:16" ht="39" customHeight="1" x14ac:dyDescent="0.2">
      <c r="A34" s="216"/>
      <c r="B34" s="225"/>
      <c r="C34" s="1146" t="s">
        <v>508</v>
      </c>
      <c r="D34" s="1146"/>
      <c r="E34" s="1147"/>
      <c r="F34" s="226">
        <v>8.98</v>
      </c>
      <c r="G34" s="227">
        <v>14.2</v>
      </c>
      <c r="H34" s="227">
        <v>11.51</v>
      </c>
      <c r="I34" s="227">
        <v>5.04</v>
      </c>
      <c r="J34" s="228">
        <v>7.7</v>
      </c>
      <c r="K34" s="216"/>
      <c r="L34" s="216"/>
      <c r="M34" s="216"/>
      <c r="N34" s="216"/>
      <c r="O34" s="216"/>
      <c r="P34" s="216"/>
    </row>
    <row r="35" spans="1:16" ht="39" customHeight="1" x14ac:dyDescent="0.2">
      <c r="A35" s="216"/>
      <c r="B35" s="229"/>
      <c r="C35" s="1142" t="s">
        <v>509</v>
      </c>
      <c r="D35" s="1142"/>
      <c r="E35" s="1143"/>
      <c r="F35" s="230">
        <v>6.25</v>
      </c>
      <c r="G35" s="231">
        <v>7.1</v>
      </c>
      <c r="H35" s="231">
        <v>7.96</v>
      </c>
      <c r="I35" s="231">
        <v>8.3699999999999992</v>
      </c>
      <c r="J35" s="232">
        <v>7.19</v>
      </c>
      <c r="K35" s="216"/>
      <c r="L35" s="216"/>
      <c r="M35" s="216"/>
      <c r="N35" s="216"/>
      <c r="O35" s="216"/>
      <c r="P35" s="216"/>
    </row>
    <row r="36" spans="1:16" ht="39" customHeight="1" x14ac:dyDescent="0.2">
      <c r="A36" s="216"/>
      <c r="B36" s="229"/>
      <c r="C36" s="1142" t="s">
        <v>510</v>
      </c>
      <c r="D36" s="1142"/>
      <c r="E36" s="1143"/>
      <c r="F36" s="230">
        <v>1.89</v>
      </c>
      <c r="G36" s="231">
        <v>2.63</v>
      </c>
      <c r="H36" s="231">
        <v>4.1399999999999997</v>
      </c>
      <c r="I36" s="231">
        <v>5.22</v>
      </c>
      <c r="J36" s="232">
        <v>5.61</v>
      </c>
      <c r="K36" s="216"/>
      <c r="L36" s="216"/>
      <c r="M36" s="216"/>
      <c r="N36" s="216"/>
      <c r="O36" s="216"/>
      <c r="P36" s="216"/>
    </row>
    <row r="37" spans="1:16" ht="39" customHeight="1" x14ac:dyDescent="0.2">
      <c r="A37" s="216"/>
      <c r="B37" s="229"/>
      <c r="C37" s="1142" t="s">
        <v>511</v>
      </c>
      <c r="D37" s="1142"/>
      <c r="E37" s="1143"/>
      <c r="F37" s="230">
        <v>3.22</v>
      </c>
      <c r="G37" s="231">
        <v>2.66</v>
      </c>
      <c r="H37" s="231">
        <v>2.52</v>
      </c>
      <c r="I37" s="231">
        <v>2.15</v>
      </c>
      <c r="J37" s="232">
        <v>1.88</v>
      </c>
      <c r="K37" s="216"/>
      <c r="L37" s="216"/>
      <c r="M37" s="216"/>
      <c r="N37" s="216"/>
      <c r="O37" s="216"/>
      <c r="P37" s="216"/>
    </row>
    <row r="38" spans="1:16" ht="39" customHeight="1" x14ac:dyDescent="0.2">
      <c r="A38" s="216"/>
      <c r="B38" s="229"/>
      <c r="C38" s="1142" t="s">
        <v>512</v>
      </c>
      <c r="D38" s="1142"/>
      <c r="E38" s="1143"/>
      <c r="F38" s="230">
        <v>0.7</v>
      </c>
      <c r="G38" s="231">
        <v>0.69</v>
      </c>
      <c r="H38" s="231">
        <v>0.61</v>
      </c>
      <c r="I38" s="231">
        <v>0.41</v>
      </c>
      <c r="J38" s="232">
        <v>0.78</v>
      </c>
      <c r="K38" s="216"/>
      <c r="L38" s="216"/>
      <c r="M38" s="216"/>
      <c r="N38" s="216"/>
      <c r="O38" s="216"/>
      <c r="P38" s="216"/>
    </row>
    <row r="39" spans="1:16" ht="39" customHeight="1" x14ac:dyDescent="0.2">
      <c r="A39" s="216"/>
      <c r="B39" s="229"/>
      <c r="C39" s="1142" t="s">
        <v>513</v>
      </c>
      <c r="D39" s="1142"/>
      <c r="E39" s="1143"/>
      <c r="F39" s="230">
        <v>0.12</v>
      </c>
      <c r="G39" s="231">
        <v>0.12</v>
      </c>
      <c r="H39" s="231">
        <v>0.12</v>
      </c>
      <c r="I39" s="231">
        <v>0.13</v>
      </c>
      <c r="J39" s="232">
        <v>0.13</v>
      </c>
      <c r="K39" s="216"/>
      <c r="L39" s="216"/>
      <c r="M39" s="216"/>
      <c r="N39" s="216"/>
      <c r="O39" s="216"/>
      <c r="P39" s="216"/>
    </row>
    <row r="40" spans="1:16" ht="39" customHeight="1" x14ac:dyDescent="0.2">
      <c r="A40" s="216"/>
      <c r="B40" s="229"/>
      <c r="C40" s="1142" t="s">
        <v>514</v>
      </c>
      <c r="D40" s="1142"/>
      <c r="E40" s="1143"/>
      <c r="F40" s="230">
        <v>0.09</v>
      </c>
      <c r="G40" s="231">
        <v>0.05</v>
      </c>
      <c r="H40" s="231">
        <v>0.06</v>
      </c>
      <c r="I40" s="231">
        <v>0.06</v>
      </c>
      <c r="J40" s="232">
        <v>0.06</v>
      </c>
      <c r="K40" s="216"/>
      <c r="L40" s="216"/>
      <c r="M40" s="216"/>
      <c r="N40" s="216"/>
      <c r="O40" s="216"/>
      <c r="P40" s="216"/>
    </row>
    <row r="41" spans="1:16" ht="39" customHeight="1" x14ac:dyDescent="0.2">
      <c r="A41" s="216"/>
      <c r="B41" s="229"/>
      <c r="C41" s="1142" t="s">
        <v>515</v>
      </c>
      <c r="D41" s="1142"/>
      <c r="E41" s="1143"/>
      <c r="F41" s="230">
        <v>0.02</v>
      </c>
      <c r="G41" s="231">
        <v>0.02</v>
      </c>
      <c r="H41" s="231">
        <v>0.01</v>
      </c>
      <c r="I41" s="231">
        <v>0.02</v>
      </c>
      <c r="J41" s="232">
        <v>0.01</v>
      </c>
      <c r="K41" s="216"/>
      <c r="L41" s="216"/>
      <c r="M41" s="216"/>
      <c r="N41" s="216"/>
      <c r="O41" s="216"/>
      <c r="P41" s="216"/>
    </row>
    <row r="42" spans="1:16" ht="39" customHeight="1" x14ac:dyDescent="0.2">
      <c r="A42" s="216"/>
      <c r="B42" s="233"/>
      <c r="C42" s="1142" t="s">
        <v>516</v>
      </c>
      <c r="D42" s="1142"/>
      <c r="E42" s="1143"/>
      <c r="F42" s="230" t="s">
        <v>462</v>
      </c>
      <c r="G42" s="231" t="s">
        <v>462</v>
      </c>
      <c r="H42" s="231" t="s">
        <v>462</v>
      </c>
      <c r="I42" s="231" t="s">
        <v>462</v>
      </c>
      <c r="J42" s="232" t="s">
        <v>462</v>
      </c>
      <c r="K42" s="216"/>
      <c r="L42" s="216"/>
      <c r="M42" s="216"/>
      <c r="N42" s="216"/>
      <c r="O42" s="216"/>
      <c r="P42" s="216"/>
    </row>
    <row r="43" spans="1:16" ht="39" customHeight="1" thickBot="1" x14ac:dyDescent="0.25">
      <c r="A43" s="216"/>
      <c r="B43" s="234"/>
      <c r="C43" s="1144" t="s">
        <v>517</v>
      </c>
      <c r="D43" s="1144"/>
      <c r="E43" s="1145"/>
      <c r="F43" s="235">
        <v>0.3</v>
      </c>
      <c r="G43" s="236">
        <v>0.14000000000000001</v>
      </c>
      <c r="H43" s="236">
        <v>0.08</v>
      </c>
      <c r="I43" s="236">
        <v>0.03</v>
      </c>
      <c r="J43" s="237">
        <v>0.02</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qa6E5oUlYZteh5t3PhLmxGAIV+DhhcyoNNy5LaIyIMUbdaSgmdnoTJzx5xJdPuTl20JvWbZhhJUXwQGba1fenw==" saltValue="Dzek7ytKt8UWumWkFJC9p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6F15F-B5BE-4E38-8406-22905E9F6495}">
  <sheetPr>
    <pageSetUpPr fitToPage="1"/>
  </sheetPr>
  <dimension ref="A1:U64"/>
  <sheetViews>
    <sheetView showGridLines="0" zoomScaleSheetLayoutView="55" workbookViewId="0">
      <selection activeCell="P4" sqref="P4"/>
    </sheetView>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518</v>
      </c>
      <c r="P43" s="240"/>
      <c r="Q43" s="240"/>
      <c r="R43" s="240"/>
      <c r="S43" s="240"/>
      <c r="T43" s="240"/>
      <c r="U43" s="240"/>
    </row>
    <row r="44" spans="1:21" ht="30.75" customHeight="1" thickBot="1" x14ac:dyDescent="0.3">
      <c r="A44" s="240"/>
      <c r="B44" s="243" t="s">
        <v>519</v>
      </c>
      <c r="C44" s="244"/>
      <c r="D44" s="244"/>
      <c r="E44" s="245"/>
      <c r="F44" s="245"/>
      <c r="G44" s="245"/>
      <c r="H44" s="245"/>
      <c r="I44" s="245"/>
      <c r="J44" s="246" t="s">
        <v>501</v>
      </c>
      <c r="K44" s="247" t="s">
        <v>3</v>
      </c>
      <c r="L44" s="248" t="s">
        <v>4</v>
      </c>
      <c r="M44" s="248" t="s">
        <v>5</v>
      </c>
      <c r="N44" s="248" t="s">
        <v>6</v>
      </c>
      <c r="O44" s="249" t="s">
        <v>7</v>
      </c>
      <c r="P44" s="240"/>
      <c r="Q44" s="240"/>
      <c r="R44" s="240"/>
      <c r="S44" s="240"/>
      <c r="T44" s="240"/>
      <c r="U44" s="240"/>
    </row>
    <row r="45" spans="1:21" ht="30.75" customHeight="1" x14ac:dyDescent="0.2">
      <c r="A45" s="240"/>
      <c r="B45" s="1171" t="s">
        <v>520</v>
      </c>
      <c r="C45" s="1172"/>
      <c r="D45" s="250"/>
      <c r="E45" s="1177" t="s">
        <v>521</v>
      </c>
      <c r="F45" s="1177"/>
      <c r="G45" s="1177"/>
      <c r="H45" s="1177"/>
      <c r="I45" s="1177"/>
      <c r="J45" s="1178"/>
      <c r="K45" s="251">
        <v>8131</v>
      </c>
      <c r="L45" s="252">
        <v>8352</v>
      </c>
      <c r="M45" s="252">
        <v>9244</v>
      </c>
      <c r="N45" s="252">
        <v>9789</v>
      </c>
      <c r="O45" s="253">
        <v>10015</v>
      </c>
      <c r="P45" s="240"/>
      <c r="Q45" s="240"/>
      <c r="R45" s="240"/>
      <c r="S45" s="240"/>
      <c r="T45" s="240"/>
      <c r="U45" s="240"/>
    </row>
    <row r="46" spans="1:21" ht="30.75" customHeight="1" x14ac:dyDescent="0.2">
      <c r="A46" s="240"/>
      <c r="B46" s="1173"/>
      <c r="C46" s="1174"/>
      <c r="D46" s="254"/>
      <c r="E46" s="1150" t="s">
        <v>522</v>
      </c>
      <c r="F46" s="1150"/>
      <c r="G46" s="1150"/>
      <c r="H46" s="1150"/>
      <c r="I46" s="1150"/>
      <c r="J46" s="1151"/>
      <c r="K46" s="255" t="s">
        <v>462</v>
      </c>
      <c r="L46" s="256" t="s">
        <v>462</v>
      </c>
      <c r="M46" s="256" t="s">
        <v>462</v>
      </c>
      <c r="N46" s="256" t="s">
        <v>462</v>
      </c>
      <c r="O46" s="257" t="s">
        <v>462</v>
      </c>
      <c r="P46" s="240"/>
      <c r="Q46" s="240"/>
      <c r="R46" s="240"/>
      <c r="S46" s="240"/>
      <c r="T46" s="240"/>
      <c r="U46" s="240"/>
    </row>
    <row r="47" spans="1:21" ht="30.75" customHeight="1" x14ac:dyDescent="0.2">
      <c r="A47" s="240"/>
      <c r="B47" s="1173"/>
      <c r="C47" s="1174"/>
      <c r="D47" s="254"/>
      <c r="E47" s="1150" t="s">
        <v>523</v>
      </c>
      <c r="F47" s="1150"/>
      <c r="G47" s="1150"/>
      <c r="H47" s="1150"/>
      <c r="I47" s="1150"/>
      <c r="J47" s="1151"/>
      <c r="K47" s="255" t="s">
        <v>462</v>
      </c>
      <c r="L47" s="256" t="s">
        <v>462</v>
      </c>
      <c r="M47" s="256" t="s">
        <v>462</v>
      </c>
      <c r="N47" s="256" t="s">
        <v>462</v>
      </c>
      <c r="O47" s="257" t="s">
        <v>462</v>
      </c>
      <c r="P47" s="240"/>
      <c r="Q47" s="240"/>
      <c r="R47" s="240"/>
      <c r="S47" s="240"/>
      <c r="T47" s="240"/>
      <c r="U47" s="240"/>
    </row>
    <row r="48" spans="1:21" ht="30.75" customHeight="1" x14ac:dyDescent="0.2">
      <c r="A48" s="240"/>
      <c r="B48" s="1173"/>
      <c r="C48" s="1174"/>
      <c r="D48" s="254"/>
      <c r="E48" s="1150" t="s">
        <v>524</v>
      </c>
      <c r="F48" s="1150"/>
      <c r="G48" s="1150"/>
      <c r="H48" s="1150"/>
      <c r="I48" s="1150"/>
      <c r="J48" s="1151"/>
      <c r="K48" s="255">
        <v>2524</v>
      </c>
      <c r="L48" s="256">
        <v>2542</v>
      </c>
      <c r="M48" s="256">
        <v>2420</v>
      </c>
      <c r="N48" s="256">
        <v>2420</v>
      </c>
      <c r="O48" s="257">
        <v>2450</v>
      </c>
      <c r="P48" s="240"/>
      <c r="Q48" s="240"/>
      <c r="R48" s="240"/>
      <c r="S48" s="240"/>
      <c r="T48" s="240"/>
      <c r="U48" s="240"/>
    </row>
    <row r="49" spans="1:21" ht="30.75" customHeight="1" x14ac:dyDescent="0.2">
      <c r="A49" s="240"/>
      <c r="B49" s="1173"/>
      <c r="C49" s="1174"/>
      <c r="D49" s="254"/>
      <c r="E49" s="1150" t="s">
        <v>525</v>
      </c>
      <c r="F49" s="1150"/>
      <c r="G49" s="1150"/>
      <c r="H49" s="1150"/>
      <c r="I49" s="1150"/>
      <c r="J49" s="1151"/>
      <c r="K49" s="255">
        <v>18</v>
      </c>
      <c r="L49" s="256">
        <v>17</v>
      </c>
      <c r="M49" s="256">
        <v>15</v>
      </c>
      <c r="N49" s="256">
        <v>10</v>
      </c>
      <c r="O49" s="257" t="s">
        <v>462</v>
      </c>
      <c r="P49" s="240"/>
      <c r="Q49" s="240"/>
      <c r="R49" s="240"/>
      <c r="S49" s="240"/>
      <c r="T49" s="240"/>
      <c r="U49" s="240"/>
    </row>
    <row r="50" spans="1:21" ht="30.75" customHeight="1" x14ac:dyDescent="0.2">
      <c r="A50" s="240"/>
      <c r="B50" s="1173"/>
      <c r="C50" s="1174"/>
      <c r="D50" s="254"/>
      <c r="E50" s="1150" t="s">
        <v>526</v>
      </c>
      <c r="F50" s="1150"/>
      <c r="G50" s="1150"/>
      <c r="H50" s="1150"/>
      <c r="I50" s="1150"/>
      <c r="J50" s="1151"/>
      <c r="K50" s="255">
        <v>22</v>
      </c>
      <c r="L50" s="256">
        <v>119</v>
      </c>
      <c r="M50" s="256">
        <v>24</v>
      </c>
      <c r="N50" s="256">
        <v>13</v>
      </c>
      <c r="O50" s="257">
        <v>12</v>
      </c>
      <c r="P50" s="240"/>
      <c r="Q50" s="240"/>
      <c r="R50" s="240"/>
      <c r="S50" s="240"/>
      <c r="T50" s="240"/>
      <c r="U50" s="240"/>
    </row>
    <row r="51" spans="1:21" ht="30.75" customHeight="1" x14ac:dyDescent="0.2">
      <c r="A51" s="240"/>
      <c r="B51" s="1175"/>
      <c r="C51" s="1176"/>
      <c r="D51" s="258"/>
      <c r="E51" s="1150" t="s">
        <v>527</v>
      </c>
      <c r="F51" s="1150"/>
      <c r="G51" s="1150"/>
      <c r="H51" s="1150"/>
      <c r="I51" s="1150"/>
      <c r="J51" s="1151"/>
      <c r="K51" s="255" t="s">
        <v>462</v>
      </c>
      <c r="L51" s="256" t="s">
        <v>462</v>
      </c>
      <c r="M51" s="256" t="s">
        <v>462</v>
      </c>
      <c r="N51" s="256" t="s">
        <v>462</v>
      </c>
      <c r="O51" s="257" t="s">
        <v>462</v>
      </c>
      <c r="P51" s="240"/>
      <c r="Q51" s="240"/>
      <c r="R51" s="240"/>
      <c r="S51" s="240"/>
      <c r="T51" s="240"/>
      <c r="U51" s="240"/>
    </row>
    <row r="52" spans="1:21" ht="30.75" customHeight="1" x14ac:dyDescent="0.2">
      <c r="A52" s="240"/>
      <c r="B52" s="1148" t="s">
        <v>528</v>
      </c>
      <c r="C52" s="1149"/>
      <c r="D52" s="258"/>
      <c r="E52" s="1150" t="s">
        <v>529</v>
      </c>
      <c r="F52" s="1150"/>
      <c r="G52" s="1150"/>
      <c r="H52" s="1150"/>
      <c r="I52" s="1150"/>
      <c r="J52" s="1151"/>
      <c r="K52" s="255">
        <v>10023</v>
      </c>
      <c r="L52" s="256">
        <v>9793</v>
      </c>
      <c r="M52" s="256">
        <v>9804</v>
      </c>
      <c r="N52" s="256">
        <v>9681</v>
      </c>
      <c r="O52" s="257">
        <v>9541</v>
      </c>
      <c r="P52" s="240"/>
      <c r="Q52" s="240"/>
      <c r="R52" s="240"/>
      <c r="S52" s="240"/>
      <c r="T52" s="240"/>
      <c r="U52" s="240"/>
    </row>
    <row r="53" spans="1:21" ht="30.75" customHeight="1" thickBot="1" x14ac:dyDescent="0.25">
      <c r="A53" s="240"/>
      <c r="B53" s="1152" t="s">
        <v>530</v>
      </c>
      <c r="C53" s="1153"/>
      <c r="D53" s="259"/>
      <c r="E53" s="1154" t="s">
        <v>531</v>
      </c>
      <c r="F53" s="1154"/>
      <c r="G53" s="1154"/>
      <c r="H53" s="1154"/>
      <c r="I53" s="1154"/>
      <c r="J53" s="1155"/>
      <c r="K53" s="260">
        <v>672</v>
      </c>
      <c r="L53" s="261">
        <v>1237</v>
      </c>
      <c r="M53" s="261">
        <v>1899</v>
      </c>
      <c r="N53" s="261">
        <v>2551</v>
      </c>
      <c r="O53" s="262">
        <v>2936</v>
      </c>
      <c r="P53" s="240"/>
      <c r="Q53" s="240"/>
      <c r="R53" s="240"/>
      <c r="S53" s="240"/>
      <c r="T53" s="240"/>
      <c r="U53" s="240"/>
    </row>
    <row r="54" spans="1:21" ht="24" customHeight="1" x14ac:dyDescent="0.25">
      <c r="A54" s="240"/>
      <c r="B54" s="263" t="s">
        <v>532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533</v>
      </c>
      <c r="C56" s="265"/>
      <c r="D56" s="265"/>
      <c r="E56" s="265"/>
      <c r="F56" s="265"/>
      <c r="G56" s="265"/>
      <c r="H56" s="265"/>
      <c r="I56" s="265"/>
      <c r="J56" s="265"/>
      <c r="K56" s="266"/>
      <c r="L56" s="266"/>
      <c r="M56" s="266"/>
      <c r="N56" s="266"/>
      <c r="O56" s="267" t="s">
        <v>534</v>
      </c>
      <c r="P56" s="240"/>
      <c r="Q56" s="240"/>
      <c r="R56" s="240"/>
      <c r="S56" s="240"/>
      <c r="T56" s="240"/>
      <c r="U56" s="240"/>
    </row>
    <row r="57" spans="1:21" ht="31.5" customHeight="1" thickBot="1" x14ac:dyDescent="0.3">
      <c r="A57" s="240"/>
      <c r="B57" s="268"/>
      <c r="C57" s="269"/>
      <c r="D57" s="269"/>
      <c r="E57" s="270"/>
      <c r="F57" s="270"/>
      <c r="G57" s="270"/>
      <c r="H57" s="270"/>
      <c r="I57" s="270"/>
      <c r="J57" s="271" t="s">
        <v>501</v>
      </c>
      <c r="K57" s="272" t="s">
        <v>535</v>
      </c>
      <c r="L57" s="273" t="s">
        <v>536</v>
      </c>
      <c r="M57" s="273" t="s">
        <v>537</v>
      </c>
      <c r="N57" s="273" t="s">
        <v>538</v>
      </c>
      <c r="O57" s="274" t="s">
        <v>539</v>
      </c>
      <c r="P57" s="240"/>
      <c r="Q57" s="240"/>
      <c r="R57" s="240"/>
      <c r="S57" s="240"/>
      <c r="T57" s="240"/>
      <c r="U57" s="240"/>
    </row>
    <row r="58" spans="1:21" ht="31.5" customHeight="1" x14ac:dyDescent="0.2">
      <c r="B58" s="1156" t="s">
        <v>540</v>
      </c>
      <c r="C58" s="1157"/>
      <c r="D58" s="1162" t="s">
        <v>541</v>
      </c>
      <c r="E58" s="1163"/>
      <c r="F58" s="1163"/>
      <c r="G58" s="1163"/>
      <c r="H58" s="1163"/>
      <c r="I58" s="1163"/>
      <c r="J58" s="1164"/>
      <c r="K58" s="275"/>
      <c r="L58" s="276"/>
      <c r="M58" s="276"/>
      <c r="N58" s="276"/>
      <c r="O58" s="277"/>
    </row>
    <row r="59" spans="1:21" ht="31.5" customHeight="1" x14ac:dyDescent="0.2">
      <c r="B59" s="1158"/>
      <c r="C59" s="1159"/>
      <c r="D59" s="1165" t="s">
        <v>542</v>
      </c>
      <c r="E59" s="1166"/>
      <c r="F59" s="1166"/>
      <c r="G59" s="1166"/>
      <c r="H59" s="1166"/>
      <c r="I59" s="1166"/>
      <c r="J59" s="1167"/>
      <c r="K59" s="278"/>
      <c r="L59" s="279"/>
      <c r="M59" s="279"/>
      <c r="N59" s="279"/>
      <c r="O59" s="280"/>
    </row>
    <row r="60" spans="1:21" ht="31.5" customHeight="1" thickBot="1" x14ac:dyDescent="0.25">
      <c r="B60" s="1160"/>
      <c r="C60" s="1161"/>
      <c r="D60" s="1168" t="s">
        <v>543</v>
      </c>
      <c r="E60" s="1169"/>
      <c r="F60" s="1169"/>
      <c r="G60" s="1169"/>
      <c r="H60" s="1169"/>
      <c r="I60" s="1169"/>
      <c r="J60" s="1170"/>
      <c r="K60" s="281"/>
      <c r="L60" s="282"/>
      <c r="M60" s="282"/>
      <c r="N60" s="282"/>
      <c r="O60" s="283"/>
    </row>
    <row r="61" spans="1:21" ht="24" customHeight="1" x14ac:dyDescent="0.2">
      <c r="B61" s="284"/>
      <c r="C61" s="284"/>
      <c r="D61" s="285" t="s">
        <v>544</v>
      </c>
      <c r="E61" s="286"/>
      <c r="F61" s="286"/>
      <c r="G61" s="286"/>
      <c r="H61" s="286"/>
      <c r="I61" s="286"/>
      <c r="J61" s="286"/>
      <c r="K61" s="286"/>
      <c r="L61" s="286"/>
      <c r="M61" s="286"/>
      <c r="N61" s="286"/>
      <c r="O61" s="286"/>
    </row>
    <row r="62" spans="1:21" ht="24" customHeight="1" x14ac:dyDescent="0.2">
      <c r="B62" s="287"/>
      <c r="C62" s="287"/>
      <c r="D62" s="285" t="s">
        <v>545</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hn7jhvytzlWcdN9J+p6kG/2slF4KmVUGQx/nf6h/g+Ieg2JWLEhp6E1DXsBQ0LJ/h/q8y6RWM8Cp1zj00jPMkg==" saltValue="bBw/jSR11U417k01R1Frq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0FD6C-028D-4230-A8B4-988CF6B62D70}">
  <sheetPr>
    <pageSetUpPr fitToPage="1"/>
  </sheetPr>
  <dimension ref="B1:M55"/>
  <sheetViews>
    <sheetView showGridLines="0" zoomScaleSheetLayoutView="100" workbookViewId="0">
      <selection activeCell="B41" sqref="B41:C49"/>
    </sheetView>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518</v>
      </c>
    </row>
    <row r="40" spans="2:13" ht="27.75" customHeight="1" thickBot="1" x14ac:dyDescent="0.3">
      <c r="B40" s="290" t="s">
        <v>519</v>
      </c>
      <c r="C40" s="291"/>
      <c r="D40" s="291"/>
      <c r="E40" s="292"/>
      <c r="F40" s="292"/>
      <c r="G40" s="292"/>
      <c r="H40" s="293" t="s">
        <v>501</v>
      </c>
      <c r="I40" s="294" t="s">
        <v>3</v>
      </c>
      <c r="J40" s="295" t="s">
        <v>4</v>
      </c>
      <c r="K40" s="295" t="s">
        <v>5</v>
      </c>
      <c r="L40" s="295" t="s">
        <v>6</v>
      </c>
      <c r="M40" s="296" t="s">
        <v>7</v>
      </c>
    </row>
    <row r="41" spans="2:13" ht="27.75" customHeight="1" x14ac:dyDescent="0.2">
      <c r="B41" s="1191" t="s">
        <v>546</v>
      </c>
      <c r="C41" s="1192"/>
      <c r="D41" s="297"/>
      <c r="E41" s="1193" t="s">
        <v>547</v>
      </c>
      <c r="F41" s="1193"/>
      <c r="G41" s="1193"/>
      <c r="H41" s="1194"/>
      <c r="I41" s="298">
        <v>94605</v>
      </c>
      <c r="J41" s="299">
        <v>100002</v>
      </c>
      <c r="K41" s="299">
        <v>100050</v>
      </c>
      <c r="L41" s="299">
        <v>98951</v>
      </c>
      <c r="M41" s="300">
        <v>100614</v>
      </c>
    </row>
    <row r="42" spans="2:13" ht="27.75" customHeight="1" x14ac:dyDescent="0.2">
      <c r="B42" s="1181"/>
      <c r="C42" s="1182"/>
      <c r="D42" s="301"/>
      <c r="E42" s="1185" t="s">
        <v>548</v>
      </c>
      <c r="F42" s="1185"/>
      <c r="G42" s="1185"/>
      <c r="H42" s="1186"/>
      <c r="I42" s="302">
        <v>30</v>
      </c>
      <c r="J42" s="303">
        <v>26</v>
      </c>
      <c r="K42" s="303">
        <v>21</v>
      </c>
      <c r="L42" s="303">
        <v>16</v>
      </c>
      <c r="M42" s="304">
        <v>10</v>
      </c>
    </row>
    <row r="43" spans="2:13" ht="27.75" customHeight="1" x14ac:dyDescent="0.2">
      <c r="B43" s="1181"/>
      <c r="C43" s="1182"/>
      <c r="D43" s="301"/>
      <c r="E43" s="1185" t="s">
        <v>549</v>
      </c>
      <c r="F43" s="1185"/>
      <c r="G43" s="1185"/>
      <c r="H43" s="1186"/>
      <c r="I43" s="302">
        <v>24101</v>
      </c>
      <c r="J43" s="303">
        <v>25268</v>
      </c>
      <c r="K43" s="303">
        <v>25676</v>
      </c>
      <c r="L43" s="303">
        <v>26617</v>
      </c>
      <c r="M43" s="304">
        <v>25251</v>
      </c>
    </row>
    <row r="44" spans="2:13" ht="27.75" customHeight="1" x14ac:dyDescent="0.2">
      <c r="B44" s="1181"/>
      <c r="C44" s="1182"/>
      <c r="D44" s="301"/>
      <c r="E44" s="1185" t="s">
        <v>550</v>
      </c>
      <c r="F44" s="1185"/>
      <c r="G44" s="1185"/>
      <c r="H44" s="1186"/>
      <c r="I44" s="302">
        <v>70</v>
      </c>
      <c r="J44" s="303">
        <v>43</v>
      </c>
      <c r="K44" s="303">
        <v>17</v>
      </c>
      <c r="L44" s="303" t="s">
        <v>462</v>
      </c>
      <c r="M44" s="304" t="s">
        <v>462</v>
      </c>
    </row>
    <row r="45" spans="2:13" ht="27.75" customHeight="1" x14ac:dyDescent="0.2">
      <c r="B45" s="1181"/>
      <c r="C45" s="1182"/>
      <c r="D45" s="301"/>
      <c r="E45" s="1185" t="s">
        <v>551</v>
      </c>
      <c r="F45" s="1185"/>
      <c r="G45" s="1185"/>
      <c r="H45" s="1186"/>
      <c r="I45" s="302">
        <v>14775</v>
      </c>
      <c r="J45" s="303">
        <v>14496</v>
      </c>
      <c r="K45" s="303">
        <v>14607</v>
      </c>
      <c r="L45" s="303">
        <v>15213</v>
      </c>
      <c r="M45" s="304">
        <v>15980</v>
      </c>
    </row>
    <row r="46" spans="2:13" ht="27.75" customHeight="1" x14ac:dyDescent="0.2">
      <c r="B46" s="1181"/>
      <c r="C46" s="1182"/>
      <c r="D46" s="305"/>
      <c r="E46" s="1185" t="s">
        <v>552</v>
      </c>
      <c r="F46" s="1185"/>
      <c r="G46" s="1185"/>
      <c r="H46" s="1186"/>
      <c r="I46" s="302">
        <v>2739</v>
      </c>
      <c r="J46" s="303">
        <v>1894</v>
      </c>
      <c r="K46" s="303">
        <v>1331</v>
      </c>
      <c r="L46" s="303">
        <v>930</v>
      </c>
      <c r="M46" s="304">
        <v>452</v>
      </c>
    </row>
    <row r="47" spans="2:13" ht="27.75" customHeight="1" x14ac:dyDescent="0.2">
      <c r="B47" s="1181"/>
      <c r="C47" s="1182"/>
      <c r="D47" s="306"/>
      <c r="E47" s="1195" t="s">
        <v>553</v>
      </c>
      <c r="F47" s="1196"/>
      <c r="G47" s="1196"/>
      <c r="H47" s="1197"/>
      <c r="I47" s="302" t="s">
        <v>462</v>
      </c>
      <c r="J47" s="303" t="s">
        <v>462</v>
      </c>
      <c r="K47" s="303" t="s">
        <v>462</v>
      </c>
      <c r="L47" s="303" t="s">
        <v>462</v>
      </c>
      <c r="M47" s="304" t="s">
        <v>462</v>
      </c>
    </row>
    <row r="48" spans="2:13" ht="27.75" customHeight="1" x14ac:dyDescent="0.2">
      <c r="B48" s="1181"/>
      <c r="C48" s="1182"/>
      <c r="D48" s="301"/>
      <c r="E48" s="1185" t="s">
        <v>554</v>
      </c>
      <c r="F48" s="1185"/>
      <c r="G48" s="1185"/>
      <c r="H48" s="1186"/>
      <c r="I48" s="302" t="s">
        <v>462</v>
      </c>
      <c r="J48" s="303" t="s">
        <v>462</v>
      </c>
      <c r="K48" s="303" t="s">
        <v>462</v>
      </c>
      <c r="L48" s="303" t="s">
        <v>462</v>
      </c>
      <c r="M48" s="304" t="s">
        <v>462</v>
      </c>
    </row>
    <row r="49" spans="2:13" ht="27.75" customHeight="1" x14ac:dyDescent="0.2">
      <c r="B49" s="1183"/>
      <c r="C49" s="1184"/>
      <c r="D49" s="301"/>
      <c r="E49" s="1185" t="s">
        <v>555</v>
      </c>
      <c r="F49" s="1185"/>
      <c r="G49" s="1185"/>
      <c r="H49" s="1186"/>
      <c r="I49" s="302" t="s">
        <v>462</v>
      </c>
      <c r="J49" s="303" t="s">
        <v>462</v>
      </c>
      <c r="K49" s="303" t="s">
        <v>462</v>
      </c>
      <c r="L49" s="303" t="s">
        <v>462</v>
      </c>
      <c r="M49" s="304" t="s">
        <v>462</v>
      </c>
    </row>
    <row r="50" spans="2:13" ht="27.75" customHeight="1" x14ac:dyDescent="0.2">
      <c r="B50" s="1179" t="s">
        <v>556</v>
      </c>
      <c r="C50" s="1180"/>
      <c r="D50" s="307"/>
      <c r="E50" s="1185" t="s">
        <v>557</v>
      </c>
      <c r="F50" s="1185"/>
      <c r="G50" s="1185"/>
      <c r="H50" s="1186"/>
      <c r="I50" s="302">
        <v>22804</v>
      </c>
      <c r="J50" s="303">
        <v>25591</v>
      </c>
      <c r="K50" s="303">
        <v>27543</v>
      </c>
      <c r="L50" s="303">
        <v>30556</v>
      </c>
      <c r="M50" s="304">
        <v>32547</v>
      </c>
    </row>
    <row r="51" spans="2:13" ht="27.75" customHeight="1" x14ac:dyDescent="0.2">
      <c r="B51" s="1181"/>
      <c r="C51" s="1182"/>
      <c r="D51" s="301"/>
      <c r="E51" s="1185" t="s">
        <v>558</v>
      </c>
      <c r="F51" s="1185"/>
      <c r="G51" s="1185"/>
      <c r="H51" s="1186"/>
      <c r="I51" s="302">
        <v>17919</v>
      </c>
      <c r="J51" s="303">
        <v>22431</v>
      </c>
      <c r="K51" s="303">
        <v>25350</v>
      </c>
      <c r="L51" s="303">
        <v>28525</v>
      </c>
      <c r="M51" s="304">
        <v>28439</v>
      </c>
    </row>
    <row r="52" spans="2:13" ht="27.75" customHeight="1" x14ac:dyDescent="0.2">
      <c r="B52" s="1183"/>
      <c r="C52" s="1184"/>
      <c r="D52" s="301"/>
      <c r="E52" s="1185" t="s">
        <v>559</v>
      </c>
      <c r="F52" s="1185"/>
      <c r="G52" s="1185"/>
      <c r="H52" s="1186"/>
      <c r="I52" s="302">
        <v>87882</v>
      </c>
      <c r="J52" s="303">
        <v>88477</v>
      </c>
      <c r="K52" s="303">
        <v>87365</v>
      </c>
      <c r="L52" s="303">
        <v>85503</v>
      </c>
      <c r="M52" s="304">
        <v>82725</v>
      </c>
    </row>
    <row r="53" spans="2:13" ht="27.75" customHeight="1" thickBot="1" x14ac:dyDescent="0.25">
      <c r="B53" s="1187" t="s">
        <v>530</v>
      </c>
      <c r="C53" s="1188"/>
      <c r="D53" s="308"/>
      <c r="E53" s="1189" t="s">
        <v>560</v>
      </c>
      <c r="F53" s="1189"/>
      <c r="G53" s="1189"/>
      <c r="H53" s="1190"/>
      <c r="I53" s="309">
        <v>7716</v>
      </c>
      <c r="J53" s="310">
        <v>5229</v>
      </c>
      <c r="K53" s="310">
        <v>1445</v>
      </c>
      <c r="L53" s="310">
        <v>-2856</v>
      </c>
      <c r="M53" s="311">
        <v>-1404</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9s3mjKD+QXsPIAVRCst38XefHcrr2hdjSBDtmZ9cPd5z2AfWmh8V2BsvqQYZm9hq6ucfe7heSBc3kOIHyn0xPg==" saltValue="FCuXsuTqWZmGAkc7FN7Z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C1AAB0-5EF4-4B76-B5DD-109A30276C92}">
  <sheetPr>
    <pageSetUpPr fitToPage="1"/>
  </sheetPr>
  <dimension ref="B1:W64"/>
  <sheetViews>
    <sheetView showGridLines="0" zoomScale="70" zoomScaleNormal="70" zoomScaleSheetLayoutView="100" workbookViewId="0">
      <selection sqref="A1:DI30"/>
    </sheetView>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561</v>
      </c>
    </row>
    <row r="54" spans="2:8" ht="29.25" customHeight="1" thickBot="1" x14ac:dyDescent="0.35">
      <c r="B54" s="317" t="s">
        <v>24</v>
      </c>
      <c r="C54" s="318"/>
      <c r="D54" s="318"/>
      <c r="E54" s="319" t="s">
        <v>501</v>
      </c>
      <c r="F54" s="320" t="s">
        <v>5</v>
      </c>
      <c r="G54" s="320" t="s">
        <v>6</v>
      </c>
      <c r="H54" s="321" t="s">
        <v>7</v>
      </c>
    </row>
    <row r="55" spans="2:8" ht="52.5" customHeight="1" x14ac:dyDescent="0.2">
      <c r="B55" s="322"/>
      <c r="C55" s="1206" t="s">
        <v>118</v>
      </c>
      <c r="D55" s="1206"/>
      <c r="E55" s="1207"/>
      <c r="F55" s="323">
        <v>6626</v>
      </c>
      <c r="G55" s="323">
        <v>7226</v>
      </c>
      <c r="H55" s="324">
        <v>7951</v>
      </c>
    </row>
    <row r="56" spans="2:8" ht="52.5" customHeight="1" x14ac:dyDescent="0.2">
      <c r="B56" s="325"/>
      <c r="C56" s="1208" t="s">
        <v>562</v>
      </c>
      <c r="D56" s="1208"/>
      <c r="E56" s="1209"/>
      <c r="F56" s="326">
        <v>5675</v>
      </c>
      <c r="G56" s="326">
        <v>7108</v>
      </c>
      <c r="H56" s="327">
        <v>9706</v>
      </c>
    </row>
    <row r="57" spans="2:8" ht="53.25" customHeight="1" x14ac:dyDescent="0.2">
      <c r="B57" s="325"/>
      <c r="C57" s="1210" t="s">
        <v>123</v>
      </c>
      <c r="D57" s="1210"/>
      <c r="E57" s="1211"/>
      <c r="F57" s="328">
        <v>11081</v>
      </c>
      <c r="G57" s="328">
        <v>12207</v>
      </c>
      <c r="H57" s="329">
        <v>9921</v>
      </c>
    </row>
    <row r="58" spans="2:8" ht="45.75" customHeight="1" x14ac:dyDescent="0.2">
      <c r="B58" s="330"/>
      <c r="C58" s="1198" t="s">
        <v>563</v>
      </c>
      <c r="D58" s="1199"/>
      <c r="E58" s="1200"/>
      <c r="F58" s="331">
        <v>4193</v>
      </c>
      <c r="G58" s="331">
        <v>3264</v>
      </c>
      <c r="H58" s="332">
        <v>613</v>
      </c>
    </row>
    <row r="59" spans="2:8" ht="45.75" customHeight="1" x14ac:dyDescent="0.2">
      <c r="B59" s="330"/>
      <c r="C59" s="1198" t="s">
        <v>564</v>
      </c>
      <c r="D59" s="1199"/>
      <c r="E59" s="1200"/>
      <c r="F59" s="331">
        <v>2021</v>
      </c>
      <c r="G59" s="331">
        <v>2191</v>
      </c>
      <c r="H59" s="332">
        <v>2225</v>
      </c>
    </row>
    <row r="60" spans="2:8" ht="45.75" customHeight="1" x14ac:dyDescent="0.2">
      <c r="B60" s="330"/>
      <c r="C60" s="1198" t="s">
        <v>565</v>
      </c>
      <c r="D60" s="1199"/>
      <c r="E60" s="1200"/>
      <c r="F60" s="331">
        <v>1382</v>
      </c>
      <c r="G60" s="331">
        <v>2593</v>
      </c>
      <c r="H60" s="332">
        <v>2754</v>
      </c>
    </row>
    <row r="61" spans="2:8" ht="45.75" customHeight="1" x14ac:dyDescent="0.2">
      <c r="B61" s="330"/>
      <c r="C61" s="1198" t="s">
        <v>566</v>
      </c>
      <c r="D61" s="1199"/>
      <c r="E61" s="1200"/>
      <c r="F61" s="331">
        <v>745</v>
      </c>
      <c r="G61" s="331">
        <v>897</v>
      </c>
      <c r="H61" s="332">
        <v>1064</v>
      </c>
    </row>
    <row r="62" spans="2:8" ht="45.75" customHeight="1" thickBot="1" x14ac:dyDescent="0.25">
      <c r="B62" s="333"/>
      <c r="C62" s="1201" t="s">
        <v>567</v>
      </c>
      <c r="D62" s="1202"/>
      <c r="E62" s="1203"/>
      <c r="F62" s="334">
        <v>401</v>
      </c>
      <c r="G62" s="334">
        <v>686</v>
      </c>
      <c r="H62" s="335">
        <v>936</v>
      </c>
    </row>
    <row r="63" spans="2:8" ht="52.5" customHeight="1" thickBot="1" x14ac:dyDescent="0.25">
      <c r="B63" s="336"/>
      <c r="C63" s="1204" t="s">
        <v>568</v>
      </c>
      <c r="D63" s="1204"/>
      <c r="E63" s="1205"/>
      <c r="F63" s="337">
        <v>23381</v>
      </c>
      <c r="G63" s="337">
        <v>26542</v>
      </c>
      <c r="H63" s="338">
        <v>27578</v>
      </c>
    </row>
    <row r="64" spans="2:8" ht="13" x14ac:dyDescent="0.2"/>
  </sheetData>
  <sheetProtection algorithmName="SHA-512" hashValue="06HgYJ0BYE3WGXbi7ErowiZ5VpfmkGysGWpdR3ifeOZ9wg8+MqdU6YCvz1XwzPUzvh/ZAcdTOpVrN/+aKxm5Zg==" saltValue="Uk+QqYQFapU2RPpeCG4uk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80" zoomScaleNormal="80" zoomScaleSheetLayoutView="55" workbookViewId="0">
      <selection activeCell="AN65" sqref="AN65:DC69"/>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346" t="s">
        <v>16</v>
      </c>
      <c r="AO43" s="347"/>
      <c r="AP43" s="347"/>
      <c r="AQ43" s="347"/>
      <c r="AR43" s="347"/>
      <c r="AS43" s="347"/>
      <c r="AT43" s="347"/>
      <c r="AU43" s="347"/>
      <c r="AV43" s="347"/>
      <c r="AW43" s="347"/>
      <c r="AX43" s="347"/>
      <c r="AY43" s="347"/>
      <c r="AZ43" s="347"/>
      <c r="BA43" s="347"/>
      <c r="BB43" s="347"/>
      <c r="BC43" s="347"/>
      <c r="BD43" s="347"/>
      <c r="BE43" s="347"/>
      <c r="BF43" s="347"/>
      <c r="BG43" s="347"/>
      <c r="BH43" s="347"/>
      <c r="BI43" s="347"/>
      <c r="BJ43" s="347"/>
      <c r="BK43" s="347"/>
      <c r="BL43" s="347"/>
      <c r="BM43" s="347"/>
      <c r="BN43" s="347"/>
      <c r="BO43" s="347"/>
      <c r="BP43" s="347"/>
      <c r="BQ43" s="347"/>
      <c r="BR43" s="347"/>
      <c r="BS43" s="347"/>
      <c r="BT43" s="347"/>
      <c r="BU43" s="347"/>
      <c r="BV43" s="347"/>
      <c r="BW43" s="347"/>
      <c r="BX43" s="347"/>
      <c r="BY43" s="347"/>
      <c r="BZ43" s="347"/>
      <c r="CA43" s="347"/>
      <c r="CB43" s="347"/>
      <c r="CC43" s="347"/>
      <c r="CD43" s="347"/>
      <c r="CE43" s="347"/>
      <c r="CF43" s="347"/>
      <c r="CG43" s="347"/>
      <c r="CH43" s="347"/>
      <c r="CI43" s="347"/>
      <c r="CJ43" s="347"/>
      <c r="CK43" s="347"/>
      <c r="CL43" s="347"/>
      <c r="CM43" s="347"/>
      <c r="CN43" s="347"/>
      <c r="CO43" s="347"/>
      <c r="CP43" s="347"/>
      <c r="CQ43" s="347"/>
      <c r="CR43" s="347"/>
      <c r="CS43" s="347"/>
      <c r="CT43" s="347"/>
      <c r="CU43" s="347"/>
      <c r="CV43" s="347"/>
      <c r="CW43" s="347"/>
      <c r="CX43" s="347"/>
      <c r="CY43" s="347"/>
      <c r="CZ43" s="347"/>
      <c r="DA43" s="347"/>
      <c r="DB43" s="347"/>
      <c r="DC43" s="348"/>
    </row>
    <row r="44" spans="2:109" ht="13" x14ac:dyDescent="0.2">
      <c r="B44" s="10"/>
      <c r="AN44" s="349"/>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50"/>
      <c r="CR44" s="350"/>
      <c r="CS44" s="350"/>
      <c r="CT44" s="350"/>
      <c r="CU44" s="350"/>
      <c r="CV44" s="350"/>
      <c r="CW44" s="350"/>
      <c r="CX44" s="350"/>
      <c r="CY44" s="350"/>
      <c r="CZ44" s="350"/>
      <c r="DA44" s="350"/>
      <c r="DB44" s="350"/>
      <c r="DC44" s="351"/>
    </row>
    <row r="45" spans="2:109" ht="13" x14ac:dyDescent="0.2">
      <c r="B45" s="10"/>
      <c r="AN45" s="349"/>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50"/>
      <c r="CR45" s="350"/>
      <c r="CS45" s="350"/>
      <c r="CT45" s="350"/>
      <c r="CU45" s="350"/>
      <c r="CV45" s="350"/>
      <c r="CW45" s="350"/>
      <c r="CX45" s="350"/>
      <c r="CY45" s="350"/>
      <c r="CZ45" s="350"/>
      <c r="DA45" s="350"/>
      <c r="DB45" s="350"/>
      <c r="DC45" s="351"/>
    </row>
    <row r="46" spans="2:109" ht="13" x14ac:dyDescent="0.2">
      <c r="B46" s="10"/>
      <c r="AN46" s="349"/>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50"/>
      <c r="CC46" s="350"/>
      <c r="CD46" s="350"/>
      <c r="CE46" s="350"/>
      <c r="CF46" s="350"/>
      <c r="CG46" s="350"/>
      <c r="CH46" s="350"/>
      <c r="CI46" s="350"/>
      <c r="CJ46" s="350"/>
      <c r="CK46" s="350"/>
      <c r="CL46" s="350"/>
      <c r="CM46" s="350"/>
      <c r="CN46" s="350"/>
      <c r="CO46" s="350"/>
      <c r="CP46" s="350"/>
      <c r="CQ46" s="350"/>
      <c r="CR46" s="350"/>
      <c r="CS46" s="350"/>
      <c r="CT46" s="350"/>
      <c r="CU46" s="350"/>
      <c r="CV46" s="350"/>
      <c r="CW46" s="350"/>
      <c r="CX46" s="350"/>
      <c r="CY46" s="350"/>
      <c r="CZ46" s="350"/>
      <c r="DA46" s="350"/>
      <c r="DB46" s="350"/>
      <c r="DC46" s="351"/>
    </row>
    <row r="47" spans="2:109" ht="13" x14ac:dyDescent="0.2">
      <c r="B47" s="10"/>
      <c r="AN47" s="352"/>
      <c r="AO47" s="353"/>
      <c r="AP47" s="353"/>
      <c r="AQ47" s="353"/>
      <c r="AR47" s="353"/>
      <c r="AS47" s="353"/>
      <c r="AT47" s="353"/>
      <c r="AU47" s="353"/>
      <c r="AV47" s="353"/>
      <c r="AW47" s="353"/>
      <c r="AX47" s="353"/>
      <c r="AY47" s="353"/>
      <c r="AZ47" s="353"/>
      <c r="BA47" s="353"/>
      <c r="BB47" s="353"/>
      <c r="BC47" s="353"/>
      <c r="BD47" s="353"/>
      <c r="BE47" s="353"/>
      <c r="BF47" s="353"/>
      <c r="BG47" s="353"/>
      <c r="BH47" s="353"/>
      <c r="BI47" s="353"/>
      <c r="BJ47" s="353"/>
      <c r="BK47" s="353"/>
      <c r="BL47" s="353"/>
      <c r="BM47" s="353"/>
      <c r="BN47" s="353"/>
      <c r="BO47" s="353"/>
      <c r="BP47" s="353"/>
      <c r="BQ47" s="353"/>
      <c r="BR47" s="353"/>
      <c r="BS47" s="353"/>
      <c r="BT47" s="353"/>
      <c r="BU47" s="353"/>
      <c r="BV47" s="353"/>
      <c r="BW47" s="353"/>
      <c r="BX47" s="353"/>
      <c r="BY47" s="353"/>
      <c r="BZ47" s="353"/>
      <c r="CA47" s="353"/>
      <c r="CB47" s="353"/>
      <c r="CC47" s="353"/>
      <c r="CD47" s="353"/>
      <c r="CE47" s="353"/>
      <c r="CF47" s="353"/>
      <c r="CG47" s="353"/>
      <c r="CH47" s="353"/>
      <c r="CI47" s="353"/>
      <c r="CJ47" s="353"/>
      <c r="CK47" s="353"/>
      <c r="CL47" s="353"/>
      <c r="CM47" s="353"/>
      <c r="CN47" s="353"/>
      <c r="CO47" s="353"/>
      <c r="CP47" s="353"/>
      <c r="CQ47" s="353"/>
      <c r="CR47" s="353"/>
      <c r="CS47" s="353"/>
      <c r="CT47" s="353"/>
      <c r="CU47" s="353"/>
      <c r="CV47" s="353"/>
      <c r="CW47" s="353"/>
      <c r="CX47" s="353"/>
      <c r="CY47" s="353"/>
      <c r="CZ47" s="353"/>
      <c r="DA47" s="353"/>
      <c r="DB47" s="353"/>
      <c r="DC47" s="354"/>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339"/>
      <c r="H50" s="339"/>
      <c r="I50" s="339"/>
      <c r="J50" s="339"/>
      <c r="K50" s="20"/>
      <c r="L50" s="20"/>
      <c r="M50" s="21"/>
      <c r="N50" s="21"/>
      <c r="AN50" s="340"/>
      <c r="AO50" s="341"/>
      <c r="AP50" s="341"/>
      <c r="AQ50" s="341"/>
      <c r="AR50" s="341"/>
      <c r="AS50" s="341"/>
      <c r="AT50" s="341"/>
      <c r="AU50" s="341"/>
      <c r="AV50" s="341"/>
      <c r="AW50" s="341"/>
      <c r="AX50" s="341"/>
      <c r="AY50" s="341"/>
      <c r="AZ50" s="341"/>
      <c r="BA50" s="341"/>
      <c r="BB50" s="341"/>
      <c r="BC50" s="341"/>
      <c r="BD50" s="341"/>
      <c r="BE50" s="341"/>
      <c r="BF50" s="341"/>
      <c r="BG50" s="341"/>
      <c r="BH50" s="341"/>
      <c r="BI50" s="341"/>
      <c r="BJ50" s="341"/>
      <c r="BK50" s="341"/>
      <c r="BL50" s="341"/>
      <c r="BM50" s="341"/>
      <c r="BN50" s="341"/>
      <c r="BO50" s="342"/>
      <c r="BP50" s="343" t="s">
        <v>3</v>
      </c>
      <c r="BQ50" s="343"/>
      <c r="BR50" s="343"/>
      <c r="BS50" s="343"/>
      <c r="BT50" s="343"/>
      <c r="BU50" s="343"/>
      <c r="BV50" s="343"/>
      <c r="BW50" s="343"/>
      <c r="BX50" s="343" t="s">
        <v>4</v>
      </c>
      <c r="BY50" s="343"/>
      <c r="BZ50" s="343"/>
      <c r="CA50" s="343"/>
      <c r="CB50" s="343"/>
      <c r="CC50" s="343"/>
      <c r="CD50" s="343"/>
      <c r="CE50" s="343"/>
      <c r="CF50" s="343" t="s">
        <v>5</v>
      </c>
      <c r="CG50" s="343"/>
      <c r="CH50" s="343"/>
      <c r="CI50" s="343"/>
      <c r="CJ50" s="343"/>
      <c r="CK50" s="343"/>
      <c r="CL50" s="343"/>
      <c r="CM50" s="343"/>
      <c r="CN50" s="343" t="s">
        <v>6</v>
      </c>
      <c r="CO50" s="343"/>
      <c r="CP50" s="343"/>
      <c r="CQ50" s="343"/>
      <c r="CR50" s="343"/>
      <c r="CS50" s="343"/>
      <c r="CT50" s="343"/>
      <c r="CU50" s="343"/>
      <c r="CV50" s="343" t="s">
        <v>7</v>
      </c>
      <c r="CW50" s="343"/>
      <c r="CX50" s="343"/>
      <c r="CY50" s="343"/>
      <c r="CZ50" s="343"/>
      <c r="DA50" s="343"/>
      <c r="DB50" s="343"/>
      <c r="DC50" s="343"/>
    </row>
    <row r="51" spans="1:109" ht="13.5" customHeight="1" x14ac:dyDescent="0.2">
      <c r="B51" s="10"/>
      <c r="G51" s="356"/>
      <c r="H51" s="356"/>
      <c r="I51" s="357"/>
      <c r="J51" s="357"/>
      <c r="K51" s="355"/>
      <c r="L51" s="355"/>
      <c r="M51" s="355"/>
      <c r="N51" s="355"/>
      <c r="AM51" s="19"/>
      <c r="AN51" s="345" t="s">
        <v>8</v>
      </c>
      <c r="AO51" s="345"/>
      <c r="AP51" s="345"/>
      <c r="AQ51" s="345"/>
      <c r="AR51" s="345"/>
      <c r="AS51" s="345"/>
      <c r="AT51" s="345"/>
      <c r="AU51" s="345"/>
      <c r="AV51" s="345"/>
      <c r="AW51" s="345"/>
      <c r="AX51" s="345"/>
      <c r="AY51" s="345"/>
      <c r="AZ51" s="345"/>
      <c r="BA51" s="345"/>
      <c r="BB51" s="345" t="s">
        <v>9</v>
      </c>
      <c r="BC51" s="345"/>
      <c r="BD51" s="345"/>
      <c r="BE51" s="345"/>
      <c r="BF51" s="345"/>
      <c r="BG51" s="345"/>
      <c r="BH51" s="345"/>
      <c r="BI51" s="345"/>
      <c r="BJ51" s="345"/>
      <c r="BK51" s="345"/>
      <c r="BL51" s="345"/>
      <c r="BM51" s="345"/>
      <c r="BN51" s="345"/>
      <c r="BO51" s="345"/>
      <c r="BP51" s="344">
        <v>14.7</v>
      </c>
      <c r="BQ51" s="344"/>
      <c r="BR51" s="344"/>
      <c r="BS51" s="344"/>
      <c r="BT51" s="344"/>
      <c r="BU51" s="344"/>
      <c r="BV51" s="344"/>
      <c r="BW51" s="344"/>
      <c r="BX51" s="344">
        <v>9.5</v>
      </c>
      <c r="BY51" s="344"/>
      <c r="BZ51" s="344"/>
      <c r="CA51" s="344"/>
      <c r="CB51" s="344"/>
      <c r="CC51" s="344"/>
      <c r="CD51" s="344"/>
      <c r="CE51" s="344"/>
      <c r="CF51" s="344">
        <v>2.7</v>
      </c>
      <c r="CG51" s="344"/>
      <c r="CH51" s="344"/>
      <c r="CI51" s="344"/>
      <c r="CJ51" s="344"/>
      <c r="CK51" s="344"/>
      <c r="CL51" s="344"/>
      <c r="CM51" s="344"/>
      <c r="CN51" s="344"/>
      <c r="CO51" s="344"/>
      <c r="CP51" s="344"/>
      <c r="CQ51" s="344"/>
      <c r="CR51" s="344"/>
      <c r="CS51" s="344"/>
      <c r="CT51" s="344"/>
      <c r="CU51" s="344"/>
      <c r="CV51" s="344"/>
      <c r="CW51" s="344"/>
      <c r="CX51" s="344"/>
      <c r="CY51" s="344"/>
      <c r="CZ51" s="344"/>
      <c r="DA51" s="344"/>
      <c r="DB51" s="344"/>
      <c r="DC51" s="344"/>
    </row>
    <row r="52" spans="1:109" ht="13" x14ac:dyDescent="0.2">
      <c r="B52" s="10"/>
      <c r="G52" s="356"/>
      <c r="H52" s="356"/>
      <c r="I52" s="357"/>
      <c r="J52" s="357"/>
      <c r="K52" s="355"/>
      <c r="L52" s="355"/>
      <c r="M52" s="355"/>
      <c r="N52" s="355"/>
      <c r="AM52" s="19"/>
      <c r="AN52" s="345"/>
      <c r="AO52" s="345"/>
      <c r="AP52" s="345"/>
      <c r="AQ52" s="345"/>
      <c r="AR52" s="345"/>
      <c r="AS52" s="345"/>
      <c r="AT52" s="345"/>
      <c r="AU52" s="345"/>
      <c r="AV52" s="345"/>
      <c r="AW52" s="345"/>
      <c r="AX52" s="345"/>
      <c r="AY52" s="345"/>
      <c r="AZ52" s="345"/>
      <c r="BA52" s="345"/>
      <c r="BB52" s="345"/>
      <c r="BC52" s="345"/>
      <c r="BD52" s="345"/>
      <c r="BE52" s="345"/>
      <c r="BF52" s="345"/>
      <c r="BG52" s="345"/>
      <c r="BH52" s="345"/>
      <c r="BI52" s="345"/>
      <c r="BJ52" s="345"/>
      <c r="BK52" s="345"/>
      <c r="BL52" s="345"/>
      <c r="BM52" s="345"/>
      <c r="BN52" s="345"/>
      <c r="BO52" s="345"/>
      <c r="BP52" s="344"/>
      <c r="BQ52" s="344"/>
      <c r="BR52" s="344"/>
      <c r="BS52" s="344"/>
      <c r="BT52" s="344"/>
      <c r="BU52" s="344"/>
      <c r="BV52" s="344"/>
      <c r="BW52" s="344"/>
      <c r="BX52" s="344"/>
      <c r="BY52" s="344"/>
      <c r="BZ52" s="344"/>
      <c r="CA52" s="344"/>
      <c r="CB52" s="344"/>
      <c r="CC52" s="344"/>
      <c r="CD52" s="344"/>
      <c r="CE52" s="344"/>
      <c r="CF52" s="344"/>
      <c r="CG52" s="344"/>
      <c r="CH52" s="344"/>
      <c r="CI52" s="344"/>
      <c r="CJ52" s="344"/>
      <c r="CK52" s="344"/>
      <c r="CL52" s="344"/>
      <c r="CM52" s="344"/>
      <c r="CN52" s="344"/>
      <c r="CO52" s="344"/>
      <c r="CP52" s="344"/>
      <c r="CQ52" s="344"/>
      <c r="CR52" s="344"/>
      <c r="CS52" s="344"/>
      <c r="CT52" s="344"/>
      <c r="CU52" s="344"/>
      <c r="CV52" s="344"/>
      <c r="CW52" s="344"/>
      <c r="CX52" s="344"/>
      <c r="CY52" s="344"/>
      <c r="CZ52" s="344"/>
      <c r="DA52" s="344"/>
      <c r="DB52" s="344"/>
      <c r="DC52" s="344"/>
    </row>
    <row r="53" spans="1:109" ht="13" x14ac:dyDescent="0.2">
      <c r="A53" s="18"/>
      <c r="B53" s="10"/>
      <c r="G53" s="356"/>
      <c r="H53" s="356"/>
      <c r="I53" s="339"/>
      <c r="J53" s="339"/>
      <c r="K53" s="355"/>
      <c r="L53" s="355"/>
      <c r="M53" s="355"/>
      <c r="N53" s="355"/>
      <c r="AM53" s="19"/>
      <c r="AN53" s="345"/>
      <c r="AO53" s="345"/>
      <c r="AP53" s="345"/>
      <c r="AQ53" s="345"/>
      <c r="AR53" s="345"/>
      <c r="AS53" s="345"/>
      <c r="AT53" s="345"/>
      <c r="AU53" s="345"/>
      <c r="AV53" s="345"/>
      <c r="AW53" s="345"/>
      <c r="AX53" s="345"/>
      <c r="AY53" s="345"/>
      <c r="AZ53" s="345"/>
      <c r="BA53" s="345"/>
      <c r="BB53" s="345" t="s">
        <v>10</v>
      </c>
      <c r="BC53" s="345"/>
      <c r="BD53" s="345"/>
      <c r="BE53" s="345"/>
      <c r="BF53" s="345"/>
      <c r="BG53" s="345"/>
      <c r="BH53" s="345"/>
      <c r="BI53" s="345"/>
      <c r="BJ53" s="345"/>
      <c r="BK53" s="345"/>
      <c r="BL53" s="345"/>
      <c r="BM53" s="345"/>
      <c r="BN53" s="345"/>
      <c r="BO53" s="345"/>
      <c r="BP53" s="344">
        <v>64.5</v>
      </c>
      <c r="BQ53" s="344"/>
      <c r="BR53" s="344"/>
      <c r="BS53" s="344"/>
      <c r="BT53" s="344"/>
      <c r="BU53" s="344"/>
      <c r="BV53" s="344"/>
      <c r="BW53" s="344"/>
      <c r="BX53" s="344">
        <v>64.8</v>
      </c>
      <c r="BY53" s="344"/>
      <c r="BZ53" s="344"/>
      <c r="CA53" s="344"/>
      <c r="CB53" s="344"/>
      <c r="CC53" s="344"/>
      <c r="CD53" s="344"/>
      <c r="CE53" s="344"/>
      <c r="CF53" s="344">
        <v>66.099999999999994</v>
      </c>
      <c r="CG53" s="344"/>
      <c r="CH53" s="344"/>
      <c r="CI53" s="344"/>
      <c r="CJ53" s="344"/>
      <c r="CK53" s="344"/>
      <c r="CL53" s="344"/>
      <c r="CM53" s="344"/>
      <c r="CN53" s="344">
        <v>67.400000000000006</v>
      </c>
      <c r="CO53" s="344"/>
      <c r="CP53" s="344"/>
      <c r="CQ53" s="344"/>
      <c r="CR53" s="344"/>
      <c r="CS53" s="344"/>
      <c r="CT53" s="344"/>
      <c r="CU53" s="344"/>
      <c r="CV53" s="344">
        <v>68.2</v>
      </c>
      <c r="CW53" s="344"/>
      <c r="CX53" s="344"/>
      <c r="CY53" s="344"/>
      <c r="CZ53" s="344"/>
      <c r="DA53" s="344"/>
      <c r="DB53" s="344"/>
      <c r="DC53" s="344"/>
    </row>
    <row r="54" spans="1:109" ht="13" x14ac:dyDescent="0.2">
      <c r="A54" s="18"/>
      <c r="B54" s="10"/>
      <c r="G54" s="356"/>
      <c r="H54" s="356"/>
      <c r="I54" s="339"/>
      <c r="J54" s="339"/>
      <c r="K54" s="355"/>
      <c r="L54" s="355"/>
      <c r="M54" s="355"/>
      <c r="N54" s="355"/>
      <c r="AM54" s="19"/>
      <c r="AN54" s="345"/>
      <c r="AO54" s="345"/>
      <c r="AP54" s="345"/>
      <c r="AQ54" s="345"/>
      <c r="AR54" s="345"/>
      <c r="AS54" s="345"/>
      <c r="AT54" s="345"/>
      <c r="AU54" s="345"/>
      <c r="AV54" s="345"/>
      <c r="AW54" s="345"/>
      <c r="AX54" s="345"/>
      <c r="AY54" s="345"/>
      <c r="AZ54" s="345"/>
      <c r="BA54" s="345"/>
      <c r="BB54" s="345"/>
      <c r="BC54" s="345"/>
      <c r="BD54" s="345"/>
      <c r="BE54" s="345"/>
      <c r="BF54" s="345"/>
      <c r="BG54" s="345"/>
      <c r="BH54" s="345"/>
      <c r="BI54" s="345"/>
      <c r="BJ54" s="345"/>
      <c r="BK54" s="345"/>
      <c r="BL54" s="345"/>
      <c r="BM54" s="345"/>
      <c r="BN54" s="345"/>
      <c r="BO54" s="345"/>
      <c r="BP54" s="344"/>
      <c r="BQ54" s="344"/>
      <c r="BR54" s="344"/>
      <c r="BS54" s="344"/>
      <c r="BT54" s="344"/>
      <c r="BU54" s="344"/>
      <c r="BV54" s="344"/>
      <c r="BW54" s="344"/>
      <c r="BX54" s="344"/>
      <c r="BY54" s="344"/>
      <c r="BZ54" s="344"/>
      <c r="CA54" s="344"/>
      <c r="CB54" s="344"/>
      <c r="CC54" s="344"/>
      <c r="CD54" s="344"/>
      <c r="CE54" s="344"/>
      <c r="CF54" s="344"/>
      <c r="CG54" s="344"/>
      <c r="CH54" s="344"/>
      <c r="CI54" s="344"/>
      <c r="CJ54" s="344"/>
      <c r="CK54" s="344"/>
      <c r="CL54" s="344"/>
      <c r="CM54" s="344"/>
      <c r="CN54" s="344"/>
      <c r="CO54" s="344"/>
      <c r="CP54" s="344"/>
      <c r="CQ54" s="344"/>
      <c r="CR54" s="344"/>
      <c r="CS54" s="344"/>
      <c r="CT54" s="344"/>
      <c r="CU54" s="344"/>
      <c r="CV54" s="344"/>
      <c r="CW54" s="344"/>
      <c r="CX54" s="344"/>
      <c r="CY54" s="344"/>
      <c r="CZ54" s="344"/>
      <c r="DA54" s="344"/>
      <c r="DB54" s="344"/>
      <c r="DC54" s="344"/>
    </row>
    <row r="55" spans="1:109" ht="13" x14ac:dyDescent="0.2">
      <c r="A55" s="18"/>
      <c r="B55" s="10"/>
      <c r="G55" s="339"/>
      <c r="H55" s="339"/>
      <c r="I55" s="339"/>
      <c r="J55" s="339"/>
      <c r="K55" s="355"/>
      <c r="L55" s="355"/>
      <c r="M55" s="355"/>
      <c r="N55" s="355"/>
      <c r="AN55" s="343" t="s">
        <v>11</v>
      </c>
      <c r="AO55" s="343"/>
      <c r="AP55" s="343"/>
      <c r="AQ55" s="343"/>
      <c r="AR55" s="343"/>
      <c r="AS55" s="343"/>
      <c r="AT55" s="343"/>
      <c r="AU55" s="343"/>
      <c r="AV55" s="343"/>
      <c r="AW55" s="343"/>
      <c r="AX55" s="343"/>
      <c r="AY55" s="343"/>
      <c r="AZ55" s="343"/>
      <c r="BA55" s="343"/>
      <c r="BB55" s="345" t="s">
        <v>9</v>
      </c>
      <c r="BC55" s="345"/>
      <c r="BD55" s="345"/>
      <c r="BE55" s="345"/>
      <c r="BF55" s="345"/>
      <c r="BG55" s="345"/>
      <c r="BH55" s="345"/>
      <c r="BI55" s="345"/>
      <c r="BJ55" s="345"/>
      <c r="BK55" s="345"/>
      <c r="BL55" s="345"/>
      <c r="BM55" s="345"/>
      <c r="BN55" s="345"/>
      <c r="BO55" s="345"/>
      <c r="BP55" s="344">
        <v>31.5</v>
      </c>
      <c r="BQ55" s="344"/>
      <c r="BR55" s="344"/>
      <c r="BS55" s="344"/>
      <c r="BT55" s="344"/>
      <c r="BU55" s="344"/>
      <c r="BV55" s="344"/>
      <c r="BW55" s="344"/>
      <c r="BX55" s="344">
        <v>23.4</v>
      </c>
      <c r="BY55" s="344"/>
      <c r="BZ55" s="344"/>
      <c r="CA55" s="344"/>
      <c r="CB55" s="344"/>
      <c r="CC55" s="344"/>
      <c r="CD55" s="344"/>
      <c r="CE55" s="344"/>
      <c r="CF55" s="344">
        <v>18.2</v>
      </c>
      <c r="CG55" s="344"/>
      <c r="CH55" s="344"/>
      <c r="CI55" s="344"/>
      <c r="CJ55" s="344"/>
      <c r="CK55" s="344"/>
      <c r="CL55" s="344"/>
      <c r="CM55" s="344"/>
      <c r="CN55" s="344">
        <v>17.100000000000001</v>
      </c>
      <c r="CO55" s="344"/>
      <c r="CP55" s="344"/>
      <c r="CQ55" s="344"/>
      <c r="CR55" s="344"/>
      <c r="CS55" s="344"/>
      <c r="CT55" s="344"/>
      <c r="CU55" s="344"/>
      <c r="CV55" s="344">
        <v>16.600000000000001</v>
      </c>
      <c r="CW55" s="344"/>
      <c r="CX55" s="344"/>
      <c r="CY55" s="344"/>
      <c r="CZ55" s="344"/>
      <c r="DA55" s="344"/>
      <c r="DB55" s="344"/>
      <c r="DC55" s="344"/>
    </row>
    <row r="56" spans="1:109" ht="13" x14ac:dyDescent="0.2">
      <c r="A56" s="18"/>
      <c r="B56" s="10"/>
      <c r="G56" s="339"/>
      <c r="H56" s="339"/>
      <c r="I56" s="339"/>
      <c r="J56" s="339"/>
      <c r="K56" s="355"/>
      <c r="L56" s="355"/>
      <c r="M56" s="355"/>
      <c r="N56" s="355"/>
      <c r="AN56" s="343"/>
      <c r="AO56" s="343"/>
      <c r="AP56" s="343"/>
      <c r="AQ56" s="343"/>
      <c r="AR56" s="343"/>
      <c r="AS56" s="343"/>
      <c r="AT56" s="343"/>
      <c r="AU56" s="343"/>
      <c r="AV56" s="343"/>
      <c r="AW56" s="343"/>
      <c r="AX56" s="343"/>
      <c r="AY56" s="343"/>
      <c r="AZ56" s="343"/>
      <c r="BA56" s="343"/>
      <c r="BB56" s="345"/>
      <c r="BC56" s="345"/>
      <c r="BD56" s="345"/>
      <c r="BE56" s="345"/>
      <c r="BF56" s="345"/>
      <c r="BG56" s="345"/>
      <c r="BH56" s="345"/>
      <c r="BI56" s="345"/>
      <c r="BJ56" s="345"/>
      <c r="BK56" s="345"/>
      <c r="BL56" s="345"/>
      <c r="BM56" s="345"/>
      <c r="BN56" s="345"/>
      <c r="BO56" s="345"/>
      <c r="BP56" s="344"/>
      <c r="BQ56" s="344"/>
      <c r="BR56" s="344"/>
      <c r="BS56" s="344"/>
      <c r="BT56" s="344"/>
      <c r="BU56" s="344"/>
      <c r="BV56" s="344"/>
      <c r="BW56" s="344"/>
      <c r="BX56" s="344"/>
      <c r="BY56" s="344"/>
      <c r="BZ56" s="344"/>
      <c r="CA56" s="344"/>
      <c r="CB56" s="344"/>
      <c r="CC56" s="344"/>
      <c r="CD56" s="344"/>
      <c r="CE56" s="344"/>
      <c r="CF56" s="344"/>
      <c r="CG56" s="344"/>
      <c r="CH56" s="344"/>
      <c r="CI56" s="344"/>
      <c r="CJ56" s="344"/>
      <c r="CK56" s="344"/>
      <c r="CL56" s="344"/>
      <c r="CM56" s="344"/>
      <c r="CN56" s="344"/>
      <c r="CO56" s="344"/>
      <c r="CP56" s="344"/>
      <c r="CQ56" s="344"/>
      <c r="CR56" s="344"/>
      <c r="CS56" s="344"/>
      <c r="CT56" s="344"/>
      <c r="CU56" s="344"/>
      <c r="CV56" s="344"/>
      <c r="CW56" s="344"/>
      <c r="CX56" s="344"/>
      <c r="CY56" s="344"/>
      <c r="CZ56" s="344"/>
      <c r="DA56" s="344"/>
      <c r="DB56" s="344"/>
      <c r="DC56" s="344"/>
    </row>
    <row r="57" spans="1:109" s="18" customFormat="1" ht="13" x14ac:dyDescent="0.2">
      <c r="B57" s="22"/>
      <c r="G57" s="339"/>
      <c r="H57" s="339"/>
      <c r="I57" s="358"/>
      <c r="J57" s="358"/>
      <c r="K57" s="355"/>
      <c r="L57" s="355"/>
      <c r="M57" s="355"/>
      <c r="N57" s="355"/>
      <c r="AM57" s="3"/>
      <c r="AN57" s="343"/>
      <c r="AO57" s="343"/>
      <c r="AP57" s="343"/>
      <c r="AQ57" s="343"/>
      <c r="AR57" s="343"/>
      <c r="AS57" s="343"/>
      <c r="AT57" s="343"/>
      <c r="AU57" s="343"/>
      <c r="AV57" s="343"/>
      <c r="AW57" s="343"/>
      <c r="AX57" s="343"/>
      <c r="AY57" s="343"/>
      <c r="AZ57" s="343"/>
      <c r="BA57" s="343"/>
      <c r="BB57" s="345" t="s">
        <v>10</v>
      </c>
      <c r="BC57" s="345"/>
      <c r="BD57" s="345"/>
      <c r="BE57" s="345"/>
      <c r="BF57" s="345"/>
      <c r="BG57" s="345"/>
      <c r="BH57" s="345"/>
      <c r="BI57" s="345"/>
      <c r="BJ57" s="345"/>
      <c r="BK57" s="345"/>
      <c r="BL57" s="345"/>
      <c r="BM57" s="345"/>
      <c r="BN57" s="345"/>
      <c r="BO57" s="345"/>
      <c r="BP57" s="344">
        <v>62.9</v>
      </c>
      <c r="BQ57" s="344"/>
      <c r="BR57" s="344"/>
      <c r="BS57" s="344"/>
      <c r="BT57" s="344"/>
      <c r="BU57" s="344"/>
      <c r="BV57" s="344"/>
      <c r="BW57" s="344"/>
      <c r="BX57" s="344">
        <v>63.9</v>
      </c>
      <c r="BY57" s="344"/>
      <c r="BZ57" s="344"/>
      <c r="CA57" s="344"/>
      <c r="CB57" s="344"/>
      <c r="CC57" s="344"/>
      <c r="CD57" s="344"/>
      <c r="CE57" s="344"/>
      <c r="CF57" s="344">
        <v>64.900000000000006</v>
      </c>
      <c r="CG57" s="344"/>
      <c r="CH57" s="344"/>
      <c r="CI57" s="344"/>
      <c r="CJ57" s="344"/>
      <c r="CK57" s="344"/>
      <c r="CL57" s="344"/>
      <c r="CM57" s="344"/>
      <c r="CN57" s="344">
        <v>65.8</v>
      </c>
      <c r="CO57" s="344"/>
      <c r="CP57" s="344"/>
      <c r="CQ57" s="344"/>
      <c r="CR57" s="344"/>
      <c r="CS57" s="344"/>
      <c r="CT57" s="344"/>
      <c r="CU57" s="344"/>
      <c r="CV57" s="344">
        <v>66.7</v>
      </c>
      <c r="CW57" s="344"/>
      <c r="CX57" s="344"/>
      <c r="CY57" s="344"/>
      <c r="CZ57" s="344"/>
      <c r="DA57" s="344"/>
      <c r="DB57" s="344"/>
      <c r="DC57" s="344"/>
      <c r="DD57" s="23"/>
      <c r="DE57" s="22"/>
    </row>
    <row r="58" spans="1:109" s="18" customFormat="1" ht="13" x14ac:dyDescent="0.2">
      <c r="A58" s="3"/>
      <c r="B58" s="22"/>
      <c r="G58" s="339"/>
      <c r="H58" s="339"/>
      <c r="I58" s="358"/>
      <c r="J58" s="358"/>
      <c r="K58" s="355"/>
      <c r="L58" s="355"/>
      <c r="M58" s="355"/>
      <c r="N58" s="355"/>
      <c r="AM58" s="3"/>
      <c r="AN58" s="343"/>
      <c r="AO58" s="343"/>
      <c r="AP58" s="343"/>
      <c r="AQ58" s="343"/>
      <c r="AR58" s="343"/>
      <c r="AS58" s="343"/>
      <c r="AT58" s="343"/>
      <c r="AU58" s="343"/>
      <c r="AV58" s="343"/>
      <c r="AW58" s="343"/>
      <c r="AX58" s="343"/>
      <c r="AY58" s="343"/>
      <c r="AZ58" s="343"/>
      <c r="BA58" s="343"/>
      <c r="BB58" s="345"/>
      <c r="BC58" s="345"/>
      <c r="BD58" s="345"/>
      <c r="BE58" s="345"/>
      <c r="BF58" s="345"/>
      <c r="BG58" s="345"/>
      <c r="BH58" s="345"/>
      <c r="BI58" s="345"/>
      <c r="BJ58" s="345"/>
      <c r="BK58" s="345"/>
      <c r="BL58" s="345"/>
      <c r="BM58" s="345"/>
      <c r="BN58" s="345"/>
      <c r="BO58" s="345"/>
      <c r="BP58" s="344"/>
      <c r="BQ58" s="344"/>
      <c r="BR58" s="344"/>
      <c r="BS58" s="344"/>
      <c r="BT58" s="344"/>
      <c r="BU58" s="344"/>
      <c r="BV58" s="344"/>
      <c r="BW58" s="344"/>
      <c r="BX58" s="344"/>
      <c r="BY58" s="344"/>
      <c r="BZ58" s="344"/>
      <c r="CA58" s="344"/>
      <c r="CB58" s="344"/>
      <c r="CC58" s="344"/>
      <c r="CD58" s="344"/>
      <c r="CE58" s="344"/>
      <c r="CF58" s="344"/>
      <c r="CG58" s="344"/>
      <c r="CH58" s="344"/>
      <c r="CI58" s="344"/>
      <c r="CJ58" s="344"/>
      <c r="CK58" s="344"/>
      <c r="CL58" s="344"/>
      <c r="CM58" s="344"/>
      <c r="CN58" s="344"/>
      <c r="CO58" s="344"/>
      <c r="CP58" s="344"/>
      <c r="CQ58" s="344"/>
      <c r="CR58" s="344"/>
      <c r="CS58" s="344"/>
      <c r="CT58" s="344"/>
      <c r="CU58" s="344"/>
      <c r="CV58" s="344"/>
      <c r="CW58" s="344"/>
      <c r="CX58" s="344"/>
      <c r="CY58" s="344"/>
      <c r="CZ58" s="344"/>
      <c r="DA58" s="344"/>
      <c r="DB58" s="344"/>
      <c r="DC58" s="344"/>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346" t="s">
        <v>15</v>
      </c>
      <c r="AO65" s="347"/>
      <c r="AP65" s="347"/>
      <c r="AQ65" s="347"/>
      <c r="AR65" s="347"/>
      <c r="AS65" s="347"/>
      <c r="AT65" s="347"/>
      <c r="AU65" s="347"/>
      <c r="AV65" s="347"/>
      <c r="AW65" s="347"/>
      <c r="AX65" s="347"/>
      <c r="AY65" s="347"/>
      <c r="AZ65" s="347"/>
      <c r="BA65" s="347"/>
      <c r="BB65" s="347"/>
      <c r="BC65" s="347"/>
      <c r="BD65" s="347"/>
      <c r="BE65" s="347"/>
      <c r="BF65" s="347"/>
      <c r="BG65" s="347"/>
      <c r="BH65" s="347"/>
      <c r="BI65" s="347"/>
      <c r="BJ65" s="347"/>
      <c r="BK65" s="347"/>
      <c r="BL65" s="347"/>
      <c r="BM65" s="347"/>
      <c r="BN65" s="347"/>
      <c r="BO65" s="347"/>
      <c r="BP65" s="347"/>
      <c r="BQ65" s="347"/>
      <c r="BR65" s="347"/>
      <c r="BS65" s="347"/>
      <c r="BT65" s="347"/>
      <c r="BU65" s="347"/>
      <c r="BV65" s="347"/>
      <c r="BW65" s="347"/>
      <c r="BX65" s="347"/>
      <c r="BY65" s="347"/>
      <c r="BZ65" s="347"/>
      <c r="CA65" s="347"/>
      <c r="CB65" s="347"/>
      <c r="CC65" s="347"/>
      <c r="CD65" s="347"/>
      <c r="CE65" s="347"/>
      <c r="CF65" s="347"/>
      <c r="CG65" s="347"/>
      <c r="CH65" s="347"/>
      <c r="CI65" s="347"/>
      <c r="CJ65" s="347"/>
      <c r="CK65" s="347"/>
      <c r="CL65" s="347"/>
      <c r="CM65" s="347"/>
      <c r="CN65" s="347"/>
      <c r="CO65" s="347"/>
      <c r="CP65" s="347"/>
      <c r="CQ65" s="347"/>
      <c r="CR65" s="347"/>
      <c r="CS65" s="347"/>
      <c r="CT65" s="347"/>
      <c r="CU65" s="347"/>
      <c r="CV65" s="347"/>
      <c r="CW65" s="347"/>
      <c r="CX65" s="347"/>
      <c r="CY65" s="347"/>
      <c r="CZ65" s="347"/>
      <c r="DA65" s="347"/>
      <c r="DB65" s="347"/>
      <c r="DC65" s="348"/>
    </row>
    <row r="66" spans="2:107" ht="13" x14ac:dyDescent="0.2">
      <c r="B66" s="10"/>
      <c r="AN66" s="349"/>
      <c r="AO66" s="350"/>
      <c r="AP66" s="350"/>
      <c r="AQ66" s="350"/>
      <c r="AR66" s="350"/>
      <c r="AS66" s="350"/>
      <c r="AT66" s="350"/>
      <c r="AU66" s="350"/>
      <c r="AV66" s="350"/>
      <c r="AW66" s="350"/>
      <c r="AX66" s="350"/>
      <c r="AY66" s="350"/>
      <c r="AZ66" s="350"/>
      <c r="BA66" s="35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50"/>
      <c r="CC66" s="350"/>
      <c r="CD66" s="350"/>
      <c r="CE66" s="350"/>
      <c r="CF66" s="350"/>
      <c r="CG66" s="350"/>
      <c r="CH66" s="350"/>
      <c r="CI66" s="350"/>
      <c r="CJ66" s="350"/>
      <c r="CK66" s="350"/>
      <c r="CL66" s="350"/>
      <c r="CM66" s="350"/>
      <c r="CN66" s="350"/>
      <c r="CO66" s="350"/>
      <c r="CP66" s="350"/>
      <c r="CQ66" s="350"/>
      <c r="CR66" s="350"/>
      <c r="CS66" s="350"/>
      <c r="CT66" s="350"/>
      <c r="CU66" s="350"/>
      <c r="CV66" s="350"/>
      <c r="CW66" s="350"/>
      <c r="CX66" s="350"/>
      <c r="CY66" s="350"/>
      <c r="CZ66" s="350"/>
      <c r="DA66" s="350"/>
      <c r="DB66" s="350"/>
      <c r="DC66" s="351"/>
    </row>
    <row r="67" spans="2:107" ht="13" x14ac:dyDescent="0.2">
      <c r="B67" s="10"/>
      <c r="AN67" s="349"/>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50"/>
      <c r="CC67" s="350"/>
      <c r="CD67" s="350"/>
      <c r="CE67" s="350"/>
      <c r="CF67" s="350"/>
      <c r="CG67" s="350"/>
      <c r="CH67" s="350"/>
      <c r="CI67" s="350"/>
      <c r="CJ67" s="350"/>
      <c r="CK67" s="350"/>
      <c r="CL67" s="350"/>
      <c r="CM67" s="350"/>
      <c r="CN67" s="350"/>
      <c r="CO67" s="350"/>
      <c r="CP67" s="350"/>
      <c r="CQ67" s="350"/>
      <c r="CR67" s="350"/>
      <c r="CS67" s="350"/>
      <c r="CT67" s="350"/>
      <c r="CU67" s="350"/>
      <c r="CV67" s="350"/>
      <c r="CW67" s="350"/>
      <c r="CX67" s="350"/>
      <c r="CY67" s="350"/>
      <c r="CZ67" s="350"/>
      <c r="DA67" s="350"/>
      <c r="DB67" s="350"/>
      <c r="DC67" s="351"/>
    </row>
    <row r="68" spans="2:107" ht="13" x14ac:dyDescent="0.2">
      <c r="B68" s="10"/>
      <c r="AN68" s="349"/>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50"/>
      <c r="CR68" s="350"/>
      <c r="CS68" s="350"/>
      <c r="CT68" s="350"/>
      <c r="CU68" s="350"/>
      <c r="CV68" s="350"/>
      <c r="CW68" s="350"/>
      <c r="CX68" s="350"/>
      <c r="CY68" s="350"/>
      <c r="CZ68" s="350"/>
      <c r="DA68" s="350"/>
      <c r="DB68" s="350"/>
      <c r="DC68" s="351"/>
    </row>
    <row r="69" spans="2:107" ht="13" x14ac:dyDescent="0.2">
      <c r="B69" s="10"/>
      <c r="AN69" s="352"/>
      <c r="AO69" s="353"/>
      <c r="AP69" s="353"/>
      <c r="AQ69" s="353"/>
      <c r="AR69" s="353"/>
      <c r="AS69" s="353"/>
      <c r="AT69" s="353"/>
      <c r="AU69" s="353"/>
      <c r="AV69" s="353"/>
      <c r="AW69" s="353"/>
      <c r="AX69" s="353"/>
      <c r="AY69" s="353"/>
      <c r="AZ69" s="353"/>
      <c r="BA69" s="353"/>
      <c r="BB69" s="353"/>
      <c r="BC69" s="353"/>
      <c r="BD69" s="353"/>
      <c r="BE69" s="353"/>
      <c r="BF69" s="353"/>
      <c r="BG69" s="353"/>
      <c r="BH69" s="353"/>
      <c r="BI69" s="353"/>
      <c r="BJ69" s="353"/>
      <c r="BK69" s="353"/>
      <c r="BL69" s="353"/>
      <c r="BM69" s="353"/>
      <c r="BN69" s="353"/>
      <c r="BO69" s="353"/>
      <c r="BP69" s="353"/>
      <c r="BQ69" s="353"/>
      <c r="BR69" s="353"/>
      <c r="BS69" s="353"/>
      <c r="BT69" s="353"/>
      <c r="BU69" s="353"/>
      <c r="BV69" s="353"/>
      <c r="BW69" s="353"/>
      <c r="BX69" s="353"/>
      <c r="BY69" s="353"/>
      <c r="BZ69" s="353"/>
      <c r="CA69" s="353"/>
      <c r="CB69" s="353"/>
      <c r="CC69" s="353"/>
      <c r="CD69" s="353"/>
      <c r="CE69" s="353"/>
      <c r="CF69" s="353"/>
      <c r="CG69" s="353"/>
      <c r="CH69" s="353"/>
      <c r="CI69" s="353"/>
      <c r="CJ69" s="353"/>
      <c r="CK69" s="353"/>
      <c r="CL69" s="353"/>
      <c r="CM69" s="353"/>
      <c r="CN69" s="353"/>
      <c r="CO69" s="353"/>
      <c r="CP69" s="353"/>
      <c r="CQ69" s="353"/>
      <c r="CR69" s="353"/>
      <c r="CS69" s="353"/>
      <c r="CT69" s="353"/>
      <c r="CU69" s="353"/>
      <c r="CV69" s="353"/>
      <c r="CW69" s="353"/>
      <c r="CX69" s="353"/>
      <c r="CY69" s="353"/>
      <c r="CZ69" s="353"/>
      <c r="DA69" s="353"/>
      <c r="DB69" s="353"/>
      <c r="DC69" s="354"/>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339"/>
      <c r="H72" s="339"/>
      <c r="I72" s="339"/>
      <c r="J72" s="339"/>
      <c r="K72" s="20"/>
      <c r="L72" s="20"/>
      <c r="M72" s="21"/>
      <c r="N72" s="21"/>
      <c r="AN72" s="340"/>
      <c r="AO72" s="341"/>
      <c r="AP72" s="341"/>
      <c r="AQ72" s="341"/>
      <c r="AR72" s="341"/>
      <c r="AS72" s="341"/>
      <c r="AT72" s="341"/>
      <c r="AU72" s="341"/>
      <c r="AV72" s="341"/>
      <c r="AW72" s="341"/>
      <c r="AX72" s="341"/>
      <c r="AY72" s="341"/>
      <c r="AZ72" s="341"/>
      <c r="BA72" s="341"/>
      <c r="BB72" s="341"/>
      <c r="BC72" s="341"/>
      <c r="BD72" s="341"/>
      <c r="BE72" s="341"/>
      <c r="BF72" s="341"/>
      <c r="BG72" s="341"/>
      <c r="BH72" s="341"/>
      <c r="BI72" s="341"/>
      <c r="BJ72" s="341"/>
      <c r="BK72" s="341"/>
      <c r="BL72" s="341"/>
      <c r="BM72" s="341"/>
      <c r="BN72" s="341"/>
      <c r="BO72" s="342"/>
      <c r="BP72" s="343" t="s">
        <v>3</v>
      </c>
      <c r="BQ72" s="343"/>
      <c r="BR72" s="343"/>
      <c r="BS72" s="343"/>
      <c r="BT72" s="343"/>
      <c r="BU72" s="343"/>
      <c r="BV72" s="343"/>
      <c r="BW72" s="343"/>
      <c r="BX72" s="343" t="s">
        <v>4</v>
      </c>
      <c r="BY72" s="343"/>
      <c r="BZ72" s="343"/>
      <c r="CA72" s="343"/>
      <c r="CB72" s="343"/>
      <c r="CC72" s="343"/>
      <c r="CD72" s="343"/>
      <c r="CE72" s="343"/>
      <c r="CF72" s="343" t="s">
        <v>5</v>
      </c>
      <c r="CG72" s="343"/>
      <c r="CH72" s="343"/>
      <c r="CI72" s="343"/>
      <c r="CJ72" s="343"/>
      <c r="CK72" s="343"/>
      <c r="CL72" s="343"/>
      <c r="CM72" s="343"/>
      <c r="CN72" s="343" t="s">
        <v>6</v>
      </c>
      <c r="CO72" s="343"/>
      <c r="CP72" s="343"/>
      <c r="CQ72" s="343"/>
      <c r="CR72" s="343"/>
      <c r="CS72" s="343"/>
      <c r="CT72" s="343"/>
      <c r="CU72" s="343"/>
      <c r="CV72" s="343" t="s">
        <v>7</v>
      </c>
      <c r="CW72" s="343"/>
      <c r="CX72" s="343"/>
      <c r="CY72" s="343"/>
      <c r="CZ72" s="343"/>
      <c r="DA72" s="343"/>
      <c r="DB72" s="343"/>
      <c r="DC72" s="343"/>
    </row>
    <row r="73" spans="2:107" ht="13" x14ac:dyDescent="0.2">
      <c r="B73" s="10"/>
      <c r="G73" s="356"/>
      <c r="H73" s="356"/>
      <c r="I73" s="356"/>
      <c r="J73" s="356"/>
      <c r="K73" s="359"/>
      <c r="L73" s="359"/>
      <c r="M73" s="359"/>
      <c r="N73" s="359"/>
      <c r="AM73" s="19"/>
      <c r="AN73" s="345" t="s">
        <v>8</v>
      </c>
      <c r="AO73" s="345"/>
      <c r="AP73" s="345"/>
      <c r="AQ73" s="345"/>
      <c r="AR73" s="345"/>
      <c r="AS73" s="345"/>
      <c r="AT73" s="345"/>
      <c r="AU73" s="345"/>
      <c r="AV73" s="345"/>
      <c r="AW73" s="345"/>
      <c r="AX73" s="345"/>
      <c r="AY73" s="345"/>
      <c r="AZ73" s="345"/>
      <c r="BA73" s="345"/>
      <c r="BB73" s="345" t="s">
        <v>9</v>
      </c>
      <c r="BC73" s="345"/>
      <c r="BD73" s="345"/>
      <c r="BE73" s="345"/>
      <c r="BF73" s="345"/>
      <c r="BG73" s="345"/>
      <c r="BH73" s="345"/>
      <c r="BI73" s="345"/>
      <c r="BJ73" s="345"/>
      <c r="BK73" s="345"/>
      <c r="BL73" s="345"/>
      <c r="BM73" s="345"/>
      <c r="BN73" s="345"/>
      <c r="BO73" s="345"/>
      <c r="BP73" s="344">
        <v>14.7</v>
      </c>
      <c r="BQ73" s="344"/>
      <c r="BR73" s="344"/>
      <c r="BS73" s="344"/>
      <c r="BT73" s="344"/>
      <c r="BU73" s="344"/>
      <c r="BV73" s="344"/>
      <c r="BW73" s="344"/>
      <c r="BX73" s="344">
        <v>9.5</v>
      </c>
      <c r="BY73" s="344"/>
      <c r="BZ73" s="344"/>
      <c r="CA73" s="344"/>
      <c r="CB73" s="344"/>
      <c r="CC73" s="344"/>
      <c r="CD73" s="344"/>
      <c r="CE73" s="344"/>
      <c r="CF73" s="344">
        <v>2.7</v>
      </c>
      <c r="CG73" s="344"/>
      <c r="CH73" s="344"/>
      <c r="CI73" s="344"/>
      <c r="CJ73" s="344"/>
      <c r="CK73" s="344"/>
      <c r="CL73" s="344"/>
      <c r="CM73" s="344"/>
      <c r="CN73" s="344"/>
      <c r="CO73" s="344"/>
      <c r="CP73" s="344"/>
      <c r="CQ73" s="344"/>
      <c r="CR73" s="344"/>
      <c r="CS73" s="344"/>
      <c r="CT73" s="344"/>
      <c r="CU73" s="344"/>
      <c r="CV73" s="344"/>
      <c r="CW73" s="344"/>
      <c r="CX73" s="344"/>
      <c r="CY73" s="344"/>
      <c r="CZ73" s="344"/>
      <c r="DA73" s="344"/>
      <c r="DB73" s="344"/>
      <c r="DC73" s="344"/>
    </row>
    <row r="74" spans="2:107" ht="13" x14ac:dyDescent="0.2">
      <c r="B74" s="10"/>
      <c r="G74" s="356"/>
      <c r="H74" s="356"/>
      <c r="I74" s="356"/>
      <c r="J74" s="356"/>
      <c r="K74" s="359"/>
      <c r="L74" s="359"/>
      <c r="M74" s="359"/>
      <c r="N74" s="359"/>
      <c r="AM74" s="19"/>
      <c r="AN74" s="345"/>
      <c r="AO74" s="345"/>
      <c r="AP74" s="345"/>
      <c r="AQ74" s="345"/>
      <c r="AR74" s="345"/>
      <c r="AS74" s="345"/>
      <c r="AT74" s="345"/>
      <c r="AU74" s="345"/>
      <c r="AV74" s="345"/>
      <c r="AW74" s="345"/>
      <c r="AX74" s="345"/>
      <c r="AY74" s="345"/>
      <c r="AZ74" s="345"/>
      <c r="BA74" s="345"/>
      <c r="BB74" s="345"/>
      <c r="BC74" s="345"/>
      <c r="BD74" s="345"/>
      <c r="BE74" s="345"/>
      <c r="BF74" s="345"/>
      <c r="BG74" s="345"/>
      <c r="BH74" s="345"/>
      <c r="BI74" s="345"/>
      <c r="BJ74" s="345"/>
      <c r="BK74" s="345"/>
      <c r="BL74" s="345"/>
      <c r="BM74" s="345"/>
      <c r="BN74" s="345"/>
      <c r="BO74" s="345"/>
      <c r="BP74" s="344"/>
      <c r="BQ74" s="344"/>
      <c r="BR74" s="344"/>
      <c r="BS74" s="344"/>
      <c r="BT74" s="344"/>
      <c r="BU74" s="344"/>
      <c r="BV74" s="344"/>
      <c r="BW74" s="344"/>
      <c r="BX74" s="344"/>
      <c r="BY74" s="344"/>
      <c r="BZ74" s="344"/>
      <c r="CA74" s="344"/>
      <c r="CB74" s="344"/>
      <c r="CC74" s="344"/>
      <c r="CD74" s="344"/>
      <c r="CE74" s="344"/>
      <c r="CF74" s="344"/>
      <c r="CG74" s="344"/>
      <c r="CH74" s="344"/>
      <c r="CI74" s="344"/>
      <c r="CJ74" s="344"/>
      <c r="CK74" s="344"/>
      <c r="CL74" s="344"/>
      <c r="CM74" s="344"/>
      <c r="CN74" s="344"/>
      <c r="CO74" s="344"/>
      <c r="CP74" s="344"/>
      <c r="CQ74" s="344"/>
      <c r="CR74" s="344"/>
      <c r="CS74" s="344"/>
      <c r="CT74" s="344"/>
      <c r="CU74" s="344"/>
      <c r="CV74" s="344"/>
      <c r="CW74" s="344"/>
      <c r="CX74" s="344"/>
      <c r="CY74" s="344"/>
      <c r="CZ74" s="344"/>
      <c r="DA74" s="344"/>
      <c r="DB74" s="344"/>
      <c r="DC74" s="344"/>
    </row>
    <row r="75" spans="2:107" ht="13" x14ac:dyDescent="0.2">
      <c r="B75" s="10"/>
      <c r="G75" s="356"/>
      <c r="H75" s="356"/>
      <c r="I75" s="339"/>
      <c r="J75" s="339"/>
      <c r="K75" s="355"/>
      <c r="L75" s="355"/>
      <c r="M75" s="355"/>
      <c r="N75" s="355"/>
      <c r="AM75" s="19"/>
      <c r="AN75" s="345"/>
      <c r="AO75" s="345"/>
      <c r="AP75" s="345"/>
      <c r="AQ75" s="345"/>
      <c r="AR75" s="345"/>
      <c r="AS75" s="345"/>
      <c r="AT75" s="345"/>
      <c r="AU75" s="345"/>
      <c r="AV75" s="345"/>
      <c r="AW75" s="345"/>
      <c r="AX75" s="345"/>
      <c r="AY75" s="345"/>
      <c r="AZ75" s="345"/>
      <c r="BA75" s="345"/>
      <c r="BB75" s="345" t="s">
        <v>13</v>
      </c>
      <c r="BC75" s="345"/>
      <c r="BD75" s="345"/>
      <c r="BE75" s="345"/>
      <c r="BF75" s="345"/>
      <c r="BG75" s="345"/>
      <c r="BH75" s="345"/>
      <c r="BI75" s="345"/>
      <c r="BJ75" s="345"/>
      <c r="BK75" s="345"/>
      <c r="BL75" s="345"/>
      <c r="BM75" s="345"/>
      <c r="BN75" s="345"/>
      <c r="BO75" s="345"/>
      <c r="BP75" s="344">
        <v>1.1000000000000001</v>
      </c>
      <c r="BQ75" s="344"/>
      <c r="BR75" s="344"/>
      <c r="BS75" s="344"/>
      <c r="BT75" s="344"/>
      <c r="BU75" s="344"/>
      <c r="BV75" s="344"/>
      <c r="BW75" s="344"/>
      <c r="BX75" s="344">
        <v>1.4</v>
      </c>
      <c r="BY75" s="344"/>
      <c r="BZ75" s="344"/>
      <c r="CA75" s="344"/>
      <c r="CB75" s="344"/>
      <c r="CC75" s="344"/>
      <c r="CD75" s="344"/>
      <c r="CE75" s="344"/>
      <c r="CF75" s="344">
        <v>2.2999999999999998</v>
      </c>
      <c r="CG75" s="344"/>
      <c r="CH75" s="344"/>
      <c r="CI75" s="344"/>
      <c r="CJ75" s="344"/>
      <c r="CK75" s="344"/>
      <c r="CL75" s="344"/>
      <c r="CM75" s="344"/>
      <c r="CN75" s="344">
        <v>3.5</v>
      </c>
      <c r="CO75" s="344"/>
      <c r="CP75" s="344"/>
      <c r="CQ75" s="344"/>
      <c r="CR75" s="344"/>
      <c r="CS75" s="344"/>
      <c r="CT75" s="344"/>
      <c r="CU75" s="344"/>
      <c r="CV75" s="344">
        <v>4.5</v>
      </c>
      <c r="CW75" s="344"/>
      <c r="CX75" s="344"/>
      <c r="CY75" s="344"/>
      <c r="CZ75" s="344"/>
      <c r="DA75" s="344"/>
      <c r="DB75" s="344"/>
      <c r="DC75" s="344"/>
    </row>
    <row r="76" spans="2:107" ht="13" x14ac:dyDescent="0.2">
      <c r="B76" s="10"/>
      <c r="G76" s="356"/>
      <c r="H76" s="356"/>
      <c r="I76" s="339"/>
      <c r="J76" s="339"/>
      <c r="K76" s="355"/>
      <c r="L76" s="355"/>
      <c r="M76" s="355"/>
      <c r="N76" s="355"/>
      <c r="AM76" s="19"/>
      <c r="AN76" s="345"/>
      <c r="AO76" s="345"/>
      <c r="AP76" s="345"/>
      <c r="AQ76" s="345"/>
      <c r="AR76" s="345"/>
      <c r="AS76" s="345"/>
      <c r="AT76" s="345"/>
      <c r="AU76" s="345"/>
      <c r="AV76" s="345"/>
      <c r="AW76" s="345"/>
      <c r="AX76" s="345"/>
      <c r="AY76" s="345"/>
      <c r="AZ76" s="345"/>
      <c r="BA76" s="345"/>
      <c r="BB76" s="345"/>
      <c r="BC76" s="345"/>
      <c r="BD76" s="345"/>
      <c r="BE76" s="345"/>
      <c r="BF76" s="345"/>
      <c r="BG76" s="345"/>
      <c r="BH76" s="345"/>
      <c r="BI76" s="345"/>
      <c r="BJ76" s="345"/>
      <c r="BK76" s="345"/>
      <c r="BL76" s="345"/>
      <c r="BM76" s="345"/>
      <c r="BN76" s="345"/>
      <c r="BO76" s="345"/>
      <c r="BP76" s="344"/>
      <c r="BQ76" s="344"/>
      <c r="BR76" s="344"/>
      <c r="BS76" s="344"/>
      <c r="BT76" s="344"/>
      <c r="BU76" s="344"/>
      <c r="BV76" s="344"/>
      <c r="BW76" s="344"/>
      <c r="BX76" s="344"/>
      <c r="BY76" s="344"/>
      <c r="BZ76" s="344"/>
      <c r="CA76" s="344"/>
      <c r="CB76" s="344"/>
      <c r="CC76" s="344"/>
      <c r="CD76" s="344"/>
      <c r="CE76" s="344"/>
      <c r="CF76" s="344"/>
      <c r="CG76" s="344"/>
      <c r="CH76" s="344"/>
      <c r="CI76" s="344"/>
      <c r="CJ76" s="344"/>
      <c r="CK76" s="344"/>
      <c r="CL76" s="344"/>
      <c r="CM76" s="344"/>
      <c r="CN76" s="344"/>
      <c r="CO76" s="344"/>
      <c r="CP76" s="344"/>
      <c r="CQ76" s="344"/>
      <c r="CR76" s="344"/>
      <c r="CS76" s="344"/>
      <c r="CT76" s="344"/>
      <c r="CU76" s="344"/>
      <c r="CV76" s="344"/>
      <c r="CW76" s="344"/>
      <c r="CX76" s="344"/>
      <c r="CY76" s="344"/>
      <c r="CZ76" s="344"/>
      <c r="DA76" s="344"/>
      <c r="DB76" s="344"/>
      <c r="DC76" s="344"/>
    </row>
    <row r="77" spans="2:107" ht="13" x14ac:dyDescent="0.2">
      <c r="B77" s="10"/>
      <c r="G77" s="339"/>
      <c r="H77" s="339"/>
      <c r="I77" s="339"/>
      <c r="J77" s="339"/>
      <c r="K77" s="359"/>
      <c r="L77" s="359"/>
      <c r="M77" s="359"/>
      <c r="N77" s="359"/>
      <c r="AN77" s="343" t="s">
        <v>11</v>
      </c>
      <c r="AO77" s="343"/>
      <c r="AP77" s="343"/>
      <c r="AQ77" s="343"/>
      <c r="AR77" s="343"/>
      <c r="AS77" s="343"/>
      <c r="AT77" s="343"/>
      <c r="AU77" s="343"/>
      <c r="AV77" s="343"/>
      <c r="AW77" s="343"/>
      <c r="AX77" s="343"/>
      <c r="AY77" s="343"/>
      <c r="AZ77" s="343"/>
      <c r="BA77" s="343"/>
      <c r="BB77" s="345" t="s">
        <v>9</v>
      </c>
      <c r="BC77" s="345"/>
      <c r="BD77" s="345"/>
      <c r="BE77" s="345"/>
      <c r="BF77" s="345"/>
      <c r="BG77" s="345"/>
      <c r="BH77" s="345"/>
      <c r="BI77" s="345"/>
      <c r="BJ77" s="345"/>
      <c r="BK77" s="345"/>
      <c r="BL77" s="345"/>
      <c r="BM77" s="345"/>
      <c r="BN77" s="345"/>
      <c r="BO77" s="345"/>
      <c r="BP77" s="344">
        <v>31.5</v>
      </c>
      <c r="BQ77" s="344"/>
      <c r="BR77" s="344"/>
      <c r="BS77" s="344"/>
      <c r="BT77" s="344"/>
      <c r="BU77" s="344"/>
      <c r="BV77" s="344"/>
      <c r="BW77" s="344"/>
      <c r="BX77" s="344">
        <v>23.4</v>
      </c>
      <c r="BY77" s="344"/>
      <c r="BZ77" s="344"/>
      <c r="CA77" s="344"/>
      <c r="CB77" s="344"/>
      <c r="CC77" s="344"/>
      <c r="CD77" s="344"/>
      <c r="CE77" s="344"/>
      <c r="CF77" s="344">
        <v>18.2</v>
      </c>
      <c r="CG77" s="344"/>
      <c r="CH77" s="344"/>
      <c r="CI77" s="344"/>
      <c r="CJ77" s="344"/>
      <c r="CK77" s="344"/>
      <c r="CL77" s="344"/>
      <c r="CM77" s="344"/>
      <c r="CN77" s="344">
        <v>17.100000000000001</v>
      </c>
      <c r="CO77" s="344"/>
      <c r="CP77" s="344"/>
      <c r="CQ77" s="344"/>
      <c r="CR77" s="344"/>
      <c r="CS77" s="344"/>
      <c r="CT77" s="344"/>
      <c r="CU77" s="344"/>
      <c r="CV77" s="344">
        <v>16.600000000000001</v>
      </c>
      <c r="CW77" s="344"/>
      <c r="CX77" s="344"/>
      <c r="CY77" s="344"/>
      <c r="CZ77" s="344"/>
      <c r="DA77" s="344"/>
      <c r="DB77" s="344"/>
      <c r="DC77" s="344"/>
    </row>
    <row r="78" spans="2:107" ht="13" x14ac:dyDescent="0.2">
      <c r="B78" s="10"/>
      <c r="G78" s="339"/>
      <c r="H78" s="339"/>
      <c r="I78" s="339"/>
      <c r="J78" s="339"/>
      <c r="K78" s="359"/>
      <c r="L78" s="359"/>
      <c r="M78" s="359"/>
      <c r="N78" s="359"/>
      <c r="AN78" s="343"/>
      <c r="AO78" s="343"/>
      <c r="AP78" s="343"/>
      <c r="AQ78" s="343"/>
      <c r="AR78" s="343"/>
      <c r="AS78" s="343"/>
      <c r="AT78" s="343"/>
      <c r="AU78" s="343"/>
      <c r="AV78" s="343"/>
      <c r="AW78" s="343"/>
      <c r="AX78" s="343"/>
      <c r="AY78" s="343"/>
      <c r="AZ78" s="343"/>
      <c r="BA78" s="343"/>
      <c r="BB78" s="345"/>
      <c r="BC78" s="345"/>
      <c r="BD78" s="345"/>
      <c r="BE78" s="345"/>
      <c r="BF78" s="345"/>
      <c r="BG78" s="345"/>
      <c r="BH78" s="345"/>
      <c r="BI78" s="345"/>
      <c r="BJ78" s="345"/>
      <c r="BK78" s="345"/>
      <c r="BL78" s="345"/>
      <c r="BM78" s="345"/>
      <c r="BN78" s="345"/>
      <c r="BO78" s="345"/>
      <c r="BP78" s="344"/>
      <c r="BQ78" s="344"/>
      <c r="BR78" s="344"/>
      <c r="BS78" s="344"/>
      <c r="BT78" s="344"/>
      <c r="BU78" s="344"/>
      <c r="BV78" s="344"/>
      <c r="BW78" s="344"/>
      <c r="BX78" s="344"/>
      <c r="BY78" s="344"/>
      <c r="BZ78" s="344"/>
      <c r="CA78" s="344"/>
      <c r="CB78" s="344"/>
      <c r="CC78" s="344"/>
      <c r="CD78" s="344"/>
      <c r="CE78" s="344"/>
      <c r="CF78" s="344"/>
      <c r="CG78" s="344"/>
      <c r="CH78" s="344"/>
      <c r="CI78" s="344"/>
      <c r="CJ78" s="344"/>
      <c r="CK78" s="344"/>
      <c r="CL78" s="344"/>
      <c r="CM78" s="344"/>
      <c r="CN78" s="344"/>
      <c r="CO78" s="344"/>
      <c r="CP78" s="344"/>
      <c r="CQ78" s="344"/>
      <c r="CR78" s="344"/>
      <c r="CS78" s="344"/>
      <c r="CT78" s="344"/>
      <c r="CU78" s="344"/>
      <c r="CV78" s="344"/>
      <c r="CW78" s="344"/>
      <c r="CX78" s="344"/>
      <c r="CY78" s="344"/>
      <c r="CZ78" s="344"/>
      <c r="DA78" s="344"/>
      <c r="DB78" s="344"/>
      <c r="DC78" s="344"/>
    </row>
    <row r="79" spans="2:107" ht="13" x14ac:dyDescent="0.2">
      <c r="B79" s="10"/>
      <c r="G79" s="339"/>
      <c r="H79" s="339"/>
      <c r="I79" s="358"/>
      <c r="J79" s="358"/>
      <c r="K79" s="360"/>
      <c r="L79" s="360"/>
      <c r="M79" s="360"/>
      <c r="N79" s="360"/>
      <c r="AN79" s="343"/>
      <c r="AO79" s="343"/>
      <c r="AP79" s="343"/>
      <c r="AQ79" s="343"/>
      <c r="AR79" s="343"/>
      <c r="AS79" s="343"/>
      <c r="AT79" s="343"/>
      <c r="AU79" s="343"/>
      <c r="AV79" s="343"/>
      <c r="AW79" s="343"/>
      <c r="AX79" s="343"/>
      <c r="AY79" s="343"/>
      <c r="AZ79" s="343"/>
      <c r="BA79" s="343"/>
      <c r="BB79" s="345" t="s">
        <v>13</v>
      </c>
      <c r="BC79" s="345"/>
      <c r="BD79" s="345"/>
      <c r="BE79" s="345"/>
      <c r="BF79" s="345"/>
      <c r="BG79" s="345"/>
      <c r="BH79" s="345"/>
      <c r="BI79" s="345"/>
      <c r="BJ79" s="345"/>
      <c r="BK79" s="345"/>
      <c r="BL79" s="345"/>
      <c r="BM79" s="345"/>
      <c r="BN79" s="345"/>
      <c r="BO79" s="345"/>
      <c r="BP79" s="344">
        <v>5.4</v>
      </c>
      <c r="BQ79" s="344"/>
      <c r="BR79" s="344"/>
      <c r="BS79" s="344"/>
      <c r="BT79" s="344"/>
      <c r="BU79" s="344"/>
      <c r="BV79" s="344"/>
      <c r="BW79" s="344"/>
      <c r="BX79" s="344">
        <v>5.2</v>
      </c>
      <c r="BY79" s="344"/>
      <c r="BZ79" s="344"/>
      <c r="CA79" s="344"/>
      <c r="CB79" s="344"/>
      <c r="CC79" s="344"/>
      <c r="CD79" s="344"/>
      <c r="CE79" s="344"/>
      <c r="CF79" s="344">
        <v>5.2</v>
      </c>
      <c r="CG79" s="344"/>
      <c r="CH79" s="344"/>
      <c r="CI79" s="344"/>
      <c r="CJ79" s="344"/>
      <c r="CK79" s="344"/>
      <c r="CL79" s="344"/>
      <c r="CM79" s="344"/>
      <c r="CN79" s="344">
        <v>5.2</v>
      </c>
      <c r="CO79" s="344"/>
      <c r="CP79" s="344"/>
      <c r="CQ79" s="344"/>
      <c r="CR79" s="344"/>
      <c r="CS79" s="344"/>
      <c r="CT79" s="344"/>
      <c r="CU79" s="344"/>
      <c r="CV79" s="344">
        <v>5.2</v>
      </c>
      <c r="CW79" s="344"/>
      <c r="CX79" s="344"/>
      <c r="CY79" s="344"/>
      <c r="CZ79" s="344"/>
      <c r="DA79" s="344"/>
      <c r="DB79" s="344"/>
      <c r="DC79" s="344"/>
    </row>
    <row r="80" spans="2:107" ht="13" x14ac:dyDescent="0.2">
      <c r="B80" s="10"/>
      <c r="G80" s="339"/>
      <c r="H80" s="339"/>
      <c r="I80" s="358"/>
      <c r="J80" s="358"/>
      <c r="K80" s="360"/>
      <c r="L80" s="360"/>
      <c r="M80" s="360"/>
      <c r="N80" s="360"/>
      <c r="AN80" s="343"/>
      <c r="AO80" s="343"/>
      <c r="AP80" s="343"/>
      <c r="AQ80" s="343"/>
      <c r="AR80" s="343"/>
      <c r="AS80" s="343"/>
      <c r="AT80" s="343"/>
      <c r="AU80" s="343"/>
      <c r="AV80" s="343"/>
      <c r="AW80" s="343"/>
      <c r="AX80" s="343"/>
      <c r="AY80" s="343"/>
      <c r="AZ80" s="343"/>
      <c r="BA80" s="343"/>
      <c r="BB80" s="345"/>
      <c r="BC80" s="345"/>
      <c r="BD80" s="345"/>
      <c r="BE80" s="345"/>
      <c r="BF80" s="345"/>
      <c r="BG80" s="345"/>
      <c r="BH80" s="345"/>
      <c r="BI80" s="345"/>
      <c r="BJ80" s="345"/>
      <c r="BK80" s="345"/>
      <c r="BL80" s="345"/>
      <c r="BM80" s="345"/>
      <c r="BN80" s="345"/>
      <c r="BO80" s="345"/>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s="344"/>
      <c r="DA80" s="344"/>
      <c r="DB80" s="344"/>
      <c r="DC80" s="344"/>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Pv/w1aGVkJ+X1KmMDLhgj+phspanR7hyGlNE+XLbiFLa58Nv9rlhJMViLWV7lE8j34JXENn1kIl2+q+xnljUkA==" saltValue="rUYwFiNuAIwEeL8oUpgQA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election activeCell="BW23" sqref="BW23"/>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owWUuUIiqlmCmhV+D/5zGYDXNksXeGQbMvExB2J66TT5epKvkpCoWH8XaYE4Me+HtQQhwN0TeJct8FQhpEBUrQ==" saltValue="/lOIXgZ9XVimrU+C6/T91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rOE3h+6YW+AClwAITv92KGfeVFoxBYMGCfP29Gvkx8ja4YK8TRZdLL19L1Ty84p+jUsz0QYm6kpImVyUvACRw==" saltValue="xd2VJs+3rlGFWpFa/uCo/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dcterms:created xsi:type="dcterms:W3CDTF">2026-07-23T23:56:15Z</dcterms:created>
  <dcterms:modified xsi:type="dcterms:W3CDTF">2026-09-15T07:18:58Z</dcterms:modified>
  <cp:category/>
</cp:coreProperties>
</file>