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ED531086-52C1-40E9-B0A8-73D8E9475962}" xr6:coauthVersionLast="47" xr6:coauthVersionMax="47" xr10:uidLastSave="{00000000-0000-0000-0000-000000000000}"/>
  <bookViews>
    <workbookView xWindow="28690" yWindow="-1070" windowWidth="29020" windowHeight="15700" tabRatio="78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C37" i="10"/>
  <c r="CO36" i="10"/>
  <c r="BE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AM36" i="10" s="1"/>
  <c r="AM37" i="10" l="1"/>
  <c r="BW34" i="10"/>
  <c r="BW35" i="10"/>
  <c r="BW36" i="10" s="1"/>
  <c r="BW37" i="10" s="1"/>
  <c r="BW38" i="10" s="1"/>
  <c r="BW39" i="10" s="1"/>
  <c r="BW40" i="10" l="1"/>
  <c r="BW41" i="10" s="1"/>
  <c r="BW42" i="10" s="1"/>
  <c r="CO34" i="10"/>
  <c r="CO35" i="10" s="1"/>
</calcChain>
</file>

<file path=xl/sharedStrings.xml><?xml version="1.0" encoding="utf-8"?>
<sst xmlns="http://schemas.openxmlformats.org/spreadsheetml/2006/main" count="1145" uniqueCount="579">
  <si>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</si>
  <si>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</si>
  <si>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</si>
  <si>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</si>
  <si>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</si>
  <si>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</si>
  <si>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</si>
  <si>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</si>
  <si>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</si>
  <si>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</si>
  <si>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</si>
  <si>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</si>
  <si>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</si>
  <si>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</si>
  <si>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</si>
  <si>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</si>
  <si>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</si>
  <si>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</si>
  <si>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</si>
  <si>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</si>
  <si>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</si>
  <si>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</si>
  <si>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</si>
  <si>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</si>
  <si>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</si>
  <si>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</si>
  <si>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</si>
  <si>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</si>
  <si>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</si>
  <si>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</si>
  <si>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</si>
  <si>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</si>
  <si>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</si>
  <si>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</si>
  <si>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</si>
  <si>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</si>
  <si>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</si>
  <si>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</si>
  <si>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</si>
  <si>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</si>
  <si>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</si>
  <si>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</si>
  <si>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</si>
  <si>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</si>
  <si>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</si>
  <si>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</si>
  <si>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</si>
  <si>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</si>
  <si>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</si>
  <si>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</si>
  <si>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</si>
  <si>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</si>
  <si>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</si>
  <si>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</si>
  <si>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</si>
  <si>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</si>
  <si>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</si>
  <si>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</si>
  <si>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</si>
  <si>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</si>
  <si>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</si>
  <si>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</si>
  <si>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</si>
  <si>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</si>
  <si>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</si>
  <si>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</si>
  <si>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</si>
  <si>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</si>
  <si>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</si>
  <si>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</si>
  <si>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</si>
  <si>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</si>
  <si>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</si>
  <si>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</si>
  <si>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</si>
  <si>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</si>
  <si>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</si>
  <si>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</si>
  <si>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</si>
  <si>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</si>
  <si>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</si>
  <si>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</si>
  <si>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</si>
  <si>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</si>
  <si>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</si>
  <si>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</si>
  <si>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</si>
  <si>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</si>
  <si>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</si>
  <si>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</si>
  <si>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</si>
  <si>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</si>
  <si>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</si>
  <si>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</si>
  <si>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昭和村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</si>
  <si>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</si>
  <si>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</si>
  <si>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</si>
  <si>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</si>
  <si>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</si>
  <si>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</si>
  <si>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</si>
  <si>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</si>
  <si>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</si>
  <si>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</si>
  <si>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</si>
  <si>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</si>
  <si>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</si>
  <si>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</si>
  <si>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</si>
  <si>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</si>
  <si>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</si>
  <si>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</si>
  <si>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</si>
  <si>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</si>
  <si>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</si>
  <si>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</si>
  <si>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</si>
  <si>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</si>
  <si>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</si>
  <si>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</si>
  <si>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</si>
  <si>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</si>
  <si>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</si>
  <si>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</si>
  <si>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</si>
  <si>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</si>
  <si>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</si>
  <si>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</si>
  <si>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</si>
  <si>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</si>
  <si>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</si>
  <si>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</si>
  <si>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</si>
  <si>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</si>
  <si>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</si>
  <si>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</si>
  <si>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</si>
  <si>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</si>
  <si>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</si>
  <si>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</si>
  <si>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-3.1</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</si>
  <si>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</si>
  <si>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</si>
  <si>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</si>
  <si>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</si>
  <si>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</si>
  <si>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</si>
  <si>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</si>
  <si>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</si>
  <si>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</si>
  <si>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</si>
  <si>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</si>
  <si>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</si>
  <si>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</si>
  <si>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</si>
  <si>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</si>
  <si>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</si>
  <si>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</si>
  <si>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</si>
  <si>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</si>
  <si>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</si>
  <si>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</si>
  <si>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</si>
  <si>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</si>
  <si>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</si>
  <si>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</si>
  <si>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</si>
  <si>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</si>
  <si>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</si>
  <si>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</si>
  <si>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</si>
  <si>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</si>
  <si>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</si>
  <si>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</si>
  <si>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</si>
  <si>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</si>
  <si>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</si>
  <si>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</si>
  <si>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</si>
  <si>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</si>
  <si>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</si>
  <si>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</si>
  <si>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</si>
  <si>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</si>
  <si>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</si>
  <si>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</si>
  <si>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</si>
  <si>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</si>
  <si>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</si>
  <si>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</si>
  <si>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</si>
  <si>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</si>
  <si>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</si>
  <si>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</si>
  <si>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</si>
  <si>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</si>
  <si>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</si>
  <si>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</si>
  <si>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</si>
  <si>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</si>
  <si>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</si>
  <si>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</si>
  <si>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福島県昭和村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</si>
  <si>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</si>
  <si>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</si>
  <si>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</si>
  <si>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</si>
  <si>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</si>
  <si>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</si>
  <si>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</si>
  <si>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</si>
  <si>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</si>
  <si>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</si>
  <si>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</si>
  <si>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</si>
  <si>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</si>
  <si>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</si>
  <si>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</si>
  <si>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</si>
  <si>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</si>
  <si>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</si>
  <si>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</si>
  <si>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</si>
  <si>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</si>
  <si>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</si>
  <si>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</si>
  <si>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</si>
  <si>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</si>
  <si>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</si>
  <si>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</si>
  <si>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</si>
  <si>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</si>
  <si>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</si>
  <si>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</si>
  <si>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</si>
  <si>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</si>
  <si>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</si>
  <si>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</si>
  <si>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</si>
  <si>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</si>
  <si>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</si>
  <si>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</si>
  <si>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</si>
  <si>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</si>
  <si>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</si>
  <si>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</si>
  <si>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</si>
  <si>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</si>
  <si>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</si>
  <si>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</si>
  <si>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</si>
  <si>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</si>
  <si>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</si>
  <si>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</si>
  <si>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</si>
  <si>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</si>
  <si>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</si>
  <si>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</si>
  <si>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</si>
  <si>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</si>
  <si>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</si>
  <si>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</si>
  <si>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</si>
  <si>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</si>
  <si>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</si>
  <si>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</si>
  <si>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</si>
  <si>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</si>
  <si>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</si>
  <si>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</si>
  <si>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</si>
  <si>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</si>
  <si>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</si>
  <si>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</si>
  <si>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</si>
  <si>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</si>
  <si>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</si>
  <si>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</si>
  <si>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</si>
  <si>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</si>
  <si>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</si>
  <si>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</si>
  <si>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</si>
  <si>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</si>
  <si>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</si>
  <si>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</si>
  <si>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</si>
  <si>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</si>
  <si>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</si>
  <si>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</si>
  <si>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</si>
  <si>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</si>
  <si>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</si>
  <si>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</si>
  <si>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</si>
  <si>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</si>
  <si>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</si>
  <si>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</si>
  <si>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</si>
  <si>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</si>
  <si>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</si>
  <si>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</si>
  <si>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</si>
  <si>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</si>
  <si>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</si>
  <si>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</si>
  <si>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</si>
  <si>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</si>
  <si>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</si>
  <si>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</si>
  <si>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</si>
  <si>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</si>
  <si>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</si>
  <si>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</si>
  <si>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</si>
  <si>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</si>
  <si>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</si>
  <si>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</si>
  <si>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</si>
  <si>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</si>
  <si>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</si>
  <si>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</si>
  <si>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</si>
  <si>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</si>
  <si>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</si>
  <si>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</si>
  <si>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</si>
  <si>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</si>
  <si>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</si>
  <si>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</si>
  <si>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</si>
  <si>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</si>
  <si>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</si>
  <si>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</si>
  <si>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</si>
  <si>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</si>
  <si>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</si>
  <si>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</si>
  <si>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</si>
  <si>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</si>
  <si>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</si>
  <si>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</si>
  <si>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</si>
  <si>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</si>
  <si>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</si>
  <si>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</si>
  <si>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</si>
  <si>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</si>
  <si>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</si>
  <si>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</si>
  <si>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</si>
  <si>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</si>
  <si>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</si>
  <si>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福島県昭和村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</si>
  <si>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</si>
  <si>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</si>
  <si>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</si>
  <si>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</si>
  <si>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</si>
  <si>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</si>
  <si>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</si>
  <si>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</si>
  <si>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</si>
  <si>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</si>
  <si>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</si>
  <si>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</si>
  <si>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</si>
  <si>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</si>
  <si>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</si>
  <si>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</si>
  <si>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</si>
  <si>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</si>
  <si>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</si>
  <si>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</si>
  <si>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</si>
  <si>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</si>
  <si>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</si>
  <si>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</si>
  <si>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</si>
  <si>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</si>
  <si>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</si>
  <si>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</si>
  <si>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</si>
  <si>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</si>
  <si>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</si>
  <si>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</si>
  <si>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</si>
  <si>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国民健康保険事業会計（事業勘定）</t>
    <phoneticPr fontId="5"/>
  </si>
  <si>
    <t>国民健康保険事業会計（施設勘定）</t>
    <phoneticPr fontId="5"/>
  </si>
  <si>
    <t>介護保険事業会計</t>
    <phoneticPr fontId="5"/>
  </si>
  <si>
    <t>後期高齢者医療事業会計</t>
    <phoneticPr fontId="5"/>
  </si>
  <si>
    <t>簡易水道事業会計</t>
    <phoneticPr fontId="5"/>
  </si>
  <si>
    <t>法適用企業</t>
    <phoneticPr fontId="5"/>
  </si>
  <si>
    <t>下水道事業会計（特定環境保全）</t>
    <phoneticPr fontId="5"/>
  </si>
  <si>
    <t>下水道事業会計（農業集落排水）</t>
    <phoneticPr fontId="5"/>
  </si>
  <si>
    <t>下水道事業会計（特定地域生活排水）</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</si>
  <si>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</si>
  <si>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</si>
  <si>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</si>
  <si>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</si>
  <si>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</si>
  <si>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</si>
  <si>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</si>
  <si>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</si>
  <si>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</si>
  <si>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</si>
  <si>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</si>
  <si>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</si>
  <si>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</si>
  <si>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</si>
  <si>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</si>
  <si>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</si>
  <si>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</si>
  <si>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</si>
  <si>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</si>
  <si>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</si>
  <si>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</si>
  <si>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</si>
  <si>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</si>
  <si>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</si>
  <si>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</si>
  <si>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</si>
  <si>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</si>
  <si>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</si>
  <si>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</si>
  <si>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</si>
  <si>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</si>
  <si>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</si>
  <si>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</si>
  <si>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</si>
  <si>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</si>
  <si>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</si>
  <si>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</si>
  <si>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</si>
  <si>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</si>
  <si>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</si>
  <si>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</si>
  <si>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</si>
  <si>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</si>
  <si>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</si>
  <si>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</si>
  <si>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</si>
  <si>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</si>
  <si>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</si>
  <si>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</si>
  <si>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</si>
  <si>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</si>
  <si>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</si>
  <si>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</si>
  <si>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</si>
  <si>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</si>
  <si>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</si>
  <si>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後期高齢者医療事業特別会計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</si>
  <si>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</si>
  <si>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</si>
  <si>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</si>
  <si>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</si>
  <si>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</si>
  <si>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</si>
  <si>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</si>
  <si>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</si>
  <si>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</si>
  <si>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</si>
  <si>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</si>
  <si>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</si>
  <si>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</si>
  <si>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</si>
  <si>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</si>
  <si>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</si>
  <si>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</si>
  <si>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</si>
  <si>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</si>
  <si>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</si>
  <si>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</si>
  <si>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</si>
  <si>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</si>
  <si>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</si>
  <si>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</si>
  <si>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</si>
  <si>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</si>
  <si>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</si>
  <si>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</si>
  <si>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</si>
  <si>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</si>
  <si>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</si>
  <si>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</si>
  <si>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</si>
  <si>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</si>
  <si>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</si>
  <si>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</si>
  <si>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</si>
  <si>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</si>
  <si>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</si>
  <si>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</si>
  <si>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</si>
  <si>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</si>
  <si>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</si>
  <si>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</si>
  <si>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</si>
  <si>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</si>
  <si>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</si>
  <si>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</si>
  <si>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</si>
  <si>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</si>
  <si>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</si>
  <si>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</si>
  <si>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</si>
  <si>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</si>
  <si>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</si>
  <si>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</si>
  <si>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</si>
  <si>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</si>
  <si>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</si>
  <si>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</si>
  <si>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</si>
  <si>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</si>
  <si>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</si>
  <si>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</si>
  <si>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</si>
  <si>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</si>
  <si>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</si>
  <si>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</si>
  <si>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</si>
  <si>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</si>
  <si>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</si>
  <si>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</si>
  <si>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</si>
  <si>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</si>
  <si>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</si>
  <si>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</si>
  <si>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</si>
  <si>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</si>
  <si>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</si>
  <si>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3.70</t>
  </si>
  <si>
    <t>▲ 4.00</t>
  </si>
  <si>
    <t>▲ 10.57</t>
  </si>
  <si>
    <t>一般会計</t>
  </si>
  <si>
    <t>後期高齢者医療事業会計</t>
  </si>
  <si>
    <t>簡易水道事業会計</t>
  </si>
  <si>
    <t>下水道事業会計（農業集落排水）</t>
  </si>
  <si>
    <t>国民健康保険事業会計（施設勘定）</t>
  </si>
  <si>
    <t>下水道事業会計（特定環境保全）</t>
  </si>
  <si>
    <t>下水道事業会計（特定地域生活排水）</t>
  </si>
  <si>
    <t>国民健康保険事業会計（事業勘定）</t>
  </si>
  <si>
    <t>その他会計（赤字）</t>
  </si>
  <si>
    <t>その他会計（黒字）</t>
  </si>
  <si>
    <t>R02</t>
    <phoneticPr fontId="5"/>
  </si>
  <si>
    <t>R03</t>
    <phoneticPr fontId="5"/>
  </si>
  <si>
    <t>R04</t>
    <phoneticPr fontId="5"/>
  </si>
  <si>
    <t>R05</t>
    <phoneticPr fontId="5"/>
  </si>
  <si>
    <t>R06</t>
    <phoneticPr fontId="5"/>
  </si>
  <si>
    <t>昭和村地域活性化基金</t>
    <rPh sb="0" eb="3">
      <t>ショウワムラ</t>
    </rPh>
    <rPh sb="3" eb="5">
      <t>チイキ</t>
    </rPh>
    <rPh sb="5" eb="8">
      <t>カッセイカ</t>
    </rPh>
    <rPh sb="8" eb="10">
      <t>キキン</t>
    </rPh>
    <phoneticPr fontId="5"/>
  </si>
  <si>
    <t>昭和村公共施設等維持管理基金</t>
    <rPh sb="0" eb="3">
      <t>ショウワムラ</t>
    </rPh>
    <rPh sb="3" eb="8">
      <t>コウキョウシセツトウ</t>
    </rPh>
    <rPh sb="8" eb="12">
      <t>イジカンリ</t>
    </rPh>
    <rPh sb="12" eb="14">
      <t>キキン</t>
    </rPh>
    <phoneticPr fontId="5"/>
  </si>
  <si>
    <t>昭和村観光開発基金</t>
    <rPh sb="0" eb="3">
      <t>ショウワムラ</t>
    </rPh>
    <rPh sb="3" eb="5">
      <t>カンコウ</t>
    </rPh>
    <rPh sb="5" eb="7">
      <t>カイハツ</t>
    </rPh>
    <rPh sb="7" eb="9">
      <t>キキン</t>
    </rPh>
    <phoneticPr fontId="5"/>
  </si>
  <si>
    <t>昭和村上下水道等維持管理基金</t>
    <rPh sb="0" eb="3">
      <t>ショウワムラ</t>
    </rPh>
    <rPh sb="3" eb="7">
      <t>ジョウゲスイドウ</t>
    </rPh>
    <rPh sb="7" eb="8">
      <t>トウ</t>
    </rPh>
    <rPh sb="8" eb="12">
      <t>イジカンリ</t>
    </rPh>
    <rPh sb="12" eb="14">
      <t>キキン</t>
    </rPh>
    <phoneticPr fontId="5"/>
  </si>
  <si>
    <t>昭和村過疎地域自立促進事業基金</t>
    <rPh sb="0" eb="3">
      <t>ショウワムラ</t>
    </rPh>
    <rPh sb="3" eb="5">
      <t>カソ</t>
    </rPh>
    <rPh sb="5" eb="7">
      <t>チイキ</t>
    </rPh>
    <rPh sb="7" eb="9">
      <t>ジリツ</t>
    </rPh>
    <rPh sb="9" eb="11">
      <t>ソクシン</t>
    </rPh>
    <rPh sb="11" eb="13">
      <t>ジギョウ</t>
    </rPh>
    <rPh sb="13" eb="15">
      <t>キキン</t>
    </rPh>
    <phoneticPr fontId="5"/>
  </si>
  <si>
    <t>（株）奥会津昭和村振興公社</t>
    <rPh sb="0" eb="3">
      <t>カブ</t>
    </rPh>
    <rPh sb="3" eb="6">
      <t>オクアイヅ</t>
    </rPh>
    <rPh sb="6" eb="9">
      <t>ショウワムラ</t>
    </rPh>
    <rPh sb="9" eb="13">
      <t>シンコウコウシャ</t>
    </rPh>
    <phoneticPr fontId="2"/>
  </si>
  <si>
    <t>（有）グリーンファーム</t>
    <rPh sb="0" eb="3">
      <t>ユウ</t>
    </rPh>
    <phoneticPr fontId="2"/>
  </si>
  <si>
    <t>会津若松地方広域市町村圏整備組合一般会計</t>
    <rPh sb="0" eb="2">
      <t>アイヅ</t>
    </rPh>
    <rPh sb="2" eb="4">
      <t>ワカマツ</t>
    </rPh>
    <rPh sb="4" eb="6">
      <t>チホウ</t>
    </rPh>
    <rPh sb="6" eb="8">
      <t>コウイキ</t>
    </rPh>
    <rPh sb="8" eb="12">
      <t>シチョウソンケン</t>
    </rPh>
    <rPh sb="12" eb="16">
      <t>セイビクミアイ</t>
    </rPh>
    <rPh sb="16" eb="20">
      <t>イッパンカイケイ</t>
    </rPh>
    <phoneticPr fontId="2"/>
  </si>
  <si>
    <t>会津若松地方広域市町村圏整備組合水適用水供給事業会計</t>
    <rPh sb="0" eb="4">
      <t>アイヅワカマツ</t>
    </rPh>
    <rPh sb="4" eb="8">
      <t>チホウコウイキ</t>
    </rPh>
    <rPh sb="8" eb="12">
      <t>シチョウソンケン</t>
    </rPh>
    <rPh sb="12" eb="16">
      <t>セイビクミアイ</t>
    </rPh>
    <rPh sb="16" eb="17">
      <t>ミズ</t>
    </rPh>
    <rPh sb="17" eb="19">
      <t>テキヨウ</t>
    </rPh>
    <rPh sb="19" eb="22">
      <t>ミズキョウキュウ</t>
    </rPh>
    <rPh sb="22" eb="24">
      <t>ジギョウ</t>
    </rPh>
    <rPh sb="24" eb="26">
      <t>カイケイ</t>
    </rPh>
    <phoneticPr fontId="2"/>
  </si>
  <si>
    <t>福島県市町村総合事務組合一般会計</t>
    <rPh sb="0" eb="3">
      <t>フクシマケン</t>
    </rPh>
    <rPh sb="3" eb="6">
      <t>シチョウソン</t>
    </rPh>
    <rPh sb="6" eb="8">
      <t>ソウゴウ</t>
    </rPh>
    <rPh sb="8" eb="12">
      <t>ジムクミアイ</t>
    </rPh>
    <rPh sb="12" eb="16">
      <t>イッパンカイケイ</t>
    </rPh>
    <phoneticPr fontId="2"/>
  </si>
  <si>
    <t>福島県市町村総合事務組合消防補償等特別会計</t>
    <rPh sb="0" eb="3">
      <t>フクシマケン</t>
    </rPh>
    <rPh sb="3" eb="6">
      <t>シチョウソン</t>
    </rPh>
    <rPh sb="6" eb="8">
      <t>ソウゴウ</t>
    </rPh>
    <rPh sb="8" eb="12">
      <t>ジムクミアイ</t>
    </rPh>
    <rPh sb="12" eb="14">
      <t>ショウボウ</t>
    </rPh>
    <rPh sb="14" eb="17">
      <t>ホショウトウ</t>
    </rPh>
    <rPh sb="17" eb="21">
      <t>トクベツカイケイ</t>
    </rPh>
    <phoneticPr fontId="2"/>
  </si>
  <si>
    <t>福島県市町村総合事務組合消防賞じゅつ金特別会計</t>
    <rPh sb="0" eb="3">
      <t>フクシマケン</t>
    </rPh>
    <rPh sb="3" eb="6">
      <t>シチョウソン</t>
    </rPh>
    <rPh sb="6" eb="8">
      <t>ソウゴウ</t>
    </rPh>
    <rPh sb="8" eb="12">
      <t>ジムクミアイ</t>
    </rPh>
    <rPh sb="12" eb="14">
      <t>ショウボウ</t>
    </rPh>
    <rPh sb="14" eb="15">
      <t>ショウ</t>
    </rPh>
    <rPh sb="18" eb="19">
      <t>カネ</t>
    </rPh>
    <rPh sb="19" eb="21">
      <t>トクベツ</t>
    </rPh>
    <rPh sb="21" eb="23">
      <t>カイケイ</t>
    </rPh>
    <phoneticPr fontId="2"/>
  </si>
  <si>
    <t>福島県市町村総合事務組合非常勤職員公務災害補償特別会計</t>
    <rPh sb="0" eb="3">
      <t>フクシマケン</t>
    </rPh>
    <rPh sb="3" eb="6">
      <t>シチョウソン</t>
    </rPh>
    <rPh sb="6" eb="8">
      <t>ソウゴウ</t>
    </rPh>
    <rPh sb="8" eb="12">
      <t>ジムクミアイ</t>
    </rPh>
    <rPh sb="12" eb="15">
      <t>ヒジョウキン</t>
    </rPh>
    <rPh sb="15" eb="17">
      <t>ショクイン</t>
    </rPh>
    <rPh sb="17" eb="21">
      <t>コウムサイガイ</t>
    </rPh>
    <rPh sb="21" eb="23">
      <t>ホショウ</t>
    </rPh>
    <rPh sb="23" eb="27">
      <t>トクベツカイケイ</t>
    </rPh>
    <phoneticPr fontId="2"/>
  </si>
  <si>
    <t>福島県市町村総合事務組合自治会館管理特別会計</t>
    <rPh sb="0" eb="3">
      <t>フクシマケン</t>
    </rPh>
    <rPh sb="3" eb="6">
      <t>シチョウソン</t>
    </rPh>
    <rPh sb="6" eb="8">
      <t>ソウゴウ</t>
    </rPh>
    <rPh sb="8" eb="12">
      <t>ジムクミアイ</t>
    </rPh>
    <rPh sb="12" eb="16">
      <t>ジチカイカン</t>
    </rPh>
    <rPh sb="16" eb="18">
      <t>カンリ</t>
    </rPh>
    <rPh sb="18" eb="22">
      <t>トクベツカイケイ</t>
    </rPh>
    <phoneticPr fontId="2"/>
  </si>
  <si>
    <t>福島県後期高齢者医療広域連合一般会計</t>
    <rPh sb="0" eb="3">
      <t>フクシマケン</t>
    </rPh>
    <rPh sb="3" eb="8">
      <t>コウキコウレイシャ</t>
    </rPh>
    <rPh sb="8" eb="10">
      <t>イリョウ</t>
    </rPh>
    <rPh sb="10" eb="12">
      <t>コウイキ</t>
    </rPh>
    <rPh sb="12" eb="14">
      <t>レンゴウ</t>
    </rPh>
    <rPh sb="14" eb="18">
      <t>イッパンカイケイ</t>
    </rPh>
    <phoneticPr fontId="2"/>
  </si>
  <si>
    <t>福島県後期高齢者医療広域連合後期高齢者医療特別会計</t>
    <rPh sb="0" eb="3">
      <t>フクシマケン</t>
    </rPh>
    <rPh sb="3" eb="8">
      <t>コウキコウレイシャ</t>
    </rPh>
    <rPh sb="8" eb="10">
      <t>イリョウ</t>
    </rPh>
    <rPh sb="10" eb="12">
      <t>コウイキ</t>
    </rPh>
    <rPh sb="12" eb="14">
      <t>レンゴウ</t>
    </rPh>
    <rPh sb="14" eb="19">
      <t>コウキコウレイシャ</t>
    </rPh>
    <rPh sb="19" eb="21">
      <t>イリョウ</t>
    </rPh>
    <rPh sb="21" eb="25">
      <t>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</si>
  <si>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</si>
  <si>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</si>
  <si>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</si>
  <si>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</si>
  <si>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</si>
  <si>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</si>
  <si>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</si>
  <si>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</si>
  <si>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</si>
  <si>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類似団体平均値同様に「比率なし」となったが、財政規模の小さい本村においては、大規模事業等に伴う新規借入や事業執行に伴う特定目的基金の取崩しが、直ちに当該指標に現れてくるため、今後とも引き続き償還計画等を充分に考慮したうえで財政計画を策定し、それに伴う事業執行に努める。有形固定資産減価償却率については、令和６年度決算において59.5％となり、類似団体平均を下回っている。全体的に施設の老朽化が進んでおり、これまでのような修繕のみではなく、今後は長寿命化や最適化、除却についても検討していく必要がある。</t>
    <phoneticPr fontId="5"/>
  </si>
  <si>
    <t>令和6年度決算においては、将来負担比率は類似団体平均値同様に「比率なし」、実質公債費比率は7.9％で類似団体平均値を上回っている。
年々上昇傾向に有り、財政規模の小さい本村においては、大規模事業等に伴う新規借入や事業執行に伴う特定目的基金の取崩しが、直ちに当該指標に現れてくるため、今後とも引き続き償還計画等を充分に考慮したうえで事業執行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</si>
</sst>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1" fillId="0" borderId="0">
      <alignment vertical="center"/>
    </xf>
    <xf numFmtId="0" fontId="38" fillId="0" borderId="0">
      <alignment vertical="center"/>
    </xf>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4"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178" fontId="20" fillId="0" borderId="102" xfId="22" applyNumberFormat="1" applyFont="1" applyBorder="1" applyAlignment="1" applyProtection="1">
      <alignment horizontal="right" vertical="center"/>
      <protection locked="0"/>
    </xf>
    <xf numFmtId="178" fontId="20" fillId="0" borderId="101" xfId="22" applyNumberFormat="1" applyFont="1" applyBorder="1" applyAlignment="1" applyProtection="1">
      <alignment horizontal="right" vertical="center"/>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8" fontId="20" fillId="0" borderId="115" xfId="22" applyNumberFormat="1" applyFont="1" applyBorder="1" applyAlignment="1" applyProtection="1">
      <alignment horizontal="right" vertical="center"/>
      <protection locked="0"/>
    </xf>
    <xf numFmtId="178" fontId="20" fillId="0" borderId="116" xfId="22" applyNumberFormat="1" applyFont="1" applyBorder="1" applyAlignment="1" applyProtection="1">
      <alignment horizontal="right" vertical="center"/>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87" fontId="34" fillId="0" borderId="137" xfId="12"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5">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12EB9B9F-8FF6-43E2-A00D-261E2CE4EAD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 xfId="22" xr:uid="{55133754-7958-4A62-86F0-A353511E41A4}"/>
    <cellStyle name="標準 6_APAHO402200_O-JJ1016-001-3_財政状況資料集(決算状況カード(各会計・関係団体))(Rev2)2" xfId="12" xr:uid="{00000000-0005-0000-0000-00000C000000}"/>
    <cellStyle name="標準 7" xfId="21" xr:uid="{47A5F43C-5AD5-4C60-90A1-A5CAF47FCA08}"/>
    <cellStyle name="標準 8" xfId="23" xr:uid="{D48B77BE-7E19-4B56-BE94-43770F82D284}"/>
    <cellStyle name="標準 9" xfId="24" xr:uid="{5108BAA1-9DA4-4595-ABD5-0F08D7F33A8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5368-45F3-9CF8-6E23AA76D40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262555</c:v>
                </c:pt>
                <c:pt idx="1">
                  <c:v>301985</c:v>
                </c:pt>
                <c:pt idx="2">
                  <c:v>329103</c:v>
                </c:pt>
                <c:pt idx="3">
                  <c:v>454930</c:v>
                </c:pt>
                <c:pt idx="4">
                  <c:v>360556</c:v>
                </c:pt>
              </c:numCache>
            </c:numRef>
          </c:val>
          <c:smooth val="0"/>
          <c:extLst>
            <c:ext xmlns:c16="http://schemas.microsoft.com/office/drawing/2014/chart" uri="{C3380CC4-5D6E-409C-BE32-E72D297353CC}">
              <c16:uniqueId val="{00000001-5368-45F3-9CF8-6E23AA76D40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3.64</c:v>
                </c:pt>
                <c:pt idx="1">
                  <c:v>6.6</c:v>
                </c:pt>
                <c:pt idx="2">
                  <c:v>8.18</c:v>
                </c:pt>
                <c:pt idx="3">
                  <c:v>9.6</c:v>
                </c:pt>
                <c:pt idx="4">
                  <c:v>7.9</c:v>
                </c:pt>
              </c:numCache>
            </c:numRef>
          </c:val>
          <c:extLst>
            <c:ext xmlns:c16="http://schemas.microsoft.com/office/drawing/2014/chart" uri="{C3380CC4-5D6E-409C-BE32-E72D297353CC}">
              <c16:uniqueId val="{00000000-1F67-482A-BB76-0336A067129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26.93</c:v>
                </c:pt>
                <c:pt idx="1">
                  <c:v>25.76</c:v>
                </c:pt>
                <c:pt idx="2">
                  <c:v>24.15</c:v>
                </c:pt>
                <c:pt idx="3">
                  <c:v>22.88</c:v>
                </c:pt>
                <c:pt idx="4">
                  <c:v>18.52</c:v>
                </c:pt>
              </c:numCache>
            </c:numRef>
          </c:val>
          <c:extLst>
            <c:ext xmlns:c16="http://schemas.microsoft.com/office/drawing/2014/chart" uri="{C3380CC4-5D6E-409C-BE32-E72D297353CC}">
              <c16:uniqueId val="{00000001-1F67-482A-BB76-0336A067129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0.13</c:v>
                </c:pt>
                <c:pt idx="1">
                  <c:v>2.79</c:v>
                </c:pt>
                <c:pt idx="2">
                  <c:v>-3.7</c:v>
                </c:pt>
                <c:pt idx="3">
                  <c:v>-4</c:v>
                </c:pt>
                <c:pt idx="4">
                  <c:v>-10.57</c:v>
                </c:pt>
              </c:numCache>
            </c:numRef>
          </c:val>
          <c:smooth val="0"/>
          <c:extLst>
            <c:ext xmlns:c16="http://schemas.microsoft.com/office/drawing/2014/chart" uri="{C3380CC4-5D6E-409C-BE32-E72D297353CC}">
              <c16:uniqueId val="{00000002-1F67-482A-BB76-0336A067129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0.92</c:v>
                </c:pt>
                <c:pt idx="2">
                  <c:v>#N/A</c:v>
                </c:pt>
                <c:pt idx="3">
                  <c:v>0.2</c:v>
                </c:pt>
                <c:pt idx="4">
                  <c:v>#N/A</c:v>
                </c:pt>
                <c:pt idx="5">
                  <c:v>1.1000000000000001</c:v>
                </c:pt>
                <c:pt idx="6">
                  <c:v>#N/A</c:v>
                </c:pt>
                <c:pt idx="7">
                  <c:v>0.59</c:v>
                </c:pt>
                <c:pt idx="8">
                  <c:v>#N/A</c:v>
                </c:pt>
                <c:pt idx="9">
                  <c:v>0.01</c:v>
                </c:pt>
              </c:numCache>
            </c:numRef>
          </c:val>
          <c:extLst>
            <c:ext xmlns:c16="http://schemas.microsoft.com/office/drawing/2014/chart" uri="{C3380CC4-5D6E-409C-BE32-E72D297353CC}">
              <c16:uniqueId val="{00000000-2F20-4B05-B68A-1EEC3C5A20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F20-4B05-B68A-1EEC3C5A2003}"/>
            </c:ext>
          </c:extLst>
        </c:ser>
        <c:ser>
          <c:idx val="2"/>
          <c:order val="2"/>
          <c:tx>
            <c:strRef>
              <c:f>データシート!$A$29</c:f>
              <c:strCache>
                <c:ptCount val="1"/>
                <c:pt idx="0">
                  <c:v>国民健康保険事業会計（事業勘定）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7.0000000000000007E-2</c:v>
                </c:pt>
                <c:pt idx="2">
                  <c:v>#N/A</c:v>
                </c:pt>
                <c:pt idx="3">
                  <c:v>0.06</c:v>
                </c:pt>
                <c:pt idx="4">
                  <c:v>#N/A</c:v>
                </c:pt>
                <c:pt idx="5">
                  <c:v>0.06</c:v>
                </c:pt>
                <c:pt idx="6">
                  <c:v>#N/A</c:v>
                </c:pt>
                <c:pt idx="7">
                  <c:v>0.02</c:v>
                </c:pt>
                <c:pt idx="8">
                  <c:v>#N/A</c:v>
                </c:pt>
                <c:pt idx="9">
                  <c:v>0.01</c:v>
                </c:pt>
              </c:numCache>
            </c:numRef>
          </c:val>
          <c:extLst>
            <c:ext xmlns:c16="http://schemas.microsoft.com/office/drawing/2014/chart" uri="{C3380CC4-5D6E-409C-BE32-E72D297353CC}">
              <c16:uniqueId val="{00000002-2F20-4B05-B68A-1EEC3C5A2003}"/>
            </c:ext>
          </c:extLst>
        </c:ser>
        <c:ser>
          <c:idx val="3"/>
          <c:order val="3"/>
          <c:tx>
            <c:strRef>
              <c:f>データシート!$A$30</c:f>
              <c:strCache>
                <c:ptCount val="1"/>
                <c:pt idx="0">
                  <c:v>下水道事業会計（特定地域生活排水）</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0.12</c:v>
                </c:pt>
                <c:pt idx="2">
                  <c:v>#N/A</c:v>
                </c:pt>
                <c:pt idx="3">
                  <c:v>0.14000000000000001</c:v>
                </c:pt>
                <c:pt idx="4">
                  <c:v>#N/A</c:v>
                </c:pt>
                <c:pt idx="5">
                  <c:v>0.04</c:v>
                </c:pt>
                <c:pt idx="6">
                  <c:v>#N/A</c:v>
                </c:pt>
                <c:pt idx="7">
                  <c:v>0.08</c:v>
                </c:pt>
                <c:pt idx="8">
                  <c:v>#N/A</c:v>
                </c:pt>
                <c:pt idx="9">
                  <c:v>0.21</c:v>
                </c:pt>
              </c:numCache>
            </c:numRef>
          </c:val>
          <c:extLst>
            <c:ext xmlns:c16="http://schemas.microsoft.com/office/drawing/2014/chart" uri="{C3380CC4-5D6E-409C-BE32-E72D297353CC}">
              <c16:uniqueId val="{00000003-2F20-4B05-B68A-1EEC3C5A2003}"/>
            </c:ext>
          </c:extLst>
        </c:ser>
        <c:ser>
          <c:idx val="4"/>
          <c:order val="4"/>
          <c:tx>
            <c:strRef>
              <c:f>データシート!$A$31</c:f>
              <c:strCache>
                <c:ptCount val="1"/>
                <c:pt idx="0">
                  <c:v>下水道事業会計（特定環境保全）</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0.14000000000000001</c:v>
                </c:pt>
                <c:pt idx="4">
                  <c:v>#N/A</c:v>
                </c:pt>
                <c:pt idx="5">
                  <c:v>7.0000000000000007E-2</c:v>
                </c:pt>
                <c:pt idx="6">
                  <c:v>#N/A</c:v>
                </c:pt>
                <c:pt idx="7">
                  <c:v>0.4</c:v>
                </c:pt>
                <c:pt idx="8">
                  <c:v>#N/A</c:v>
                </c:pt>
                <c:pt idx="9">
                  <c:v>0.26</c:v>
                </c:pt>
              </c:numCache>
            </c:numRef>
          </c:val>
          <c:extLst>
            <c:ext xmlns:c16="http://schemas.microsoft.com/office/drawing/2014/chart" uri="{C3380CC4-5D6E-409C-BE32-E72D297353CC}">
              <c16:uniqueId val="{00000004-2F20-4B05-B68A-1EEC3C5A2003}"/>
            </c:ext>
          </c:extLst>
        </c:ser>
        <c:ser>
          <c:idx val="5"/>
          <c:order val="5"/>
          <c:tx>
            <c:strRef>
              <c:f>データシート!$A$32</c:f>
              <c:strCache>
                <c:ptCount val="1"/>
                <c:pt idx="0">
                  <c:v>国民健康保険事業会計（施設勘定）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0.28999999999999998</c:v>
                </c:pt>
                <c:pt idx="2">
                  <c:v>#N/A</c:v>
                </c:pt>
                <c:pt idx="3">
                  <c:v>0.71</c:v>
                </c:pt>
                <c:pt idx="4">
                  <c:v>#N/A</c:v>
                </c:pt>
                <c:pt idx="5">
                  <c:v>1.01</c:v>
                </c:pt>
                <c:pt idx="6">
                  <c:v>#N/A</c:v>
                </c:pt>
                <c:pt idx="7">
                  <c:v>0.65</c:v>
                </c:pt>
                <c:pt idx="8">
                  <c:v>#N/A</c:v>
                </c:pt>
                <c:pt idx="9">
                  <c:v>0.41</c:v>
                </c:pt>
              </c:numCache>
            </c:numRef>
          </c:val>
          <c:extLst>
            <c:ext xmlns:c16="http://schemas.microsoft.com/office/drawing/2014/chart" uri="{C3380CC4-5D6E-409C-BE32-E72D297353CC}">
              <c16:uniqueId val="{00000005-2F20-4B05-B68A-1EEC3C5A2003}"/>
            </c:ext>
          </c:extLst>
        </c:ser>
        <c:ser>
          <c:idx val="6"/>
          <c:order val="6"/>
          <c:tx>
            <c:strRef>
              <c:f>データシート!$A$33</c:f>
              <c:strCache>
                <c:ptCount val="1"/>
                <c:pt idx="0">
                  <c:v>下水道事業会計（農業集落排水）</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0.12</c:v>
                </c:pt>
                <c:pt idx="2">
                  <c:v>#N/A</c:v>
                </c:pt>
                <c:pt idx="3">
                  <c:v>0.09</c:v>
                </c:pt>
                <c:pt idx="4">
                  <c:v>#N/A</c:v>
                </c:pt>
                <c:pt idx="5">
                  <c:v>0.14000000000000001</c:v>
                </c:pt>
                <c:pt idx="6">
                  <c:v>#N/A</c:v>
                </c:pt>
                <c:pt idx="7">
                  <c:v>0.37</c:v>
                </c:pt>
                <c:pt idx="8">
                  <c:v>#N/A</c:v>
                </c:pt>
                <c:pt idx="9">
                  <c:v>0.71</c:v>
                </c:pt>
              </c:numCache>
            </c:numRef>
          </c:val>
          <c:extLst>
            <c:ext xmlns:c16="http://schemas.microsoft.com/office/drawing/2014/chart" uri="{C3380CC4-5D6E-409C-BE32-E72D297353CC}">
              <c16:uniqueId val="{00000006-2F20-4B05-B68A-1EEC3C5A2003}"/>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0.39</c:v>
                </c:pt>
                <c:pt idx="2">
                  <c:v>#N/A</c:v>
                </c:pt>
                <c:pt idx="3">
                  <c:v>0.03</c:v>
                </c:pt>
                <c:pt idx="4">
                  <c:v>#N/A</c:v>
                </c:pt>
                <c:pt idx="5">
                  <c:v>0.16</c:v>
                </c:pt>
                <c:pt idx="6">
                  <c:v>#N/A</c:v>
                </c:pt>
                <c:pt idx="7">
                  <c:v>0.98</c:v>
                </c:pt>
                <c:pt idx="8">
                  <c:v>#N/A</c:v>
                </c:pt>
                <c:pt idx="9">
                  <c:v>0.8</c:v>
                </c:pt>
              </c:numCache>
            </c:numRef>
          </c:val>
          <c:extLst>
            <c:ext xmlns:c16="http://schemas.microsoft.com/office/drawing/2014/chart" uri="{C3380CC4-5D6E-409C-BE32-E72D297353CC}">
              <c16:uniqueId val="{00000007-2F20-4B05-B68A-1EEC3C5A2003}"/>
            </c:ext>
          </c:extLst>
        </c:ser>
        <c:ser>
          <c:idx val="8"/>
          <c:order val="8"/>
          <c:tx>
            <c:strRef>
              <c:f>データシート!$A$35</c:f>
              <c:strCache>
                <c:ptCount val="1"/>
                <c:pt idx="0">
                  <c:v>後期高齢者医療事業会計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0.02</c:v>
                </c:pt>
                <c:pt idx="2">
                  <c:v>#N/A</c:v>
                </c:pt>
                <c:pt idx="3">
                  <c:v>0.02</c:v>
                </c:pt>
                <c:pt idx="4">
                  <c:v>#N/A</c:v>
                </c:pt>
                <c:pt idx="5">
                  <c:v>0.03</c:v>
                </c:pt>
                <c:pt idx="6">
                  <c:v>#N/A</c:v>
                </c:pt>
                <c:pt idx="7">
                  <c:v>1.92</c:v>
                </c:pt>
                <c:pt idx="8">
                  <c:v>#N/A</c:v>
                </c:pt>
                <c:pt idx="9">
                  <c:v>1.49</c:v>
                </c:pt>
              </c:numCache>
            </c:numRef>
          </c:val>
          <c:extLst>
            <c:ext xmlns:c16="http://schemas.microsoft.com/office/drawing/2014/chart" uri="{C3380CC4-5D6E-409C-BE32-E72D297353CC}">
              <c16:uniqueId val="{00000008-2F20-4B05-B68A-1EEC3C5A200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3.63</c:v>
                </c:pt>
                <c:pt idx="2">
                  <c:v>#N/A</c:v>
                </c:pt>
                <c:pt idx="3">
                  <c:v>6.58</c:v>
                </c:pt>
                <c:pt idx="4">
                  <c:v>#N/A</c:v>
                </c:pt>
                <c:pt idx="5">
                  <c:v>10</c:v>
                </c:pt>
                <c:pt idx="6">
                  <c:v>#N/A</c:v>
                </c:pt>
                <c:pt idx="7">
                  <c:v>13.56</c:v>
                </c:pt>
                <c:pt idx="8">
                  <c:v>#N/A</c:v>
                </c:pt>
                <c:pt idx="9">
                  <c:v>7.89</c:v>
                </c:pt>
              </c:numCache>
            </c:numRef>
          </c:val>
          <c:extLst>
            <c:ext xmlns:c16="http://schemas.microsoft.com/office/drawing/2014/chart" uri="{C3380CC4-5D6E-409C-BE32-E72D297353CC}">
              <c16:uniqueId val="{00000009-2F20-4B05-B68A-1EEC3C5A20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222</c:v>
                </c:pt>
                <c:pt idx="5">
                  <c:v>231</c:v>
                </c:pt>
                <c:pt idx="8">
                  <c:v>230</c:v>
                </c:pt>
                <c:pt idx="11">
                  <c:v>229</c:v>
                </c:pt>
                <c:pt idx="14">
                  <c:v>213</c:v>
                </c:pt>
              </c:numCache>
            </c:numRef>
          </c:val>
          <c:extLst>
            <c:ext xmlns:c16="http://schemas.microsoft.com/office/drawing/2014/chart" uri="{C3380CC4-5D6E-409C-BE32-E72D297353CC}">
              <c16:uniqueId val="{00000000-EF65-4E9E-940A-A585A419AC1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F65-4E9E-940A-A585A419AC1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F65-4E9E-940A-A585A419AC1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1</c:v>
                </c:pt>
                <c:pt idx="12">
                  <c:v>2</c:v>
                </c:pt>
              </c:numCache>
            </c:numRef>
          </c:val>
          <c:extLst>
            <c:ext xmlns:c16="http://schemas.microsoft.com/office/drawing/2014/chart" uri="{C3380CC4-5D6E-409C-BE32-E72D297353CC}">
              <c16:uniqueId val="{00000003-EF65-4E9E-940A-A585A419AC1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92</c:v>
                </c:pt>
                <c:pt idx="3">
                  <c:v>74</c:v>
                </c:pt>
                <c:pt idx="6">
                  <c:v>65</c:v>
                </c:pt>
                <c:pt idx="9">
                  <c:v>81</c:v>
                </c:pt>
                <c:pt idx="12">
                  <c:v>79</c:v>
                </c:pt>
              </c:numCache>
            </c:numRef>
          </c:val>
          <c:extLst>
            <c:ext xmlns:c16="http://schemas.microsoft.com/office/drawing/2014/chart" uri="{C3380CC4-5D6E-409C-BE32-E72D297353CC}">
              <c16:uniqueId val="{00000004-EF65-4E9E-940A-A585A419AC1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F65-4E9E-940A-A585A419AC1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F65-4E9E-940A-A585A419AC1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202</c:v>
                </c:pt>
                <c:pt idx="3">
                  <c:v>233</c:v>
                </c:pt>
                <c:pt idx="6">
                  <c:v>272</c:v>
                </c:pt>
                <c:pt idx="9">
                  <c:v>269</c:v>
                </c:pt>
                <c:pt idx="12">
                  <c:v>246</c:v>
                </c:pt>
              </c:numCache>
            </c:numRef>
          </c:val>
          <c:extLst>
            <c:ext xmlns:c16="http://schemas.microsoft.com/office/drawing/2014/chart" uri="{C3380CC4-5D6E-409C-BE32-E72D297353CC}">
              <c16:uniqueId val="{00000007-EF65-4E9E-940A-A585A419AC1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c:v>
                </c:pt>
                <c:pt idx="2">
                  <c:v>#N/A</c:v>
                </c:pt>
                <c:pt idx="3">
                  <c:v>#N/A</c:v>
                </c:pt>
                <c:pt idx="4">
                  <c:v>77</c:v>
                </c:pt>
                <c:pt idx="5">
                  <c:v>#N/A</c:v>
                </c:pt>
                <c:pt idx="6">
                  <c:v>#N/A</c:v>
                </c:pt>
                <c:pt idx="7">
                  <c:v>108</c:v>
                </c:pt>
                <c:pt idx="8">
                  <c:v>#N/A</c:v>
                </c:pt>
                <c:pt idx="9">
                  <c:v>#N/A</c:v>
                </c:pt>
                <c:pt idx="10">
                  <c:v>122</c:v>
                </c:pt>
                <c:pt idx="11">
                  <c:v>#N/A</c:v>
                </c:pt>
                <c:pt idx="12">
                  <c:v>#N/A</c:v>
                </c:pt>
                <c:pt idx="13">
                  <c:v>114</c:v>
                </c:pt>
                <c:pt idx="14">
                  <c:v>#N/A</c:v>
                </c:pt>
              </c:numCache>
            </c:numRef>
          </c:val>
          <c:smooth val="0"/>
          <c:extLst>
            <c:ext xmlns:c16="http://schemas.microsoft.com/office/drawing/2014/chart" uri="{C3380CC4-5D6E-409C-BE32-E72D297353CC}">
              <c16:uniqueId val="{00000008-EF65-4E9E-940A-A585A419AC1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1959</c:v>
                </c:pt>
                <c:pt idx="5">
                  <c:v>1860</c:v>
                </c:pt>
                <c:pt idx="8">
                  <c:v>1903</c:v>
                </c:pt>
                <c:pt idx="11">
                  <c:v>1625</c:v>
                </c:pt>
                <c:pt idx="14">
                  <c:v>1412</c:v>
                </c:pt>
              </c:numCache>
            </c:numRef>
          </c:val>
          <c:extLst>
            <c:ext xmlns:c16="http://schemas.microsoft.com/office/drawing/2014/chart" uri="{C3380CC4-5D6E-409C-BE32-E72D297353CC}">
              <c16:uniqueId val="{00000000-A927-4580-8EEE-E0ECCDA8544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c:v>
                </c:pt>
                <c:pt idx="5">
                  <c:v>0</c:v>
                </c:pt>
                <c:pt idx="8">
                  <c:v>0</c:v>
                </c:pt>
                <c:pt idx="11">
                  <c:v>0</c:v>
                </c:pt>
                <c:pt idx="14">
                  <c:v>0</c:v>
                </c:pt>
              </c:numCache>
            </c:numRef>
          </c:val>
          <c:extLst>
            <c:ext xmlns:c16="http://schemas.microsoft.com/office/drawing/2014/chart" uri="{C3380CC4-5D6E-409C-BE32-E72D297353CC}">
              <c16:uniqueId val="{00000001-A927-4580-8EEE-E0ECCDA8544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2652</c:v>
                </c:pt>
                <c:pt idx="5">
                  <c:v>2662</c:v>
                </c:pt>
                <c:pt idx="8">
                  <c:v>2617</c:v>
                </c:pt>
                <c:pt idx="11">
                  <c:v>2452</c:v>
                </c:pt>
                <c:pt idx="14">
                  <c:v>2339</c:v>
                </c:pt>
              </c:numCache>
            </c:numRef>
          </c:val>
          <c:extLst>
            <c:ext xmlns:c16="http://schemas.microsoft.com/office/drawing/2014/chart" uri="{C3380CC4-5D6E-409C-BE32-E72D297353CC}">
              <c16:uniqueId val="{00000002-A927-4580-8EEE-E0ECCDA8544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27-4580-8EEE-E0ECCDA8544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27-4580-8EEE-E0ECCDA8544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27-4580-8EEE-E0ECCDA8544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244</c:v>
                </c:pt>
                <c:pt idx="3">
                  <c:v>218</c:v>
                </c:pt>
                <c:pt idx="6">
                  <c:v>256</c:v>
                </c:pt>
                <c:pt idx="9">
                  <c:v>254</c:v>
                </c:pt>
                <c:pt idx="12">
                  <c:v>286</c:v>
                </c:pt>
              </c:numCache>
            </c:numRef>
          </c:val>
          <c:extLst>
            <c:ext xmlns:c16="http://schemas.microsoft.com/office/drawing/2014/chart" uri="{C3380CC4-5D6E-409C-BE32-E72D297353CC}">
              <c16:uniqueId val="{00000006-A927-4580-8EEE-E0ECCDA8544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c:v>
                </c:pt>
                <c:pt idx="3">
                  <c:v>4</c:v>
                </c:pt>
                <c:pt idx="6">
                  <c:v>4</c:v>
                </c:pt>
                <c:pt idx="9">
                  <c:v>8</c:v>
                </c:pt>
                <c:pt idx="12">
                  <c:v>14</c:v>
                </c:pt>
              </c:numCache>
            </c:numRef>
          </c:val>
          <c:extLst>
            <c:ext xmlns:c16="http://schemas.microsoft.com/office/drawing/2014/chart" uri="{C3380CC4-5D6E-409C-BE32-E72D297353CC}">
              <c16:uniqueId val="{00000007-A927-4580-8EEE-E0ECCDA8544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787</c:v>
                </c:pt>
                <c:pt idx="3">
                  <c:v>703</c:v>
                </c:pt>
                <c:pt idx="6">
                  <c:v>525</c:v>
                </c:pt>
                <c:pt idx="9">
                  <c:v>580</c:v>
                </c:pt>
                <c:pt idx="12">
                  <c:v>564</c:v>
                </c:pt>
              </c:numCache>
            </c:numRef>
          </c:val>
          <c:extLst>
            <c:ext xmlns:c16="http://schemas.microsoft.com/office/drawing/2014/chart" uri="{C3380CC4-5D6E-409C-BE32-E72D297353CC}">
              <c16:uniqueId val="{00000008-A927-4580-8EEE-E0ECCDA8544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927-4580-8EEE-E0ECCDA8544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1910</c:v>
                </c:pt>
                <c:pt idx="3">
                  <c:v>1814</c:v>
                </c:pt>
                <c:pt idx="6">
                  <c:v>1854</c:v>
                </c:pt>
                <c:pt idx="9">
                  <c:v>1798</c:v>
                </c:pt>
                <c:pt idx="12">
                  <c:v>1710</c:v>
                </c:pt>
              </c:numCache>
            </c:numRef>
          </c:val>
          <c:extLst>
            <c:ext xmlns:c16="http://schemas.microsoft.com/office/drawing/2014/chart" uri="{C3380CC4-5D6E-409C-BE32-E72D297353CC}">
              <c16:uniqueId val="{0000000A-A927-4580-8EEE-E0ECCDA8544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927-4580-8EEE-E0ECCDA8544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368</c:v>
                </c:pt>
                <c:pt idx="1">
                  <c:v>349</c:v>
                </c:pt>
                <c:pt idx="2">
                  <c:v>283</c:v>
                </c:pt>
              </c:numCache>
            </c:numRef>
          </c:val>
          <c:extLst>
            <c:ext xmlns:c16="http://schemas.microsoft.com/office/drawing/2014/chart" uri="{C3380CC4-5D6E-409C-BE32-E72D297353CC}">
              <c16:uniqueId val="{00000000-2CA5-463E-A9FB-48B44E3F7F3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190</c:v>
                </c:pt>
                <c:pt idx="1">
                  <c:v>190</c:v>
                </c:pt>
                <c:pt idx="2">
                  <c:v>190</c:v>
                </c:pt>
              </c:numCache>
            </c:numRef>
          </c:val>
          <c:extLst>
            <c:ext xmlns:c16="http://schemas.microsoft.com/office/drawing/2014/chart" uri="{C3380CC4-5D6E-409C-BE32-E72D297353CC}">
              <c16:uniqueId val="{00000001-2CA5-463E-A9FB-48B44E3F7F3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1924</c:v>
                </c:pt>
                <c:pt idx="1">
                  <c:v>1797</c:v>
                </c:pt>
                <c:pt idx="2">
                  <c:v>1680</c:v>
                </c:pt>
              </c:numCache>
            </c:numRef>
          </c:val>
          <c:extLst>
            <c:ext xmlns:c16="http://schemas.microsoft.com/office/drawing/2014/chart" uri="{C3380CC4-5D6E-409C-BE32-E72D297353CC}">
              <c16:uniqueId val="{00000002-2CA5-463E-A9FB-48B44E3F7F3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{BC391898-A66E-4F25-934F-5E78C4FB7989}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211-4FA7-85EC-9F720083CD5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{DF123172-2205-441F-86EA-F924763477A7}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11-4FA7-85EC-9F720083CD5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{5F615076-11A1-4880-BAC2-07BC15509595}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11-4FA7-85EC-9F720083CD5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{59200ED2-BA92-4E08-8329-127E56169290}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11-4FA7-85EC-9F720083CD5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{CF8E5FDE-76FA-4395-B627-277B2BBB90AF}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11-4FA7-85EC-9F720083CD5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{C1485F8B-4323-4BB4-862A-863E6576E8A0}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211-4FA7-85EC-9F720083CD5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{1B56BF99-C63D-4C20-BC67-AF75DF89D5A8}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211-4FA7-85EC-9F720083CD5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{66FB150D-8B53-4105-9702-82BBC845903A}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211-4FA7-85EC-9F720083CD5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{7A70A564-2FD1-4443-B8E3-C41F602AEC90}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211-4FA7-85EC-9F720083CD5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58</c:v>
                </c:pt>
                <c:pt idx="16">
                  <c:v>59.4</c:v>
                </c:pt>
                <c:pt idx="24">
                  <c:v>58</c:v>
                </c:pt>
                <c:pt idx="32">
                  <c:v>59.5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211-4FA7-85EC-9F720083CD5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{429E6152-56FF-4250-B316-47DB0D35CFF5}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211-4FA7-85EC-9F720083CD5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{42BAB0AE-BA69-438D-8EC8-A72B0209668D}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11-4FA7-85EC-9F720083CD5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{C9B7383D-AACF-49B0-B52E-05DA35959D4D}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11-4FA7-85EC-9F720083CD5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{A0044C4B-9385-4DE8-920E-1377E9C0D040}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11-4FA7-85EC-9F720083CD5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{36201399-4D94-41D2-969A-FD393552A1E6}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11-4FA7-85EC-9F720083CD5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{C4B5B812-71A7-45A0-8865-A8CA3A1E0032}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211-4FA7-85EC-9F720083CD5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{10A49259-7C60-4CAC-B38C-16A44A5F5C57}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211-4FA7-85EC-9F720083CD5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{AF5DE968-CFFC-4E70-9041-3A6AF3A4B62A}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211-4FA7-85EC-9F720083CD5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{A1498B84-F72D-44A7-A193-8F3A47956214}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211-4FA7-85EC-9F720083CD5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211-4FA7-85EC-9F720083CD5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{AD7D598F-0E78-4745-AAF7-8F11C55706CC}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2E3-4342-9821-1FF02C6A5CB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{EFD37289-FD93-4B39-9691-BC5F6901A828}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E3-4342-9821-1FF02C6A5CB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{FE293D08-5EF7-46A3-9067-EA8D61A8478E}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E3-4342-9821-1FF02C6A5CB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{36E2F5DF-514E-43E1-B5DF-F827D2790A94}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E3-4342-9821-1FF02C6A5CB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{DF287CDC-3B09-43CC-B72E-600D9DA9BDA5}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E3-4342-9821-1FF02C6A5CB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{78A4E5C3-3915-4C35-9931-AF34E93EA42A}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2E3-4342-9821-1FF02C6A5CB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{F0AD97EC-E6FF-4C00-B525-1302F3F03781}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2E3-4342-9821-1FF02C6A5CB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{645DD7D7-C172-4586-A63D-7B0DBB2A92E7}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2E3-4342-9821-1FF02C6A5CB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{E20E4036-7CBA-4D2D-A0A0-7412F1493CFE}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2E3-4342-9821-1FF02C6A5CB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6</c:v>
                </c:pt>
                <c:pt idx="16">
                  <c:v>6.7</c:v>
                </c:pt>
                <c:pt idx="24">
                  <c:v>7.9</c:v>
                </c:pt>
                <c:pt idx="32">
                  <c:v>8.9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2E3-4342-9821-1FF02C6A5CB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{A5A5E9F4-27ED-43F9-B251-C3DF15BACC51}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2E3-4342-9821-1FF02C6A5CB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{7C148F9B-8F3C-4C0A-9330-6A641EE03007}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E3-4342-9821-1FF02C6A5CB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{D9648318-F1E3-4784-817B-ECB7A5D929FF}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E3-4342-9821-1FF02C6A5CB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{64350CC5-706E-4938-844A-3C905FF60244}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E3-4342-9821-1FF02C6A5CB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{77C4D79C-3F07-4F9C-97AA-8461D30E2A15}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E3-4342-9821-1FF02C6A5CB5}"/>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{AAF89B2D-02F5-4B1E-9669-7DFABA049F58}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2E3-4342-9821-1FF02C6A5CB5}"/>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{E8BE8890-919B-419F-8A5C-8A2F09D2775D}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2E3-4342-9821-1FF02C6A5CB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{F73774BF-89C8-4B26-BCC9-37FCC04D6026}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2E3-4342-9821-1FF02C6A5CB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{C1598C03-6D90-4113-89F0-1A22339DAE81}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2E3-4342-9821-1FF02C6A5CB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2E3-4342-9821-1FF02C6A5CB5}"/>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福島県昭和村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1,085
1,079
209.46
2,559,538
2,410,934
120,590
1,526,838
1,716,986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県内でも特に高齢化率が高いことに加え、企業等も少ないことから、財政基盤が弱く類似団体平均を下回っており、最小値に極めて近い値となっている。</a:t>
          </a:r>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歳出面において経常的経費に直結する組織の人事や係の編成を見直すとともに、政策的事業の</a:t>
          </a:r>
          <a:r>
            <a:rPr kumimoji="1" lang="ja-JP" altLang="en-US" sz="1200">
              <a:solidFill>
                <a:schemeClr val="dk1"/>
              </a:solidFill>
              <a:effectLst/>
              <a:latin typeface="+mn-lt"/>
              <a:ea typeface="+mn-ea"/>
              <a:cs typeface="+mn-cs"/>
            </a:rPr>
            <a:t>選択と集中を図り、</a:t>
          </a:r>
          <a:r>
            <a:rPr kumimoji="1" lang="ja-JP" altLang="ja-JP" sz="1200">
              <a:solidFill>
                <a:schemeClr val="dk1"/>
              </a:solidFill>
              <a:effectLst/>
              <a:latin typeface="+mn-lt"/>
              <a:ea typeface="+mn-ea"/>
              <a:cs typeface="+mn-cs"/>
            </a:rPr>
            <a:t>行政サービスの</a:t>
          </a:r>
          <a:r>
            <a:rPr kumimoji="1" lang="ja-JP" altLang="en-US" sz="1200">
              <a:solidFill>
                <a:schemeClr val="dk1"/>
              </a:solidFill>
              <a:effectLst/>
              <a:latin typeface="+mn-lt"/>
              <a:ea typeface="+mn-ea"/>
              <a:cs typeface="+mn-cs"/>
            </a:rPr>
            <a:t>維持</a:t>
          </a:r>
          <a:r>
            <a:rPr kumimoji="1" lang="ja-JP" altLang="ja-JP" sz="1200">
              <a:solidFill>
                <a:schemeClr val="dk1"/>
              </a:solidFill>
              <a:effectLst/>
              <a:latin typeface="+mn-lt"/>
              <a:ea typeface="+mn-ea"/>
              <a:cs typeface="+mn-cs"/>
            </a:rPr>
            <a:t>と財政の健全化を図る。</a:t>
          </a:r>
          <a:endParaRPr lang="ja-JP" altLang="ja-JP" sz="16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64558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083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64558</xdr:rowOff>
    </xdr:from>
    <xdr:to>
      <xdr:col>19</xdr:col>
      <xdr:colOff>133350</xdr:colOff>
      <xdr:row>44</xdr:row>
      <xdr:rowOff>64558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64558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882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13758</xdr:rowOff>
    </xdr:from>
    <xdr:to>
      <xdr:col>15</xdr:col>
      <xdr:colOff>133350</xdr:colOff>
      <xdr:row>44</xdr:row>
      <xdr:rowOff>115358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100135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前年より比率</a:t>
          </a:r>
          <a:r>
            <a:rPr kumimoji="1" lang="ja-JP" altLang="en-US" sz="1200">
              <a:solidFill>
                <a:schemeClr val="dk1"/>
              </a:solidFill>
              <a:effectLst/>
              <a:latin typeface="+mn-lt"/>
              <a:ea typeface="+mn-ea"/>
              <a:cs typeface="+mn-cs"/>
            </a:rPr>
            <a:t>が</a:t>
          </a:r>
          <a:r>
            <a:rPr kumimoji="1" lang="en-US" altLang="ja-JP" sz="1200">
              <a:solidFill>
                <a:schemeClr val="dk1"/>
              </a:solidFill>
              <a:effectLst/>
              <a:latin typeface="+mn-lt"/>
              <a:ea typeface="+mn-ea"/>
              <a:cs typeface="+mn-cs"/>
            </a:rPr>
            <a:t>10.1</a:t>
          </a:r>
          <a:r>
            <a:rPr kumimoji="1" lang="ja-JP" altLang="en-US" sz="1200">
              <a:solidFill>
                <a:schemeClr val="dk1"/>
              </a:solidFill>
              <a:effectLst/>
              <a:latin typeface="+mn-lt"/>
              <a:ea typeface="+mn-ea"/>
              <a:cs typeface="+mn-cs"/>
            </a:rPr>
            <a:t>％増加しており、人件費の増額や豪雪に伴う除雪経費の増、老朽化した修繕費の維持補修費の増が主な要因と考えられ、</a:t>
          </a:r>
          <a:r>
            <a:rPr kumimoji="1" lang="ja-JP" altLang="ja-JP" sz="1200">
              <a:solidFill>
                <a:schemeClr val="dk1"/>
              </a:solidFill>
              <a:effectLst/>
              <a:latin typeface="+mn-lt"/>
              <a:ea typeface="+mn-ea"/>
              <a:cs typeface="+mn-cs"/>
            </a:rPr>
            <a:t>本村における財政構造の弾力性は弾力性が失われつつあると考えられる。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このことから</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人事の適格な配置や物件費の削減に努めているが、公共施設の老朽化に伴う修繕費が増加傾向に有り、今後も義務的経費はもとより徹底した事業の重点化に努める必要がある。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155998</xdr:rowOff>
    </xdr:from>
    <xdr:to>
      <xdr:col>23</xdr:col>
      <xdr:colOff>133350</xdr:colOff>
      <xdr:row>67</xdr:row>
      <xdr:rowOff>47837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28798"/>
          <a:ext cx="838200" cy="40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155998</xdr:rowOff>
    </xdr:from>
    <xdr:to>
      <xdr:col>19</xdr:col>
      <xdr:colOff>133350</xdr:colOff>
      <xdr:row>66</xdr:row>
      <xdr:rowOff>42333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128798"/>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168063</xdr:rowOff>
    </xdr:from>
    <xdr:to>
      <xdr:col>15</xdr:col>
      <xdr:colOff>82550</xdr:colOff>
      <xdr:row>66</xdr:row>
      <xdr:rowOff>42333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140863"/>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168063</xdr:rowOff>
    </xdr:from>
    <xdr:to>
      <xdr:col>11</xdr:col>
      <xdr:colOff>31750</xdr:colOff>
      <xdr:row>66</xdr:row>
      <xdr:rowOff>118745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140863"/>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168487</xdr:rowOff>
    </xdr:from>
    <xdr:to>
      <xdr:col>23</xdr:col>
      <xdr:colOff>184150</xdr:colOff>
      <xdr:row>67</xdr:row>
      <xdr:rowOff>98637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4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64364</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380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105198</xdr:rowOff>
    </xdr:from>
    <xdr:to>
      <xdr:col>19</xdr:col>
      <xdr:colOff>184150</xdr:colOff>
      <xdr:row>65</xdr:row>
      <xdr:rowOff>35348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20125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64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162983</xdr:rowOff>
    </xdr:from>
    <xdr:to>
      <xdr:col>15</xdr:col>
      <xdr:colOff>133350</xdr:colOff>
      <xdr:row>66</xdr:row>
      <xdr:rowOff>93133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3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77910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39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117263</xdr:rowOff>
    </xdr:from>
    <xdr:to>
      <xdr:col>11</xdr:col>
      <xdr:colOff>82550</xdr:colOff>
      <xdr:row>65</xdr:row>
      <xdr:rowOff>47413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9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32190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7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67945</xdr:rowOff>
    </xdr:from>
    <xdr:to>
      <xdr:col>7</xdr:col>
      <xdr:colOff>31750</xdr:colOff>
      <xdr:row>66</xdr:row>
      <xdr:rowOff>169545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3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154322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47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[964,171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類似団体の平均を大きく上回っており、主な要因としては維持補修と特別会計への繰出金が考えられる。</a:t>
          </a:r>
          <a:endParaRPr lang="ja-JP" altLang="ja-JP" sz="1200">
            <a:effectLst/>
          </a:endParaRPr>
        </a:p>
        <a:p>
          <a:r>
            <a:rPr kumimoji="1" lang="ja-JP" altLang="ja-JP" sz="1200">
              <a:solidFill>
                <a:schemeClr val="dk1"/>
              </a:solidFill>
              <a:effectLst/>
              <a:latin typeface="+mn-lt"/>
              <a:ea typeface="+mn-ea"/>
              <a:cs typeface="+mn-cs"/>
            </a:rPr>
            <a:t>維持補修のほとんどが除雪経費を占めていることや、公共施設の老朽化に伴う維持補修経費が増加傾向にある。</a:t>
          </a:r>
          <a:endParaRPr lang="ja-JP" altLang="ja-JP" sz="12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90239</xdr:rowOff>
    </xdr:from>
    <xdr:to>
      <xdr:col>23</xdr:col>
      <xdr:colOff>133350</xdr:colOff>
      <xdr:row>84</xdr:row>
      <xdr:rowOff>6141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20589"/>
          <a:ext cx="838200" cy="8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68055</xdr:rowOff>
    </xdr:from>
    <xdr:to>
      <xdr:col>19</xdr:col>
      <xdr:colOff>133350</xdr:colOff>
      <xdr:row>83</xdr:row>
      <xdr:rowOff>90239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98405"/>
          <a:ext cx="889000" cy="2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47468</xdr:rowOff>
    </xdr:from>
    <xdr:to>
      <xdr:col>15</xdr:col>
      <xdr:colOff>82550</xdr:colOff>
      <xdr:row>83</xdr:row>
      <xdr:rowOff>68055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77818"/>
          <a:ext cx="889000" cy="2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161982</xdr:rowOff>
    </xdr:from>
    <xdr:to>
      <xdr:col>11</xdr:col>
      <xdr:colOff>31750</xdr:colOff>
      <xdr:row>83</xdr:row>
      <xdr:rowOff>47468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20882"/>
          <a:ext cx="889000" cy="5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126791</xdr:rowOff>
    </xdr:from>
    <xdr:to>
      <xdr:col>23</xdr:col>
      <xdr:colOff>184150</xdr:colOff>
      <xdr:row>84</xdr:row>
      <xdr:rowOff>56941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5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98868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29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39439</xdr:rowOff>
    </xdr:from>
    <xdr:to>
      <xdr:col>19</xdr:col>
      <xdr:colOff>184150</xdr:colOff>
      <xdr:row>83</xdr:row>
      <xdr:rowOff>141039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6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125816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56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17255</xdr:rowOff>
    </xdr:from>
    <xdr:to>
      <xdr:col>15</xdr:col>
      <xdr:colOff>133350</xdr:colOff>
      <xdr:row>83</xdr:row>
      <xdr:rowOff>118855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103632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168118</xdr:rowOff>
    </xdr:from>
    <xdr:to>
      <xdr:col>11</xdr:col>
      <xdr:colOff>82550</xdr:colOff>
      <xdr:row>83</xdr:row>
      <xdr:rowOff>98268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2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83045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13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111182</xdr:rowOff>
    </xdr:from>
    <xdr:to>
      <xdr:col>7</xdr:col>
      <xdr:colOff>31750</xdr:colOff>
      <xdr:row>83</xdr:row>
      <xdr:rowOff>41332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7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26109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56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15</a:t>
          </a:r>
          <a:r>
            <a:rPr kumimoji="1" lang="ja-JP" altLang="ja-JP" sz="1200">
              <a:solidFill>
                <a:schemeClr val="dk1"/>
              </a:solidFill>
              <a:effectLst/>
              <a:latin typeface="+mn-lt"/>
              <a:ea typeface="+mn-ea"/>
              <a:cs typeface="+mn-cs"/>
            </a:rPr>
            <a:t>年度から行政改革大網に沿って職員給与のカットや特殊勤務手当の廃止、更に定員管理計画や行財政集中改革プランに基づき職員数</a:t>
          </a:r>
          <a:endParaRPr lang="ja-JP" altLang="ja-JP" sz="1200">
            <a:effectLst/>
          </a:endParaRPr>
        </a:p>
        <a:p>
          <a:r>
            <a:rPr kumimoji="1" lang="ja-JP" altLang="ja-JP" sz="1200">
              <a:solidFill>
                <a:schemeClr val="dk1"/>
              </a:solidFill>
              <a:effectLst/>
              <a:latin typeface="+mn-lt"/>
              <a:ea typeface="+mn-ea"/>
              <a:cs typeface="+mn-cs"/>
            </a:rPr>
            <a:t>の抑制を継続的に行ってき</a:t>
          </a:r>
          <a:r>
            <a:rPr kumimoji="1" lang="ja-JP" altLang="en-US" sz="1200">
              <a:solidFill>
                <a:schemeClr val="dk1"/>
              </a:solidFill>
              <a:effectLst/>
              <a:latin typeface="+mn-lt"/>
              <a:ea typeface="+mn-ea"/>
              <a:cs typeface="+mn-cs"/>
            </a:rPr>
            <a:t>たが、令和</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年度の新規採用職員に初任給が高い職員が複数いたことや、職員数が少なく</a:t>
          </a:r>
          <a:r>
            <a:rPr kumimoji="1" lang="en-US" altLang="ja-JP" sz="1200">
              <a:solidFill>
                <a:schemeClr val="dk1"/>
              </a:solidFill>
              <a:effectLst/>
              <a:latin typeface="+mn-lt"/>
              <a:ea typeface="+mn-ea"/>
              <a:cs typeface="+mn-cs"/>
            </a:rPr>
            <a:t>5</a:t>
          </a:r>
          <a:r>
            <a:rPr kumimoji="1" lang="ja-JP" altLang="en-US" sz="1200">
              <a:solidFill>
                <a:schemeClr val="dk1"/>
              </a:solidFill>
              <a:effectLst/>
              <a:latin typeface="+mn-lt"/>
              <a:ea typeface="+mn-ea"/>
              <a:cs typeface="+mn-cs"/>
            </a:rPr>
            <a:t>年刻みの階層に大きく影響あったため、指数が上昇している。</a:t>
          </a:r>
          <a:endParaRPr kumimoji="1" lang="en-US" altLang="ja-JP" sz="1200">
            <a:solidFill>
              <a:schemeClr val="dk1"/>
            </a:solidFill>
            <a:effectLst/>
            <a:latin typeface="+mn-lt"/>
            <a:ea typeface="+mn-ea"/>
            <a:cs typeface="+mn-cs"/>
          </a:endParaRPr>
        </a:p>
        <a:p>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169163</xdr:rowOff>
    </xdr:from>
    <xdr:to>
      <xdr:col>81</xdr:col>
      <xdr:colOff>44450</xdr:colOff>
      <xdr:row>88</xdr:row>
      <xdr:rowOff>110998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13863"/>
          <a:ext cx="838200" cy="28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106426</xdr:rowOff>
    </xdr:from>
    <xdr:to>
      <xdr:col>77</xdr:col>
      <xdr:colOff>44450</xdr:colOff>
      <xdr:row>86</xdr:row>
      <xdr:rowOff>169163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51126"/>
          <a:ext cx="889000" cy="6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106426</xdr:rowOff>
    </xdr:from>
    <xdr:to>
      <xdr:col>72</xdr:col>
      <xdr:colOff>203200</xdr:colOff>
      <xdr:row>87</xdr:row>
      <xdr:rowOff>74930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51126"/>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60452</xdr:rowOff>
    </xdr:from>
    <xdr:to>
      <xdr:col>68</xdr:col>
      <xdr:colOff>152400</xdr:colOff>
      <xdr:row>87</xdr:row>
      <xdr:rowOff>74930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97660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60198</xdr:rowOff>
    </xdr:from>
    <xdr:to>
      <xdr:col>81</xdr:col>
      <xdr:colOff>95250</xdr:colOff>
      <xdr:row>88</xdr:row>
      <xdr:rowOff>161798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4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32275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118363</xdr:rowOff>
    </xdr:from>
    <xdr:to>
      <xdr:col>77</xdr:col>
      <xdr:colOff>95250</xdr:colOff>
      <xdr:row>87</xdr:row>
      <xdr:rowOff>48513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6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58690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3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55626</xdr:rowOff>
    </xdr:from>
    <xdr:to>
      <xdr:col>73</xdr:col>
      <xdr:colOff>44450</xdr:colOff>
      <xdr:row>86</xdr:row>
      <xdr:rowOff>157226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0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167403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6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24130</xdr:rowOff>
    </xdr:from>
    <xdr:to>
      <xdr:col>68</xdr:col>
      <xdr:colOff>203200</xdr:colOff>
      <xdr:row>87</xdr:row>
      <xdr:rowOff>125730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135907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0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9652</xdr:rowOff>
    </xdr:from>
    <xdr:to>
      <xdr:col>64</xdr:col>
      <xdr:colOff>152400</xdr:colOff>
      <xdr:row>87</xdr:row>
      <xdr:rowOff>111252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2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121429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9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22</a:t>
          </a:r>
          <a:r>
            <a:rPr kumimoji="1" lang="ja-JP" altLang="ja-JP" sz="1200">
              <a:solidFill>
                <a:schemeClr val="dk1"/>
              </a:solidFill>
              <a:effectLst/>
              <a:latin typeface="+mn-lt"/>
              <a:ea typeface="+mn-ea"/>
              <a:cs typeface="+mn-cs"/>
            </a:rPr>
            <a:t>年度からの新たな定員管理計画と集中改革プランにより事業の効率化を図りながら、事務事業と組織の見直しを行い、行政サービスの効率化・職員数の抑制を行ってきたこともあり、類似団体比較では平均値を上回っている。</a:t>
          </a:r>
          <a:endParaRPr lang="ja-JP" altLang="ja-JP" sz="1200">
            <a:effectLst/>
          </a:endParaRPr>
        </a:p>
        <a:p>
          <a:r>
            <a:rPr kumimoji="1" lang="ja-JP" altLang="ja-JP" sz="1200">
              <a:solidFill>
                <a:schemeClr val="dk1"/>
              </a:solidFill>
              <a:effectLst/>
              <a:latin typeface="+mn-lt"/>
              <a:ea typeface="+mn-ea"/>
              <a:cs typeface="+mn-cs"/>
            </a:rPr>
            <a:t>また、平成</a:t>
          </a:r>
          <a:r>
            <a:rPr kumimoji="1" lang="en-US" altLang="ja-JP" sz="1200">
              <a:solidFill>
                <a:schemeClr val="dk1"/>
              </a:solidFill>
              <a:effectLst/>
              <a:latin typeface="+mn-lt"/>
              <a:ea typeface="+mn-ea"/>
              <a:cs typeface="+mn-cs"/>
            </a:rPr>
            <a:t>28</a:t>
          </a:r>
          <a:r>
            <a:rPr kumimoji="1" lang="ja-JP" altLang="ja-JP" sz="1200">
              <a:solidFill>
                <a:schemeClr val="dk1"/>
              </a:solidFill>
              <a:effectLst/>
              <a:latin typeface="+mn-lt"/>
              <a:ea typeface="+mn-ea"/>
              <a:cs typeface="+mn-cs"/>
            </a:rPr>
            <a:t>年度には組織改編を行い、適正な職員数の配置を実施した。</a:t>
          </a:r>
          <a:endParaRPr lang="ja-JP" altLang="ja-JP" sz="12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78835</xdr:rowOff>
    </xdr:from>
    <xdr:to>
      <xdr:col>81</xdr:col>
      <xdr:colOff>44450</xdr:colOff>
      <xdr:row>63</xdr:row>
      <xdr:rowOff>4710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708735"/>
          <a:ext cx="838200" cy="9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65162</xdr:rowOff>
    </xdr:from>
    <xdr:to>
      <xdr:col>77</xdr:col>
      <xdr:colOff>44450</xdr:colOff>
      <xdr:row>62</xdr:row>
      <xdr:rowOff>78835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695062"/>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47064</xdr:rowOff>
    </xdr:from>
    <xdr:to>
      <xdr:col>72</xdr:col>
      <xdr:colOff>203200</xdr:colOff>
      <xdr:row>62</xdr:row>
      <xdr:rowOff>65162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676964"/>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21124</xdr:rowOff>
    </xdr:from>
    <xdr:to>
      <xdr:col>68</xdr:col>
      <xdr:colOff>152400</xdr:colOff>
      <xdr:row>62</xdr:row>
      <xdr:rowOff>47064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651024"/>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125360</xdr:rowOff>
    </xdr:from>
    <xdr:to>
      <xdr:col>81</xdr:col>
      <xdr:colOff>95250</xdr:colOff>
      <xdr:row>63</xdr:row>
      <xdr:rowOff>55510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75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97437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72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28035</xdr:rowOff>
    </xdr:from>
    <xdr:to>
      <xdr:col>77</xdr:col>
      <xdr:colOff>95250</xdr:colOff>
      <xdr:row>62</xdr:row>
      <xdr:rowOff>129635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65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114412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744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14362</xdr:rowOff>
    </xdr:from>
    <xdr:to>
      <xdr:col>73</xdr:col>
      <xdr:colOff>44450</xdr:colOff>
      <xdr:row>62</xdr:row>
      <xdr:rowOff>115962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64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100739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730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167714</xdr:rowOff>
    </xdr:from>
    <xdr:to>
      <xdr:col>68</xdr:col>
      <xdr:colOff>203200</xdr:colOff>
      <xdr:row>62</xdr:row>
      <xdr:rowOff>97864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62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82641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71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141774</xdr:rowOff>
    </xdr:from>
    <xdr:to>
      <xdr:col>64</xdr:col>
      <xdr:colOff>152400</xdr:colOff>
      <xdr:row>62</xdr:row>
      <xdr:rowOff>71924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60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56701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686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前年より比率が増加しており類似団体の平均値を上回るているが、以前からの起債抑制策により、実質公債費比率は早期健全化基準の</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％を下回っている良好な状態である。</a:t>
          </a:r>
          <a:endParaRPr kumimoji="0"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現状、公債費のピークは令和４年度となっており、今後の直近では減少傾向になる想定であるが、</a:t>
          </a:r>
          <a:r>
            <a:rPr kumimoji="1" lang="ja-JP" altLang="ja-JP" sz="1200">
              <a:solidFill>
                <a:schemeClr val="dk1"/>
              </a:solidFill>
              <a:effectLst/>
              <a:latin typeface="+mn-lt"/>
              <a:ea typeface="+mn-ea"/>
              <a:cs typeface="+mn-cs"/>
            </a:rPr>
            <a:t>今後も、事業計画の優先順位をつけるなどし良好な状態の維持に努める。</a:t>
          </a:r>
          <a:endParaRPr lang="ja-JP" altLang="ja-JP" sz="1200">
            <a:effectLst/>
          </a:endParaRPr>
        </a:p>
        <a:p>
          <a:endParaRPr kumimoji="1" lang="en-US" altLang="ja-JP" sz="1100">
            <a:solidFill>
              <a:schemeClr val="dk1"/>
            </a:solidFill>
            <a:effectLst/>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95504</xdr:rowOff>
    </xdr:from>
    <xdr:to>
      <xdr:col>81</xdr:col>
      <xdr:colOff>44450</xdr:colOff>
      <xdr:row>41</xdr:row>
      <xdr:rowOff>143764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2495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37592</xdr:rowOff>
    </xdr:from>
    <xdr:to>
      <xdr:col>77</xdr:col>
      <xdr:colOff>44450</xdr:colOff>
      <xdr:row>41</xdr:row>
      <xdr:rowOff>95504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6704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37592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3326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170434</xdr:rowOff>
    </xdr:from>
    <xdr:to>
      <xdr:col>68</xdr:col>
      <xdr:colOff>152400</xdr:colOff>
      <xdr:row>41</xdr:row>
      <xdr:rowOff>3810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2843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92964</xdr:rowOff>
    </xdr:from>
    <xdr:to>
      <xdr:col>81</xdr:col>
      <xdr:colOff>95250</xdr:colOff>
      <xdr:row>42</xdr:row>
      <xdr:rowOff>23114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65041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9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44704</xdr:rowOff>
    </xdr:from>
    <xdr:to>
      <xdr:col>77</xdr:col>
      <xdr:colOff>95250</xdr:colOff>
      <xdr:row>41</xdr:row>
      <xdr:rowOff>146304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131081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60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158242</xdr:rowOff>
    </xdr:from>
    <xdr:to>
      <xdr:col>73</xdr:col>
      <xdr:colOff>44450</xdr:colOff>
      <xdr:row>41</xdr:row>
      <xdr:rowOff>88392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98569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8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119634</xdr:rowOff>
    </xdr:from>
    <xdr:to>
      <xdr:col>64</xdr:col>
      <xdr:colOff>152400</xdr:colOff>
      <xdr:row>41</xdr:row>
      <xdr:rowOff>49784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59961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4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将来負担額より充当可能財源が上回っているため、将来負担比率が算出されなかった。</a:t>
          </a:r>
          <a:endParaRPr lang="ja-JP" altLang="ja-JP" sz="1200">
            <a:effectLst/>
          </a:endParaRPr>
        </a:p>
        <a:p>
          <a:r>
            <a:rPr kumimoji="1" lang="ja-JP" altLang="ja-JP" sz="1200">
              <a:solidFill>
                <a:schemeClr val="dk1"/>
              </a:solidFill>
              <a:effectLst/>
              <a:latin typeface="+mn-lt"/>
              <a:ea typeface="+mn-ea"/>
              <a:cs typeface="+mn-cs"/>
            </a:rPr>
            <a:t>今後も義務的経費の削減を進め、財政の健全化の維持に努める。</a:t>
          </a:r>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福島県昭和村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1,085
1,079
209.46
2,559,538
2,410,934
120,590
1,526,838
1,716,986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定員管理計画及び行政評価システムを活用し適正な職員数及び職員構成に努め、事業のスリム化・効率化を</a:t>
          </a:r>
          <a:r>
            <a:rPr kumimoji="1" lang="ja-JP" altLang="en-US" sz="1200">
              <a:solidFill>
                <a:schemeClr val="dk1"/>
              </a:solidFill>
              <a:effectLst/>
              <a:latin typeface="+mn-lt"/>
              <a:ea typeface="+mn-ea"/>
              <a:cs typeface="+mn-cs"/>
            </a:rPr>
            <a:t>図っているところだが、人事院勧告による給与のベースアップに伴い前年費で</a:t>
          </a:r>
          <a:r>
            <a:rPr kumimoji="1" lang="en-US" altLang="ja-JP" sz="1200">
              <a:solidFill>
                <a:schemeClr val="dk1"/>
              </a:solidFill>
              <a:effectLst/>
              <a:latin typeface="+mn-lt"/>
              <a:ea typeface="+mn-ea"/>
              <a:cs typeface="+mn-cs"/>
            </a:rPr>
            <a:t>2.9</a:t>
          </a:r>
          <a:r>
            <a:rPr kumimoji="1" lang="ja-JP" altLang="en-US" sz="1200">
              <a:solidFill>
                <a:schemeClr val="dk1"/>
              </a:solidFill>
              <a:effectLst/>
              <a:latin typeface="+mn-lt"/>
              <a:ea typeface="+mn-ea"/>
              <a:cs typeface="+mn-cs"/>
            </a:rPr>
            <a:t>％増加となったが、類似団体平均と同等な比率となっている。</a:t>
          </a:r>
          <a:endParaRPr kumimoji="1" lang="en-US" altLang="ja-JP" sz="1200">
            <a:solidFill>
              <a:schemeClr val="dk1"/>
            </a:solidFill>
            <a:effectLst/>
            <a:latin typeface="+mn-lt"/>
            <a:ea typeface="+mn-ea"/>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96520</xdr:rowOff>
    </xdr:from>
    <xdr:to>
      <xdr:col>24</xdr:col>
      <xdr:colOff>25400</xdr:colOff>
      <xdr:row>36</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727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96520</xdr:rowOff>
    </xdr:from>
    <xdr:to>
      <xdr:col>19</xdr:col>
      <xdr:colOff>187325</xdr:colOff>
      <xdr:row>35</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72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107950</xdr:rowOff>
    </xdr:from>
    <xdr:to>
      <xdr:col>15</xdr:col>
      <xdr:colOff>98425</xdr:colOff>
      <xdr:row>35</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8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107950</xdr:rowOff>
    </xdr:from>
    <xdr:to>
      <xdr:col>11</xdr:col>
      <xdr:colOff>9525</xdr:colOff>
      <xdr:row>35</xdr:row>
      <xdr:rowOff>168910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87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45720</xdr:rowOff>
    </xdr:from>
    <xdr:to>
      <xdr:col>20</xdr:col>
      <xdr:colOff>38100</xdr:colOff>
      <xdr:row>35</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157497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5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57150</xdr:rowOff>
    </xdr:from>
    <xdr:to>
      <xdr:col>15</xdr:col>
      <xdr:colOff>149225</xdr:colOff>
      <xdr:row>35</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168927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57150</xdr:rowOff>
    </xdr:from>
    <xdr:to>
      <xdr:col>11</xdr:col>
      <xdr:colOff>60325</xdr:colOff>
      <xdr:row>35</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118110</xdr:rowOff>
    </xdr:from>
    <xdr:to>
      <xdr:col>6</xdr:col>
      <xdr:colOff>171450</xdr:colOff>
      <xdr:row>36</xdr:row>
      <xdr:rowOff>48260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58437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mn-ea"/>
              <a:ea typeface="+mn-ea"/>
            </a:rPr>
            <a:t>豪雪による除雪経費及び老朽化施設の修繕経費の増加や電力や燃料等の価格高騰による増額、新事業に関する経常的な委託料の増加に伴い、過去５年において比率が増加している。</a:t>
          </a:r>
          <a:endParaRPr kumimoji="1" lang="en-US" altLang="ja-JP" sz="1200">
            <a:latin typeface="+mn-ea"/>
            <a:ea typeface="+mn-ea"/>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xdr:rowOff>
    </xdr:from>
    <xdr:to>
      <xdr:col>82</xdr:col>
      <xdr:colOff>107950</xdr:colOff>
      <xdr:row>18</xdr:row>
      <xdr:rowOff>62992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46756"/>
          <a:ext cx="838200" cy="4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xdr:rowOff>
    </xdr:from>
    <xdr:to>
      <xdr:col>78</xdr:col>
      <xdr:colOff>69850</xdr:colOff>
      <xdr:row>17</xdr:row>
      <xdr:rowOff>120142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746756"/>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65278</xdr:rowOff>
    </xdr:from>
    <xdr:to>
      <xdr:col>73</xdr:col>
      <xdr:colOff>180975</xdr:colOff>
      <xdr:row>17</xdr:row>
      <xdr:rowOff>120142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799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60706</xdr:rowOff>
    </xdr:from>
    <xdr:to>
      <xdr:col>69</xdr:col>
      <xdr:colOff>92075</xdr:colOff>
      <xdr:row>17</xdr:row>
      <xdr:rowOff>65278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753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12192</xdr:rowOff>
    </xdr:from>
    <xdr:to>
      <xdr:col>82</xdr:col>
      <xdr:colOff>158750</xdr:colOff>
      <xdr:row>18</xdr:row>
      <xdr:rowOff>113792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9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155719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124206</xdr:rowOff>
    </xdr:from>
    <xdr:to>
      <xdr:col>78</xdr:col>
      <xdr:colOff>120650</xdr:colOff>
      <xdr:row>16</xdr:row>
      <xdr:rowOff>54356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64533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64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69342</xdr:rowOff>
    </xdr:from>
    <xdr:to>
      <xdr:col>74</xdr:col>
      <xdr:colOff>31750</xdr:colOff>
      <xdr:row>17</xdr:row>
      <xdr:rowOff>170942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155719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14478</xdr:rowOff>
    </xdr:from>
    <xdr:to>
      <xdr:col>69</xdr:col>
      <xdr:colOff>142875</xdr:colOff>
      <xdr:row>17</xdr:row>
      <xdr:rowOff>116078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2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9906</xdr:rowOff>
    </xdr:from>
    <xdr:to>
      <xdr:col>65</xdr:col>
      <xdr:colOff>53975</xdr:colOff>
      <xdr:row>17</xdr:row>
      <xdr:rowOff>111506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96283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1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高齢化により老人福祉部門の費用増加に加え、乳幼児、児童福祉部門においても出生や転入により増加しており、過去</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年で最高比率となっている。</a:t>
          </a:r>
          <a:endParaRPr lang="ja-JP" altLang="ja-JP" sz="16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199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03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45357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59872</xdr:rowOff>
    </xdr:from>
    <xdr:to>
      <xdr:col>24</xdr:col>
      <xdr:colOff>76200</xdr:colOff>
      <xdr:row>54</xdr:row>
      <xdr:rowOff>161472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76399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6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mn-lt"/>
              <a:ea typeface="+mn-ea"/>
              <a:cs typeface="+mn-cs"/>
            </a:rPr>
            <a:t>特別会計の人件費増額に伴い</a:t>
          </a:r>
          <a:r>
            <a:rPr kumimoji="1" lang="ja-JP" altLang="ja-JP" sz="1200">
              <a:solidFill>
                <a:schemeClr val="dk1"/>
              </a:solidFill>
              <a:effectLst/>
              <a:latin typeface="+mn-lt"/>
              <a:ea typeface="+mn-ea"/>
              <a:cs typeface="+mn-cs"/>
            </a:rPr>
            <a:t>繰出金とした経費が</a:t>
          </a:r>
          <a:r>
            <a:rPr kumimoji="1" lang="ja-JP" altLang="en-US" sz="1200">
              <a:solidFill>
                <a:schemeClr val="dk1"/>
              </a:solidFill>
              <a:effectLst/>
              <a:latin typeface="+mn-lt"/>
              <a:ea typeface="+mn-ea"/>
              <a:cs typeface="+mn-cs"/>
            </a:rPr>
            <a:t>増額となったため前年対比で</a:t>
          </a:r>
          <a:r>
            <a:rPr kumimoji="1" lang="en-US" altLang="ja-JP" sz="1200">
              <a:solidFill>
                <a:schemeClr val="dk1"/>
              </a:solidFill>
              <a:effectLst/>
              <a:latin typeface="+mn-lt"/>
              <a:ea typeface="+mn-ea"/>
              <a:cs typeface="+mn-cs"/>
            </a:rPr>
            <a:t>2.9</a:t>
          </a:r>
          <a:r>
            <a:rPr kumimoji="1" lang="ja-JP" altLang="en-US" sz="1200">
              <a:solidFill>
                <a:schemeClr val="dk1"/>
              </a:solidFill>
              <a:effectLst/>
              <a:latin typeface="+mn-lt"/>
              <a:ea typeface="+mn-ea"/>
              <a:cs typeface="+mn-cs"/>
            </a:rPr>
            <a:t>％の増となった。</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74422</xdr:rowOff>
    </xdr:from>
    <xdr:to>
      <xdr:col>82</xdr:col>
      <xdr:colOff>107950</xdr:colOff>
      <xdr:row>58</xdr:row>
      <xdr:rowOff>81280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161272"/>
          <a:ext cx="0" cy="864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53357</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999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81280</xdr:rowOff>
    </xdr:from>
    <xdr:to>
      <xdr:col>82</xdr:col>
      <xdr:colOff>196850</xdr:colOff>
      <xdr:row>58</xdr:row>
      <xdr:rowOff>81280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02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160799</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0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74422</xdr:rowOff>
    </xdr:from>
    <xdr:to>
      <xdr:col>82</xdr:col>
      <xdr:colOff>196850</xdr:colOff>
      <xdr:row>53</xdr:row>
      <xdr:rowOff>74422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16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35560</xdr:rowOff>
    </xdr:from>
    <xdr:to>
      <xdr:col>82</xdr:col>
      <xdr:colOff>107950</xdr:colOff>
      <xdr:row>56</xdr:row>
      <xdr:rowOff>168148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9636760"/>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95013</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3533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78486</xdr:rowOff>
    </xdr:from>
    <xdr:to>
      <xdr:col>82</xdr:col>
      <xdr:colOff>158750</xdr:colOff>
      <xdr:row>56</xdr:row>
      <xdr:rowOff>8636</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50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35560</xdr:rowOff>
    </xdr:from>
    <xdr:to>
      <xdr:col>78</xdr:col>
      <xdr:colOff>69850</xdr:colOff>
      <xdr:row>58</xdr:row>
      <xdr:rowOff>40132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636760"/>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151638</xdr:rowOff>
    </xdr:from>
    <xdr:to>
      <xdr:col>78</xdr:col>
      <xdr:colOff>120650</xdr:colOff>
      <xdr:row>56</xdr:row>
      <xdr:rowOff>81788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91965</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350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40132</xdr:rowOff>
    </xdr:from>
    <xdr:to>
      <xdr:col>73</xdr:col>
      <xdr:colOff>180975</xdr:colOff>
      <xdr:row>58</xdr:row>
      <xdr:rowOff>140716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98423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160782</xdr:rowOff>
    </xdr:from>
    <xdr:to>
      <xdr:col>74</xdr:col>
      <xdr:colOff>31750</xdr:colOff>
      <xdr:row>56</xdr:row>
      <xdr:rowOff>90932</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101109</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35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140716</xdr:rowOff>
    </xdr:from>
    <xdr:to>
      <xdr:col>69</xdr:col>
      <xdr:colOff>92075</xdr:colOff>
      <xdr:row>59</xdr:row>
      <xdr:rowOff>161290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084816"/>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147066</xdr:rowOff>
    </xdr:from>
    <xdr:to>
      <xdr:col>69</xdr:col>
      <xdr:colOff>142875</xdr:colOff>
      <xdr:row>56</xdr:row>
      <xdr:rowOff>77216</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95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87393</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34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21336</xdr:rowOff>
    </xdr:from>
    <xdr:to>
      <xdr:col>65</xdr:col>
      <xdr:colOff>53975</xdr:colOff>
      <xdr:row>56</xdr:row>
      <xdr:rowOff>122936</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962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133113</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39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117348</xdr:rowOff>
    </xdr:from>
    <xdr:to>
      <xdr:col>82</xdr:col>
      <xdr:colOff>158750</xdr:colOff>
      <xdr:row>57</xdr:row>
      <xdr:rowOff>47498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89425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69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156210</xdr:rowOff>
    </xdr:from>
    <xdr:to>
      <xdr:col>78</xdr:col>
      <xdr:colOff>120650</xdr:colOff>
      <xdr:row>56</xdr:row>
      <xdr:rowOff>86360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71137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672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160782</xdr:rowOff>
    </xdr:from>
    <xdr:to>
      <xdr:col>74</xdr:col>
      <xdr:colOff>31750</xdr:colOff>
      <xdr:row>58</xdr:row>
      <xdr:rowOff>90932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93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75709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01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89916</xdr:rowOff>
    </xdr:from>
    <xdr:to>
      <xdr:col>69</xdr:col>
      <xdr:colOff>142875</xdr:colOff>
      <xdr:row>59</xdr:row>
      <xdr:rowOff>20066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03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4843</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12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110490</xdr:rowOff>
    </xdr:from>
    <xdr:to>
      <xdr:col>65</xdr:col>
      <xdr:colOff>53975</xdr:colOff>
      <xdr:row>60</xdr:row>
      <xdr:rowOff>40640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25417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簡易水道事業及び下水道事業</a:t>
          </a:r>
          <a:r>
            <a:rPr kumimoji="1" lang="ja-JP" altLang="en-US" sz="1200">
              <a:solidFill>
                <a:schemeClr val="dk1"/>
              </a:solidFill>
              <a:effectLst/>
              <a:latin typeface="+mn-lt"/>
              <a:ea typeface="+mn-ea"/>
              <a:cs typeface="+mn-cs"/>
            </a:rPr>
            <a:t>の</a:t>
          </a:r>
          <a:r>
            <a:rPr kumimoji="1" lang="ja-JP" altLang="ja-JP" sz="1200">
              <a:solidFill>
                <a:schemeClr val="dk1"/>
              </a:solidFill>
              <a:effectLst/>
              <a:latin typeface="+mn-lt"/>
              <a:ea typeface="+mn-ea"/>
              <a:cs typeface="+mn-cs"/>
            </a:rPr>
            <a:t>公営企業会計（法的）</a:t>
          </a:r>
          <a:r>
            <a:rPr kumimoji="1" lang="ja-JP" altLang="en-US" sz="1200">
              <a:solidFill>
                <a:schemeClr val="dk1"/>
              </a:solidFill>
              <a:effectLst/>
              <a:latin typeface="+mn-lt"/>
              <a:ea typeface="+mn-ea"/>
              <a:cs typeface="+mn-cs"/>
            </a:rPr>
            <a:t>の補助費が前年費で減額となったことにより、比率が減少している。</a:t>
          </a:r>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その他の補助費のうち、村単独補助金は毎年度行政改革推進委員会に諮問し見直しを行っているが、一部事務組合や各種協議会などへの負担金であり、加入するメリット等を検討し、削減できる部分を検討す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120142</xdr:rowOff>
    </xdr:from>
    <xdr:to>
      <xdr:col>82</xdr:col>
      <xdr:colOff>107950</xdr:colOff>
      <xdr:row>40</xdr:row>
      <xdr:rowOff>99568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806692"/>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49276</xdr:rowOff>
    </xdr:from>
    <xdr:to>
      <xdr:col>78</xdr:col>
      <xdr:colOff>69850</xdr:colOff>
      <xdr:row>40</xdr:row>
      <xdr:rowOff>99568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64376"/>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38</xdr:row>
      <xdr:rowOff>49276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35776"/>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38</xdr:row>
      <xdr:rowOff>3556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35776"/>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69342</xdr:rowOff>
    </xdr:from>
    <xdr:to>
      <xdr:col>82</xdr:col>
      <xdr:colOff>158750</xdr:colOff>
      <xdr:row>39</xdr:row>
      <xdr:rowOff>170942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41419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72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48768</xdr:rowOff>
    </xdr:from>
    <xdr:to>
      <xdr:col>78</xdr:col>
      <xdr:colOff>120650</xdr:colOff>
      <xdr:row>40</xdr:row>
      <xdr:rowOff>150368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90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135145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993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169926</xdr:rowOff>
    </xdr:from>
    <xdr:to>
      <xdr:col>74</xdr:col>
      <xdr:colOff>31750</xdr:colOff>
      <xdr:row>38</xdr:row>
      <xdr:rowOff>100076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84853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124206</xdr:rowOff>
    </xdr:from>
    <xdr:to>
      <xdr:col>65</xdr:col>
      <xdr:colOff>53975</xdr:colOff>
      <xdr:row>38</xdr:row>
      <xdr:rowOff>54356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39133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普通会計におけるピークは令和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年度がピークであり、令和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年度の公債費も同程度である。</a:t>
          </a:r>
          <a:endParaRPr lang="ja-JP" altLang="ja-JP" sz="1400">
            <a:effectLst/>
          </a:endParaRPr>
        </a:p>
        <a:p>
          <a:r>
            <a:rPr kumimoji="1" lang="ja-JP" altLang="ja-JP" sz="1100">
              <a:solidFill>
                <a:schemeClr val="dk1"/>
              </a:solidFill>
              <a:effectLst/>
              <a:latin typeface="+mn-lt"/>
              <a:ea typeface="+mn-ea"/>
              <a:cs typeface="+mn-cs"/>
            </a:rPr>
            <a:t>起債管理については、中長期的な見直しを立てながら起債管理を行う。</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92711</xdr:rowOff>
    </xdr:from>
    <xdr:to>
      <xdr:col>24</xdr:col>
      <xdr:colOff>25400</xdr:colOff>
      <xdr:row>76</xdr:row>
      <xdr:rowOff>149861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2291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149861</xdr:rowOff>
    </xdr:from>
    <xdr:to>
      <xdr:col>19</xdr:col>
      <xdr:colOff>187325</xdr:colOff>
      <xdr:row>76</xdr:row>
      <xdr:rowOff>157480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1800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115570</xdr:rowOff>
    </xdr:from>
    <xdr:to>
      <xdr:col>15</xdr:col>
      <xdr:colOff>98425</xdr:colOff>
      <xdr:row>76</xdr:row>
      <xdr:rowOff>157480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45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04290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58437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106680</xdr:rowOff>
    </xdr:from>
    <xdr:to>
      <xdr:col>15</xdr:col>
      <xdr:colOff>149225</xdr:colOff>
      <xdr:row>77</xdr:row>
      <xdr:rowOff>36830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64770</xdr:rowOff>
    </xdr:from>
    <xdr:to>
      <xdr:col>11</xdr:col>
      <xdr:colOff>60325</xdr:colOff>
      <xdr:row>76</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において</a:t>
          </a:r>
          <a:r>
            <a:rPr kumimoji="1" lang="ja-JP" altLang="ja-JP" sz="1100">
              <a:solidFill>
                <a:schemeClr val="dk1"/>
              </a:solidFill>
              <a:effectLst/>
              <a:latin typeface="+mn-lt"/>
              <a:ea typeface="+mn-ea"/>
              <a:cs typeface="+mn-cs"/>
            </a:rPr>
            <a:t>、村道改良・補修工事などの単独事業や</a:t>
          </a:r>
          <a:r>
            <a:rPr kumimoji="1" lang="ja-JP" altLang="en-US" sz="1100">
              <a:solidFill>
                <a:schemeClr val="dk1"/>
              </a:solidFill>
              <a:effectLst/>
              <a:latin typeface="+mn-lt"/>
              <a:ea typeface="+mn-ea"/>
              <a:cs typeface="+mn-cs"/>
            </a:rPr>
            <a:t>教員宿舎の新築工事を</a:t>
          </a:r>
          <a:r>
            <a:rPr kumimoji="1" lang="ja-JP" altLang="ja-JP" sz="1100">
              <a:solidFill>
                <a:schemeClr val="dk1"/>
              </a:solidFill>
              <a:effectLst/>
              <a:latin typeface="+mn-lt"/>
              <a:ea typeface="+mn-ea"/>
              <a:cs typeface="+mn-cs"/>
            </a:rPr>
            <a:t>実施した</a:t>
          </a:r>
          <a:r>
            <a:rPr kumimoji="1" lang="ja-JP" altLang="en-US" sz="1100">
              <a:solidFill>
                <a:schemeClr val="dk1"/>
              </a:solidFill>
              <a:effectLst/>
              <a:latin typeface="+mn-lt"/>
              <a:ea typeface="+mn-ea"/>
              <a:cs typeface="+mn-cs"/>
            </a:rPr>
            <a:t>ことにより、前年比で</a:t>
          </a:r>
          <a:r>
            <a:rPr kumimoji="1" lang="en-US" altLang="ja-JP" sz="1100">
              <a:solidFill>
                <a:schemeClr val="dk1"/>
              </a:solidFill>
              <a:effectLst/>
              <a:latin typeface="+mn-lt"/>
              <a:ea typeface="+mn-ea"/>
              <a:cs typeface="+mn-cs"/>
            </a:rPr>
            <a:t>11.6</a:t>
          </a:r>
          <a:r>
            <a:rPr kumimoji="1" lang="ja-JP" altLang="en-US" sz="1100">
              <a:solidFill>
                <a:schemeClr val="dk1"/>
              </a:solidFill>
              <a:effectLst/>
              <a:latin typeface="+mn-lt"/>
              <a:ea typeface="+mn-ea"/>
              <a:cs typeface="+mn-cs"/>
            </a:rPr>
            <a:t>％増加している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今後も第</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次振興計画に基づきながら事業の終点化をさらに進め、効果的な事業の実施に努める。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84545</xdr:rowOff>
    </xdr:from>
    <xdr:to>
      <xdr:col>82</xdr:col>
      <xdr:colOff>107950</xdr:colOff>
      <xdr:row>80</xdr:row>
      <xdr:rowOff>120469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457645"/>
          <a:ext cx="838200" cy="37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84545</xdr:rowOff>
    </xdr:from>
    <xdr:to>
      <xdr:col>78</xdr:col>
      <xdr:colOff>69850</xdr:colOff>
      <xdr:row>79</xdr:row>
      <xdr:rowOff>92711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457645"/>
          <a:ext cx="889000" cy="17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123734</xdr:rowOff>
    </xdr:from>
    <xdr:to>
      <xdr:col>73</xdr:col>
      <xdr:colOff>180975</xdr:colOff>
      <xdr:row>79</xdr:row>
      <xdr:rowOff>92711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496834"/>
          <a:ext cx="889000" cy="14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123734</xdr:rowOff>
    </xdr:from>
    <xdr:to>
      <xdr:col>69</xdr:col>
      <xdr:colOff>92075</xdr:colOff>
      <xdr:row>80</xdr:row>
      <xdr:rowOff>107406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496834"/>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69669</xdr:rowOff>
    </xdr:from>
    <xdr:to>
      <xdr:col>82</xdr:col>
      <xdr:colOff>158750</xdr:colOff>
      <xdr:row>80</xdr:row>
      <xdr:rowOff>171269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78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149696</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694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33745</xdr:rowOff>
    </xdr:from>
    <xdr:to>
      <xdr:col>78</xdr:col>
      <xdr:colOff>120650</xdr:colOff>
      <xdr:row>78</xdr:row>
      <xdr:rowOff>135345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4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120122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93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41911</xdr:rowOff>
    </xdr:from>
    <xdr:to>
      <xdr:col>74</xdr:col>
      <xdr:colOff>31750</xdr:colOff>
      <xdr:row>79</xdr:row>
      <xdr:rowOff>143511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128288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72934</xdr:rowOff>
    </xdr:from>
    <xdr:to>
      <xdr:col>69</xdr:col>
      <xdr:colOff>142875</xdr:colOff>
      <xdr:row>79</xdr:row>
      <xdr:rowOff>3084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44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159311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532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56606</xdr:rowOff>
    </xdr:from>
    <xdr:to>
      <xdr:col>65</xdr:col>
      <xdr:colOff>53975</xdr:colOff>
      <xdr:row>80</xdr:row>
      <xdr:rowOff>158206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77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142983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858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福島県昭和村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104283</xdr:rowOff>
    </xdr:from>
    <xdr:to>
      <xdr:col>29</xdr:col>
      <xdr:colOff>127000</xdr:colOff>
      <xdr:row>18</xdr:row>
      <xdr:rowOff>39844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6558"/>
          <a:ext cx="647700" cy="107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39844</xdr:rowOff>
    </xdr:from>
    <xdr:to>
      <xdr:col>26</xdr:col>
      <xdr:colOff>50800</xdr:colOff>
      <xdr:row>18</xdr:row>
      <xdr:rowOff>57052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3569"/>
          <a:ext cx="698500" cy="17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57052</xdr:rowOff>
    </xdr:from>
    <xdr:to>
      <xdr:col>22</xdr:col>
      <xdr:colOff>114300</xdr:colOff>
      <xdr:row>18</xdr:row>
      <xdr:rowOff>97667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0777"/>
          <a:ext cx="698500" cy="40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97667</xdr:rowOff>
    </xdr:from>
    <xdr:to>
      <xdr:col>18</xdr:col>
      <xdr:colOff>177800</xdr:colOff>
      <xdr:row>18</xdr:row>
      <xdr:rowOff>137616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1392"/>
          <a:ext cx="698500" cy="39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53483</xdr:rowOff>
    </xdr:from>
    <xdr:to>
      <xdr:col>29</xdr:col>
      <xdr:colOff>177800</xdr:colOff>
      <xdr:row>17</xdr:row>
      <xdr:rowOff>155083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5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70010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60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160494</xdr:rowOff>
    </xdr:from>
    <xdr:to>
      <xdr:col>26</xdr:col>
      <xdr:colOff>101600</xdr:colOff>
      <xdr:row>18</xdr:row>
      <xdr:rowOff>90644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2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100821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91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6252</xdr:rowOff>
    </xdr:from>
    <xdr:to>
      <xdr:col>22</xdr:col>
      <xdr:colOff>165100</xdr:colOff>
      <xdr:row>18</xdr:row>
      <xdr:rowOff>107852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9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118029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08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46867</xdr:rowOff>
    </xdr:from>
    <xdr:to>
      <xdr:col>19</xdr:col>
      <xdr:colOff>38100</xdr:colOff>
      <xdr:row>18</xdr:row>
      <xdr:rowOff>148467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0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158644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4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86817</xdr:rowOff>
    </xdr:from>
    <xdr:to>
      <xdr:col>15</xdr:col>
      <xdr:colOff>101600</xdr:colOff>
      <xdr:row>19</xdr:row>
      <xdr:rowOff>16966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0542"/>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27144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8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256589</xdr:rowOff>
    </xdr:from>
    <xdr:to>
      <xdr:col>29</xdr:col>
      <xdr:colOff>127000</xdr:colOff>
      <xdr:row>34</xdr:row>
      <xdr:rowOff>274831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24039"/>
          <a:ext cx="647700" cy="18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256589</xdr:rowOff>
    </xdr:from>
    <xdr:to>
      <xdr:col>26</xdr:col>
      <xdr:colOff>50800</xdr:colOff>
      <xdr:row>34</xdr:row>
      <xdr:rowOff>325662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524039"/>
          <a:ext cx="698500" cy="69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325662</xdr:rowOff>
    </xdr:from>
    <xdr:to>
      <xdr:col>22</xdr:col>
      <xdr:colOff>114300</xdr:colOff>
      <xdr:row>35</xdr:row>
      <xdr:rowOff>109215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93112"/>
          <a:ext cx="698500" cy="126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109215</xdr:rowOff>
    </xdr:from>
    <xdr:to>
      <xdr:col>18</xdr:col>
      <xdr:colOff>177800</xdr:colOff>
      <xdr:row>35</xdr:row>
      <xdr:rowOff>139527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19565"/>
          <a:ext cx="698500" cy="30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224031</xdr:rowOff>
    </xdr:from>
    <xdr:to>
      <xdr:col>29</xdr:col>
      <xdr:colOff>177800</xdr:colOff>
      <xdr:row>34</xdr:row>
      <xdr:rowOff>325631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91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69108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3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205789</xdr:rowOff>
    </xdr:from>
    <xdr:to>
      <xdr:col>26</xdr:col>
      <xdr:colOff>101600</xdr:colOff>
      <xdr:row>34</xdr:row>
      <xdr:rowOff>307389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73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317566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42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274862</xdr:rowOff>
    </xdr:from>
    <xdr:to>
      <xdr:col>22</xdr:col>
      <xdr:colOff>165100</xdr:colOff>
      <xdr:row>35</xdr:row>
      <xdr:rowOff>33562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42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43740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11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58415</xdr:rowOff>
    </xdr:from>
    <xdr:to>
      <xdr:col>19</xdr:col>
      <xdr:colOff>38100</xdr:colOff>
      <xdr:row>35</xdr:row>
      <xdr:rowOff>160015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68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170192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3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88727</xdr:rowOff>
    </xdr:from>
    <xdr:to>
      <xdr:col>15</xdr:col>
      <xdr:colOff>101600</xdr:colOff>
      <xdr:row>35</xdr:row>
      <xdr:rowOff>190327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99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200504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67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福島県昭和村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1,085
1,079
209.46
2,559,538
2,410,934
120,590
1,526,838
1,716,986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16689</xdr:rowOff>
    </xdr:from>
    <xdr:to>
      <xdr:col>24</xdr:col>
      <xdr:colOff>63500</xdr:colOff>
      <xdr:row>36</xdr:row>
      <xdr:rowOff>105975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188889"/>
          <a:ext cx="838200" cy="8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103449</xdr:rowOff>
    </xdr:from>
    <xdr:to>
      <xdr:col>19</xdr:col>
      <xdr:colOff>177800</xdr:colOff>
      <xdr:row>36</xdr:row>
      <xdr:rowOff>105975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275649"/>
          <a:ext cx="889000" cy="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103449</xdr:rowOff>
    </xdr:from>
    <xdr:to>
      <xdr:col>15</xdr:col>
      <xdr:colOff>50800</xdr:colOff>
      <xdr:row>36</xdr:row>
      <xdr:rowOff>109755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275649"/>
          <a:ext cx="889000" cy="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109755</xdr:rowOff>
    </xdr:from>
    <xdr:to>
      <xdr:col>10</xdr:col>
      <xdr:colOff>114300</xdr:colOff>
      <xdr:row>36</xdr:row>
      <xdr:rowOff>144236</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281955"/>
          <a:ext cx="889000" cy="3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137339</xdr:rowOff>
    </xdr:from>
    <xdr:to>
      <xdr:col>24</xdr:col>
      <xdr:colOff>114300</xdr:colOff>
      <xdr:row>36</xdr:row>
      <xdr:rowOff>67489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160216</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989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55175</xdr:rowOff>
    </xdr:from>
    <xdr:to>
      <xdr:col>20</xdr:col>
      <xdr:colOff>38100</xdr:colOff>
      <xdr:row>36</xdr:row>
      <xdr:rowOff>156775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2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1852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0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52649</xdr:rowOff>
    </xdr:from>
    <xdr:to>
      <xdr:col>15</xdr:col>
      <xdr:colOff>101600</xdr:colOff>
      <xdr:row>36</xdr:row>
      <xdr:rowOff>154249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2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170776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00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58955</xdr:rowOff>
    </xdr:from>
    <xdr:to>
      <xdr:col>10</xdr:col>
      <xdr:colOff>165100</xdr:colOff>
      <xdr:row>36</xdr:row>
      <xdr:rowOff>160555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3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5632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06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93436</xdr:rowOff>
    </xdr:from>
    <xdr:to>
      <xdr:col>6</xdr:col>
      <xdr:colOff>38100</xdr:colOff>
      <xdr:row>37</xdr:row>
      <xdr:rowOff>23586</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26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40113</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4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69359</xdr:rowOff>
    </xdr:from>
    <xdr:to>
      <xdr:col>24</xdr:col>
      <xdr:colOff>63500</xdr:colOff>
      <xdr:row>56</xdr:row>
      <xdr:rowOff>79359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670559"/>
          <a:ext cx="838200" cy="1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69359</xdr:rowOff>
    </xdr:from>
    <xdr:to>
      <xdr:col>19</xdr:col>
      <xdr:colOff>177800</xdr:colOff>
      <xdr:row>56</xdr:row>
      <xdr:rowOff>145678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70559"/>
          <a:ext cx="889000" cy="7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145678</xdr:rowOff>
    </xdr:from>
    <xdr:to>
      <xdr:col>15</xdr:col>
      <xdr:colOff>50800</xdr:colOff>
      <xdr:row>57</xdr:row>
      <xdr:rowOff>5333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46878"/>
          <a:ext cx="889000" cy="3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5333</xdr:rowOff>
    </xdr:from>
    <xdr:to>
      <xdr:col>10</xdr:col>
      <xdr:colOff>114300</xdr:colOff>
      <xdr:row>57</xdr:row>
      <xdr:rowOff>43439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77983"/>
          <a:ext cx="889000" cy="3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28559</xdr:rowOff>
    </xdr:from>
    <xdr:to>
      <xdr:col>24</xdr:col>
      <xdr:colOff>114300</xdr:colOff>
      <xdr:row>56</xdr:row>
      <xdr:rowOff>130159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2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51436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81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18559</xdr:rowOff>
    </xdr:from>
    <xdr:to>
      <xdr:col>20</xdr:col>
      <xdr:colOff>38100</xdr:colOff>
      <xdr:row>56</xdr:row>
      <xdr:rowOff>120159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1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136686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94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94878</xdr:rowOff>
    </xdr:from>
    <xdr:to>
      <xdr:col>15</xdr:col>
      <xdr:colOff>101600</xdr:colOff>
      <xdr:row>57</xdr:row>
      <xdr:rowOff>25028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9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41555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7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125983</xdr:rowOff>
    </xdr:from>
    <xdr:to>
      <xdr:col>10</xdr:col>
      <xdr:colOff>165100</xdr:colOff>
      <xdr:row>57</xdr:row>
      <xdr:rowOff>56133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72660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02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164089</xdr:rowOff>
    </xdr:from>
    <xdr:to>
      <xdr:col>6</xdr:col>
      <xdr:colOff>38100</xdr:colOff>
      <xdr:row>57</xdr:row>
      <xdr:rowOff>94239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6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110766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40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76712</xdr:rowOff>
    </xdr:from>
    <xdr:to>
      <xdr:col>24</xdr:col>
      <xdr:colOff>63500</xdr:colOff>
      <xdr:row>75</xdr:row>
      <xdr:rowOff>134283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592562"/>
          <a:ext cx="838200" cy="40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148021</xdr:rowOff>
    </xdr:from>
    <xdr:to>
      <xdr:col>19</xdr:col>
      <xdr:colOff>177800</xdr:colOff>
      <xdr:row>75</xdr:row>
      <xdr:rowOff>134283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835321"/>
          <a:ext cx="889000" cy="15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113324</xdr:rowOff>
    </xdr:from>
    <xdr:to>
      <xdr:col>15</xdr:col>
      <xdr:colOff>50800</xdr:colOff>
      <xdr:row>74</xdr:row>
      <xdr:rowOff>148021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800624"/>
          <a:ext cx="889000" cy="3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113324</xdr:rowOff>
    </xdr:from>
    <xdr:to>
      <xdr:col>10</xdr:col>
      <xdr:colOff>114300</xdr:colOff>
      <xdr:row>75</xdr:row>
      <xdr:rowOff>70539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800624"/>
          <a:ext cx="889000" cy="12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25912</xdr:rowOff>
    </xdr:from>
    <xdr:to>
      <xdr:col>24</xdr:col>
      <xdr:colOff>114300</xdr:colOff>
      <xdr:row>73</xdr:row>
      <xdr:rowOff>127512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54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48789</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393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83483</xdr:rowOff>
    </xdr:from>
    <xdr:to>
      <xdr:col>20</xdr:col>
      <xdr:colOff>38100</xdr:colOff>
      <xdr:row>76</xdr:row>
      <xdr:rowOff>13633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4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30160</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497795" y="1271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97221</xdr:rowOff>
    </xdr:from>
    <xdr:to>
      <xdr:col>15</xdr:col>
      <xdr:colOff>101600</xdr:colOff>
      <xdr:row>75</xdr:row>
      <xdr:rowOff>27371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78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43898</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08795" y="1255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62524</xdr:rowOff>
    </xdr:from>
    <xdr:to>
      <xdr:col>10</xdr:col>
      <xdr:colOff>165100</xdr:colOff>
      <xdr:row>74</xdr:row>
      <xdr:rowOff>164124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74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9201</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19795" y="12525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19739</xdr:rowOff>
    </xdr:from>
    <xdr:to>
      <xdr:col>6</xdr:col>
      <xdr:colOff>38100</xdr:colOff>
      <xdr:row>75</xdr:row>
      <xdr:rowOff>121339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87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137866</xdr:rowOff>
    </xdr:from>
    <xdr:ext cx="599010"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30795" y="1265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41089</xdr:rowOff>
    </xdr:from>
    <xdr:to>
      <xdr:col>24</xdr:col>
      <xdr:colOff>63500</xdr:colOff>
      <xdr:row>96</xdr:row>
      <xdr:rowOff>82032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500289"/>
          <a:ext cx="838200" cy="4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41089</xdr:rowOff>
    </xdr:from>
    <xdr:to>
      <xdr:col>19</xdr:col>
      <xdr:colOff>177800</xdr:colOff>
      <xdr:row>96</xdr:row>
      <xdr:rowOff>70145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00289"/>
          <a:ext cx="889000" cy="2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70145</xdr:rowOff>
    </xdr:from>
    <xdr:to>
      <xdr:col>15</xdr:col>
      <xdr:colOff>50800</xdr:colOff>
      <xdr:row>97</xdr:row>
      <xdr:rowOff>26817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29345"/>
          <a:ext cx="889000" cy="12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26817</xdr:rowOff>
    </xdr:from>
    <xdr:to>
      <xdr:col>10</xdr:col>
      <xdr:colOff>114300</xdr:colOff>
      <xdr:row>97</xdr:row>
      <xdr:rowOff>83708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57467"/>
          <a:ext cx="889000" cy="5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31232</xdr:rowOff>
    </xdr:from>
    <xdr:to>
      <xdr:col>24</xdr:col>
      <xdr:colOff>114300</xdr:colOff>
      <xdr:row>96</xdr:row>
      <xdr:rowOff>132832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9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9659</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6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161739</xdr:rowOff>
    </xdr:from>
    <xdr:to>
      <xdr:col>20</xdr:col>
      <xdr:colOff>38100</xdr:colOff>
      <xdr:row>96</xdr:row>
      <xdr:rowOff>91889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4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83016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4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19345</xdr:rowOff>
    </xdr:from>
    <xdr:to>
      <xdr:col>15</xdr:col>
      <xdr:colOff>101600</xdr:colOff>
      <xdr:row>96</xdr:row>
      <xdr:rowOff>120945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7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112072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7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147467</xdr:rowOff>
    </xdr:from>
    <xdr:to>
      <xdr:col>10</xdr:col>
      <xdr:colOff>165100</xdr:colOff>
      <xdr:row>97</xdr:row>
      <xdr:rowOff>77617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68744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69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32908</xdr:rowOff>
    </xdr:from>
    <xdr:to>
      <xdr:col>6</xdr:col>
      <xdr:colOff>38100</xdr:colOff>
      <xdr:row>97</xdr:row>
      <xdr:rowOff>134508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6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125635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5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132158</xdr:rowOff>
    </xdr:from>
    <xdr:to>
      <xdr:col>55</xdr:col>
      <xdr:colOff>0</xdr:colOff>
      <xdr:row>34</xdr:row>
      <xdr:rowOff>152064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961458"/>
          <a:ext cx="838200" cy="1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152064</xdr:rowOff>
    </xdr:from>
    <xdr:to>
      <xdr:col>50</xdr:col>
      <xdr:colOff>114300</xdr:colOff>
      <xdr:row>36</xdr:row>
      <xdr:rowOff>31487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981364"/>
          <a:ext cx="889000" cy="22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31487</xdr:rowOff>
    </xdr:from>
    <xdr:to>
      <xdr:col>45</xdr:col>
      <xdr:colOff>177800</xdr:colOff>
      <xdr:row>36</xdr:row>
      <xdr:rowOff>102249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03687"/>
          <a:ext cx="889000" cy="7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104677</xdr:rowOff>
    </xdr:from>
    <xdr:to>
      <xdr:col>41</xdr:col>
      <xdr:colOff>50800</xdr:colOff>
      <xdr:row>36</xdr:row>
      <xdr:rowOff>102249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05427"/>
          <a:ext cx="889000" cy="16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81358</xdr:rowOff>
    </xdr:from>
    <xdr:to>
      <xdr:col>55</xdr:col>
      <xdr:colOff>50800</xdr:colOff>
      <xdr:row>35</xdr:row>
      <xdr:rowOff>11508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91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104235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76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101264</xdr:rowOff>
    </xdr:from>
    <xdr:to>
      <xdr:col>50</xdr:col>
      <xdr:colOff>165100</xdr:colOff>
      <xdr:row>35</xdr:row>
      <xdr:rowOff>31414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3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47941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70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152137</xdr:rowOff>
    </xdr:from>
    <xdr:to>
      <xdr:col>46</xdr:col>
      <xdr:colOff>38100</xdr:colOff>
      <xdr:row>36</xdr:row>
      <xdr:rowOff>82287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5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98814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2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51449</xdr:rowOff>
    </xdr:from>
    <xdr:to>
      <xdr:col>41</xdr:col>
      <xdr:colOff>101600</xdr:colOff>
      <xdr:row>36</xdr:row>
      <xdr:rowOff>153049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169576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9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53877</xdr:rowOff>
    </xdr:from>
    <xdr:to>
      <xdr:col>36</xdr:col>
      <xdr:colOff>165100</xdr:colOff>
      <xdr:row>35</xdr:row>
      <xdr:rowOff>155477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5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554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29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40694</xdr:rowOff>
    </xdr:from>
    <xdr:to>
      <xdr:col>55</xdr:col>
      <xdr:colOff>0</xdr:colOff>
      <xdr:row>57</xdr:row>
      <xdr:rowOff>112606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13344"/>
          <a:ext cx="838200" cy="7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40694</xdr:rowOff>
    </xdr:from>
    <xdr:to>
      <xdr:col>50</xdr:col>
      <xdr:colOff>114300</xdr:colOff>
      <xdr:row>57</xdr:row>
      <xdr:rowOff>136574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13344"/>
          <a:ext cx="889000" cy="9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136574</xdr:rowOff>
    </xdr:from>
    <xdr:to>
      <xdr:col>45</xdr:col>
      <xdr:colOff>177800</xdr:colOff>
      <xdr:row>57</xdr:row>
      <xdr:rowOff>157238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09224"/>
          <a:ext cx="889000" cy="2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157238</xdr:rowOff>
    </xdr:from>
    <xdr:to>
      <xdr:col>41</xdr:col>
      <xdr:colOff>50800</xdr:colOff>
      <xdr:row>58</xdr:row>
      <xdr:rowOff>15833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29888"/>
          <a:ext cx="889000" cy="3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61806</xdr:rowOff>
    </xdr:from>
    <xdr:to>
      <xdr:col>55</xdr:col>
      <xdr:colOff>50800</xdr:colOff>
      <xdr:row>57</xdr:row>
      <xdr:rowOff>163406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3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84683</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8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161344</xdr:rowOff>
    </xdr:from>
    <xdr:to>
      <xdr:col>50</xdr:col>
      <xdr:colOff>165100</xdr:colOff>
      <xdr:row>57</xdr:row>
      <xdr:rowOff>91494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6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108021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37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85774</xdr:rowOff>
    </xdr:from>
    <xdr:to>
      <xdr:col>46</xdr:col>
      <xdr:colOff>38100</xdr:colOff>
      <xdr:row>58</xdr:row>
      <xdr:rowOff>15924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5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32451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3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106438</xdr:rowOff>
    </xdr:from>
    <xdr:to>
      <xdr:col>41</xdr:col>
      <xdr:colOff>101600</xdr:colOff>
      <xdr:row>58</xdr:row>
      <xdr:rowOff>36588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7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53115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654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136483</xdr:rowOff>
    </xdr:from>
    <xdr:to>
      <xdr:col>36</xdr:col>
      <xdr:colOff>165100</xdr:colOff>
      <xdr:row>58</xdr:row>
      <xdr:rowOff>66633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0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57760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01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150033</xdr:rowOff>
    </xdr:from>
    <xdr:to>
      <xdr:col>55</xdr:col>
      <xdr:colOff>0</xdr:colOff>
      <xdr:row>79</xdr:row>
      <xdr:rowOff>5110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51683"/>
          <a:ext cx="838200" cy="19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150033</xdr:rowOff>
    </xdr:from>
    <xdr:to>
      <xdr:col>50</xdr:col>
      <xdr:colOff>114300</xdr:colOff>
      <xdr:row>79</xdr:row>
      <xdr:rowOff>11072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51683"/>
          <a:ext cx="889000" cy="20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11072</xdr:rowOff>
    </xdr:from>
    <xdr:to>
      <xdr:col>45</xdr:col>
      <xdr:colOff>177800</xdr:colOff>
      <xdr:row>79</xdr:row>
      <xdr:rowOff>22701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5622"/>
          <a:ext cx="889000" cy="1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82184</xdr:rowOff>
    </xdr:from>
    <xdr:to>
      <xdr:col>41</xdr:col>
      <xdr:colOff>50800</xdr:colOff>
      <xdr:row>79</xdr:row>
      <xdr:rowOff>22701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55284"/>
          <a:ext cx="889000" cy="11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125760</xdr:rowOff>
    </xdr:from>
    <xdr:to>
      <xdr:col>55</xdr:col>
      <xdr:colOff>50800</xdr:colOff>
      <xdr:row>79</xdr:row>
      <xdr:rowOff>55910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99233</xdr:rowOff>
    </xdr:from>
    <xdr:to>
      <xdr:col>50</xdr:col>
      <xdr:colOff>165100</xdr:colOff>
      <xdr:row>78</xdr:row>
      <xdr:rowOff>29383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0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45910</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076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131722</xdr:rowOff>
    </xdr:from>
    <xdr:to>
      <xdr:col>46</xdr:col>
      <xdr:colOff>38100</xdr:colOff>
      <xdr:row>79</xdr:row>
      <xdr:rowOff>61872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52999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143351</xdr:rowOff>
    </xdr:from>
    <xdr:to>
      <xdr:col>41</xdr:col>
      <xdr:colOff>101600</xdr:colOff>
      <xdr:row>79</xdr:row>
      <xdr:rowOff>73501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64628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0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31384</xdr:rowOff>
    </xdr:from>
    <xdr:to>
      <xdr:col>36</xdr:col>
      <xdr:colOff>165100</xdr:colOff>
      <xdr:row>78</xdr:row>
      <xdr:rowOff>132984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0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149511</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79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153932</xdr:rowOff>
    </xdr:from>
    <xdr:to>
      <xdr:col>55</xdr:col>
      <xdr:colOff>0</xdr:colOff>
      <xdr:row>97</xdr:row>
      <xdr:rowOff>62542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613132"/>
          <a:ext cx="838200" cy="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11951</xdr:rowOff>
    </xdr:from>
    <xdr:to>
      <xdr:col>50</xdr:col>
      <xdr:colOff>114300</xdr:colOff>
      <xdr:row>97</xdr:row>
      <xdr:rowOff>62542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642601"/>
          <a:ext cx="889000" cy="5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11951</xdr:rowOff>
    </xdr:from>
    <xdr:to>
      <xdr:col>45</xdr:col>
      <xdr:colOff>177800</xdr:colOff>
      <xdr:row>97</xdr:row>
      <xdr:rowOff>56535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642601"/>
          <a:ext cx="889000" cy="4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56535</xdr:rowOff>
    </xdr:from>
    <xdr:to>
      <xdr:col>41</xdr:col>
      <xdr:colOff>50800</xdr:colOff>
      <xdr:row>98</xdr:row>
      <xdr:rowOff>24026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687185"/>
          <a:ext cx="889000" cy="13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103132</xdr:rowOff>
    </xdr:from>
    <xdr:to>
      <xdr:col>55</xdr:col>
      <xdr:colOff>50800</xdr:colOff>
      <xdr:row>97</xdr:row>
      <xdr:rowOff>33282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56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126009</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13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11742</xdr:rowOff>
    </xdr:from>
    <xdr:to>
      <xdr:col>50</xdr:col>
      <xdr:colOff>165100</xdr:colOff>
      <xdr:row>97</xdr:row>
      <xdr:rowOff>113342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129869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132601</xdr:rowOff>
    </xdr:from>
    <xdr:to>
      <xdr:col>46</xdr:col>
      <xdr:colOff>38100</xdr:colOff>
      <xdr:row>97</xdr:row>
      <xdr:rowOff>62751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59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79278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367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5735</xdr:rowOff>
    </xdr:from>
    <xdr:to>
      <xdr:col>41</xdr:col>
      <xdr:colOff>101600</xdr:colOff>
      <xdr:row>97</xdr:row>
      <xdr:rowOff>107335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3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123862</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41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144676</xdr:rowOff>
    </xdr:from>
    <xdr:to>
      <xdr:col>36</xdr:col>
      <xdr:colOff>165100</xdr:colOff>
      <xdr:row>98</xdr:row>
      <xdr:rowOff>74826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7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65953</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68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39868</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26418"/>
          <a:ext cx="838200" cy="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39868</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26418"/>
          <a:ext cx="889000" cy="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41016</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27566"/>
          <a:ext cx="889000" cy="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160518</xdr:rowOff>
    </xdr:from>
    <xdr:to>
      <xdr:col>81</xdr:col>
      <xdr:colOff>101600</xdr:colOff>
      <xdr:row>39</xdr:row>
      <xdr:rowOff>90668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81795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6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161666</xdr:rowOff>
    </xdr:from>
    <xdr:to>
      <xdr:col>67</xdr:col>
      <xdr:colOff>101600</xdr:colOff>
      <xdr:row>39</xdr:row>
      <xdr:rowOff>91816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82943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6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100861</xdr:rowOff>
    </xdr:from>
    <xdr:to>
      <xdr:col>85</xdr:col>
      <xdr:colOff>127000</xdr:colOff>
      <xdr:row>76</xdr:row>
      <xdr:rowOff>126195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31061"/>
          <a:ext cx="838200" cy="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100861</xdr:rowOff>
    </xdr:from>
    <xdr:to>
      <xdr:col>81</xdr:col>
      <xdr:colOff>50800</xdr:colOff>
      <xdr:row>76</xdr:row>
      <xdr:rowOff>105752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31061"/>
          <a:ext cx="889000" cy="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105752</xdr:rowOff>
    </xdr:from>
    <xdr:to>
      <xdr:col>76</xdr:col>
      <xdr:colOff>114300</xdr:colOff>
      <xdr:row>76</xdr:row>
      <xdr:rowOff>130414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35952"/>
          <a:ext cx="889000" cy="2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130414</xdr:rowOff>
    </xdr:from>
    <xdr:to>
      <xdr:col>71</xdr:col>
      <xdr:colOff>177800</xdr:colOff>
      <xdr:row>77</xdr:row>
      <xdr:rowOff>71520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60614"/>
          <a:ext cx="889000" cy="11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75395</xdr:rowOff>
    </xdr:from>
    <xdr:to>
      <xdr:col>85</xdr:col>
      <xdr:colOff>177800</xdr:colOff>
      <xdr:row>77</xdr:row>
      <xdr:rowOff>5545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0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98272</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5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50061</xdr:rowOff>
    </xdr:from>
    <xdr:to>
      <xdr:col>81</xdr:col>
      <xdr:colOff>101600</xdr:colOff>
      <xdr:row>76</xdr:row>
      <xdr:rowOff>151661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8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168188</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85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54952</xdr:rowOff>
    </xdr:from>
    <xdr:to>
      <xdr:col>76</xdr:col>
      <xdr:colOff>165100</xdr:colOff>
      <xdr:row>76</xdr:row>
      <xdr:rowOff>156552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1628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86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79614</xdr:rowOff>
    </xdr:from>
    <xdr:to>
      <xdr:col>72</xdr:col>
      <xdr:colOff>38100</xdr:colOff>
      <xdr:row>77</xdr:row>
      <xdr:rowOff>9764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26290</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885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20720</xdr:rowOff>
    </xdr:from>
    <xdr:to>
      <xdr:col>67</xdr:col>
      <xdr:colOff>101600</xdr:colOff>
      <xdr:row>77</xdr:row>
      <xdr:rowOff>122320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2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138847</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9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131890</xdr:rowOff>
    </xdr:from>
    <xdr:to>
      <xdr:col>85</xdr:col>
      <xdr:colOff>127000</xdr:colOff>
      <xdr:row>98</xdr:row>
      <xdr:rowOff>133534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933990"/>
          <a:ext cx="838200"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130305</xdr:rowOff>
    </xdr:from>
    <xdr:to>
      <xdr:col>81</xdr:col>
      <xdr:colOff>50800</xdr:colOff>
      <xdr:row>98</xdr:row>
      <xdr:rowOff>133534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932405"/>
          <a:ext cx="889000" cy="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130305</xdr:rowOff>
    </xdr:from>
    <xdr:to>
      <xdr:col>76</xdr:col>
      <xdr:colOff>114300</xdr:colOff>
      <xdr:row>98</xdr:row>
      <xdr:rowOff>130741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932405"/>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104701</xdr:rowOff>
    </xdr:from>
    <xdr:to>
      <xdr:col>71</xdr:col>
      <xdr:colOff>177800</xdr:colOff>
      <xdr:row>98</xdr:row>
      <xdr:rowOff>130741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906801"/>
          <a:ext cx="889000" cy="2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81090</xdr:rowOff>
    </xdr:from>
    <xdr:to>
      <xdr:col>85</xdr:col>
      <xdr:colOff>177800</xdr:colOff>
      <xdr:row>99</xdr:row>
      <xdr:rowOff>11240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8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167467</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82734</xdr:rowOff>
    </xdr:from>
    <xdr:to>
      <xdr:col>81</xdr:col>
      <xdr:colOff>101600</xdr:colOff>
      <xdr:row>99</xdr:row>
      <xdr:rowOff>12884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8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4011</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97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79505</xdr:rowOff>
    </xdr:from>
    <xdr:to>
      <xdr:col>76</xdr:col>
      <xdr:colOff>165100</xdr:colOff>
      <xdr:row>99</xdr:row>
      <xdr:rowOff>9655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8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782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7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79941</xdr:rowOff>
    </xdr:from>
    <xdr:to>
      <xdr:col>72</xdr:col>
      <xdr:colOff>38100</xdr:colOff>
      <xdr:row>99</xdr:row>
      <xdr:rowOff>10091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8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1218</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69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53901</xdr:rowOff>
    </xdr:from>
    <xdr:to>
      <xdr:col>67</xdr:col>
      <xdr:colOff>101600</xdr:colOff>
      <xdr:row>98</xdr:row>
      <xdr:rowOff>155501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146628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4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26188</xdr:rowOff>
    </xdr:from>
    <xdr:to>
      <xdr:col>116</xdr:col>
      <xdr:colOff>63500</xdr:colOff>
      <xdr:row>59</xdr:row>
      <xdr:rowOff>26759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41738"/>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26759</xdr:rowOff>
    </xdr:from>
    <xdr:to>
      <xdr:col>111</xdr:col>
      <xdr:colOff>177800</xdr:colOff>
      <xdr:row>59</xdr:row>
      <xdr:rowOff>31102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42309"/>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31102</xdr:rowOff>
    </xdr:from>
    <xdr:to>
      <xdr:col>107</xdr:col>
      <xdr:colOff>50800</xdr:colOff>
      <xdr:row>59</xdr:row>
      <xdr:rowOff>31445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46652"/>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31445</xdr:rowOff>
    </xdr:from>
    <xdr:to>
      <xdr:col>102</xdr:col>
      <xdr:colOff>114300</xdr:colOff>
      <xdr:row>59</xdr:row>
      <xdr:rowOff>31941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46995"/>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146838</xdr:rowOff>
    </xdr:from>
    <xdr:to>
      <xdr:col>116</xdr:col>
      <xdr:colOff>114300</xdr:colOff>
      <xdr:row>59</xdr:row>
      <xdr:rowOff>76988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9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61765</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0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147409</xdr:rowOff>
    </xdr:from>
    <xdr:to>
      <xdr:col>112</xdr:col>
      <xdr:colOff>38100</xdr:colOff>
      <xdr:row>59</xdr:row>
      <xdr:rowOff>77559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9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68686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8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151752</xdr:rowOff>
    </xdr:from>
    <xdr:to>
      <xdr:col>107</xdr:col>
      <xdr:colOff>101600</xdr:colOff>
      <xdr:row>59</xdr:row>
      <xdr:rowOff>81902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9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73029</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88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152095</xdr:rowOff>
    </xdr:from>
    <xdr:to>
      <xdr:col>102</xdr:col>
      <xdr:colOff>165100</xdr:colOff>
      <xdr:row>59</xdr:row>
      <xdr:rowOff>82245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73372</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8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152591</xdr:rowOff>
    </xdr:from>
    <xdr:to>
      <xdr:col>98</xdr:col>
      <xdr:colOff>38100</xdr:colOff>
      <xdr:row>59</xdr:row>
      <xdr:rowOff>82741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9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73868</xdr:rowOff>
    </xdr:from>
    <xdr:ext cx="378565"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67017" y="1018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136851</xdr:rowOff>
    </xdr:from>
    <xdr:to>
      <xdr:col>116</xdr:col>
      <xdr:colOff>63500</xdr:colOff>
      <xdr:row>76</xdr:row>
      <xdr:rowOff>36012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95601"/>
          <a:ext cx="838200" cy="7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87666</xdr:rowOff>
    </xdr:from>
    <xdr:to>
      <xdr:col>111</xdr:col>
      <xdr:colOff>177800</xdr:colOff>
      <xdr:row>76</xdr:row>
      <xdr:rowOff>36012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603516"/>
          <a:ext cx="889000" cy="46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54885</xdr:rowOff>
    </xdr:from>
    <xdr:to>
      <xdr:col>107</xdr:col>
      <xdr:colOff>50800</xdr:colOff>
      <xdr:row>73</xdr:row>
      <xdr:rowOff>87666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2570735"/>
          <a:ext cx="889000" cy="3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105003</xdr:rowOff>
    </xdr:from>
    <xdr:to>
      <xdr:col>102</xdr:col>
      <xdr:colOff>114300</xdr:colOff>
      <xdr:row>73</xdr:row>
      <xdr:rowOff>54885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449403"/>
          <a:ext cx="889000" cy="12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86051</xdr:rowOff>
    </xdr:from>
    <xdr:to>
      <xdr:col>116</xdr:col>
      <xdr:colOff>114300</xdr:colOff>
      <xdr:row>76</xdr:row>
      <xdr:rowOff>16201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4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108928</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796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156662</xdr:rowOff>
    </xdr:from>
    <xdr:to>
      <xdr:col>112</xdr:col>
      <xdr:colOff>38100</xdr:colOff>
      <xdr:row>76</xdr:row>
      <xdr:rowOff>86812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77939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0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36866</xdr:rowOff>
    </xdr:from>
    <xdr:to>
      <xdr:col>107</xdr:col>
      <xdr:colOff>101600</xdr:colOff>
      <xdr:row>73</xdr:row>
      <xdr:rowOff>138466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5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154993</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327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4085</xdr:rowOff>
    </xdr:from>
    <xdr:to>
      <xdr:col>102</xdr:col>
      <xdr:colOff>165100</xdr:colOff>
      <xdr:row>73</xdr:row>
      <xdr:rowOff>105685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51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122212</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29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54203</xdr:rowOff>
    </xdr:from>
    <xdr:to>
      <xdr:col>98</xdr:col>
      <xdr:colOff>38100</xdr:colOff>
      <xdr:row>72</xdr:row>
      <xdr:rowOff>155803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39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880</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173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補助費等が過去５年間で最大値となったが、これは農業新規参入者支援が増加したことや農業担い手への支援が増加したこのとによるもの。</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維持補修費が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過去５年間で最大値</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となたが、公共施設の修繕費の増額したことによるもの。</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福島県昭和村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1,085
1,079
209.46
2,559,538
2,410,934
120,590
1,526,838
1,716,986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86855</xdr:rowOff>
    </xdr:from>
    <xdr:to>
      <xdr:col>24</xdr:col>
      <xdr:colOff>63500</xdr:colOff>
      <xdr:row>35</xdr:row>
      <xdr:rowOff>109277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087605"/>
          <a:ext cx="838200" cy="2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109277</xdr:rowOff>
    </xdr:from>
    <xdr:to>
      <xdr:col>19</xdr:col>
      <xdr:colOff>177800</xdr:colOff>
      <xdr:row>35</xdr:row>
      <xdr:rowOff>126003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110027"/>
          <a:ext cx="889000" cy="1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126003</xdr:rowOff>
    </xdr:from>
    <xdr:to>
      <xdr:col>15</xdr:col>
      <xdr:colOff>50800</xdr:colOff>
      <xdr:row>35</xdr:row>
      <xdr:rowOff>149816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26753"/>
          <a:ext cx="889000"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149816</xdr:rowOff>
    </xdr:from>
    <xdr:to>
      <xdr:col>10</xdr:col>
      <xdr:colOff>114300</xdr:colOff>
      <xdr:row>35</xdr:row>
      <xdr:rowOff>154730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150566"/>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36055</xdr:rowOff>
    </xdr:from>
    <xdr:to>
      <xdr:col>24</xdr:col>
      <xdr:colOff>114300</xdr:colOff>
      <xdr:row>35</xdr:row>
      <xdr:rowOff>137655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3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58932</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88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58477</xdr:rowOff>
    </xdr:from>
    <xdr:to>
      <xdr:col>20</xdr:col>
      <xdr:colOff>38100</xdr:colOff>
      <xdr:row>35</xdr:row>
      <xdr:rowOff>160077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5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5154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83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75203</xdr:rowOff>
    </xdr:from>
    <xdr:to>
      <xdr:col>15</xdr:col>
      <xdr:colOff>101600</xdr:colOff>
      <xdr:row>36</xdr:row>
      <xdr:rowOff>5353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07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21880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85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99016</xdr:rowOff>
    </xdr:from>
    <xdr:to>
      <xdr:col>10</xdr:col>
      <xdr:colOff>165100</xdr:colOff>
      <xdr:row>36</xdr:row>
      <xdr:rowOff>29166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09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45693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87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103930</xdr:rowOff>
    </xdr:from>
    <xdr:to>
      <xdr:col>6</xdr:col>
      <xdr:colOff>38100</xdr:colOff>
      <xdr:row>36</xdr:row>
      <xdr:rowOff>34080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50607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87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1705</xdr:rowOff>
    </xdr:from>
    <xdr:to>
      <xdr:col>24</xdr:col>
      <xdr:colOff>63500</xdr:colOff>
      <xdr:row>57</xdr:row>
      <xdr:rowOff>118133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774355"/>
          <a:ext cx="838200" cy="11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1705</xdr:rowOff>
    </xdr:from>
    <xdr:to>
      <xdr:col>19</xdr:col>
      <xdr:colOff>177800</xdr:colOff>
      <xdr:row>57</xdr:row>
      <xdr:rowOff>145702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774355"/>
          <a:ext cx="889000" cy="1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145702</xdr:rowOff>
    </xdr:from>
    <xdr:to>
      <xdr:col>15</xdr:col>
      <xdr:colOff>50800</xdr:colOff>
      <xdr:row>57</xdr:row>
      <xdr:rowOff>163175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18352"/>
          <a:ext cx="889000" cy="1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97941</xdr:rowOff>
    </xdr:from>
    <xdr:to>
      <xdr:col>10</xdr:col>
      <xdr:colOff>114300</xdr:colOff>
      <xdr:row>57</xdr:row>
      <xdr:rowOff>163175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70591"/>
          <a:ext cx="889000" cy="6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67333</xdr:rowOff>
    </xdr:from>
    <xdr:to>
      <xdr:col>24</xdr:col>
      <xdr:colOff>114300</xdr:colOff>
      <xdr:row>57</xdr:row>
      <xdr:rowOff>168933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3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26710</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2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122355</xdr:rowOff>
    </xdr:from>
    <xdr:to>
      <xdr:col>20</xdr:col>
      <xdr:colOff>38100</xdr:colOff>
      <xdr:row>57</xdr:row>
      <xdr:rowOff>52505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2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69032</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49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94902</xdr:rowOff>
    </xdr:from>
    <xdr:to>
      <xdr:col>15</xdr:col>
      <xdr:colOff>101600</xdr:colOff>
      <xdr:row>58</xdr:row>
      <xdr:rowOff>25052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6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16179</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60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112375</xdr:rowOff>
    </xdr:from>
    <xdr:to>
      <xdr:col>10</xdr:col>
      <xdr:colOff>165100</xdr:colOff>
      <xdr:row>58</xdr:row>
      <xdr:rowOff>42525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8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33652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7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47141</xdr:rowOff>
    </xdr:from>
    <xdr:to>
      <xdr:col>6</xdr:col>
      <xdr:colOff>38100</xdr:colOff>
      <xdr:row>57</xdr:row>
      <xdr:rowOff>148741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1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165268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95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27199</xdr:rowOff>
    </xdr:from>
    <xdr:to>
      <xdr:col>24</xdr:col>
      <xdr:colOff>63500</xdr:colOff>
      <xdr:row>75</xdr:row>
      <xdr:rowOff>147577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885949"/>
          <a:ext cx="838200" cy="12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147577</xdr:rowOff>
    </xdr:from>
    <xdr:to>
      <xdr:col>19</xdr:col>
      <xdr:colOff>177800</xdr:colOff>
      <xdr:row>75</xdr:row>
      <xdr:rowOff>149428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06327"/>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149428</xdr:rowOff>
    </xdr:from>
    <xdr:to>
      <xdr:col>15</xdr:col>
      <xdr:colOff>50800</xdr:colOff>
      <xdr:row>76</xdr:row>
      <xdr:rowOff>12517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08178"/>
          <a:ext cx="889000" cy="3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12517</xdr:rowOff>
    </xdr:from>
    <xdr:to>
      <xdr:col>10</xdr:col>
      <xdr:colOff>114300</xdr:colOff>
      <xdr:row>76</xdr:row>
      <xdr:rowOff>63165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42717"/>
          <a:ext cx="889000" cy="5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147849</xdr:rowOff>
    </xdr:from>
    <xdr:to>
      <xdr:col>24</xdr:col>
      <xdr:colOff>114300</xdr:colOff>
      <xdr:row>75</xdr:row>
      <xdr:rowOff>77999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83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170726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686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96777</xdr:rowOff>
    </xdr:from>
    <xdr:to>
      <xdr:col>20</xdr:col>
      <xdr:colOff>38100</xdr:colOff>
      <xdr:row>76</xdr:row>
      <xdr:rowOff>26927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5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43454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98629</xdr:rowOff>
    </xdr:from>
    <xdr:to>
      <xdr:col>15</xdr:col>
      <xdr:colOff>101600</xdr:colOff>
      <xdr:row>76</xdr:row>
      <xdr:rowOff>28780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573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45306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3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133167</xdr:rowOff>
    </xdr:from>
    <xdr:to>
      <xdr:col>10</xdr:col>
      <xdr:colOff>165100</xdr:colOff>
      <xdr:row>76</xdr:row>
      <xdr:rowOff>63317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99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79844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67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12365</xdr:rowOff>
    </xdr:from>
    <xdr:to>
      <xdr:col>6</xdr:col>
      <xdr:colOff>38100</xdr:colOff>
      <xdr:row>76</xdr:row>
      <xdr:rowOff>113965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4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130491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17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158273</xdr:rowOff>
    </xdr:from>
    <xdr:to>
      <xdr:col>24</xdr:col>
      <xdr:colOff>63500</xdr:colOff>
      <xdr:row>97</xdr:row>
      <xdr:rowOff>167825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88923"/>
          <a:ext cx="838200" cy="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167825</xdr:rowOff>
    </xdr:from>
    <xdr:to>
      <xdr:col>19</xdr:col>
      <xdr:colOff>177800</xdr:colOff>
      <xdr:row>98</xdr:row>
      <xdr:rowOff>5001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98475"/>
          <a:ext cx="889000" cy="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5001</xdr:rowOff>
    </xdr:from>
    <xdr:to>
      <xdr:col>15</xdr:col>
      <xdr:colOff>50800</xdr:colOff>
      <xdr:row>98</xdr:row>
      <xdr:rowOff>48416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07101"/>
          <a:ext cx="889000" cy="4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48416</xdr:rowOff>
    </xdr:from>
    <xdr:to>
      <xdr:col>10</xdr:col>
      <xdr:colOff>114300</xdr:colOff>
      <xdr:row>98</xdr:row>
      <xdr:rowOff>64768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50516"/>
          <a:ext cx="889000" cy="1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107473</xdr:rowOff>
    </xdr:from>
    <xdr:to>
      <xdr:col>24</xdr:col>
      <xdr:colOff>114300</xdr:colOff>
      <xdr:row>98</xdr:row>
      <xdr:rowOff>37623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3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85900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16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117025</xdr:rowOff>
    </xdr:from>
    <xdr:to>
      <xdr:col>20</xdr:col>
      <xdr:colOff>38100</xdr:colOff>
      <xdr:row>98</xdr:row>
      <xdr:rowOff>47175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38302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4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125651</xdr:rowOff>
    </xdr:from>
    <xdr:to>
      <xdr:col>15</xdr:col>
      <xdr:colOff>101600</xdr:colOff>
      <xdr:row>98</xdr:row>
      <xdr:rowOff>55801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5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46928</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4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169066</xdr:rowOff>
    </xdr:from>
    <xdr:to>
      <xdr:col>10</xdr:col>
      <xdr:colOff>165100</xdr:colOff>
      <xdr:row>98</xdr:row>
      <xdr:rowOff>99216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9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90343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9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13968</xdr:rowOff>
    </xdr:from>
    <xdr:to>
      <xdr:col>6</xdr:col>
      <xdr:colOff>38100</xdr:colOff>
      <xdr:row>98</xdr:row>
      <xdr:rowOff>115568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1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106695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128764</xdr:rowOff>
    </xdr:from>
    <xdr:to>
      <xdr:col>55</xdr:col>
      <xdr:colOff>0</xdr:colOff>
      <xdr:row>58</xdr:row>
      <xdr:rowOff>3099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01414"/>
          <a:ext cx="838200" cy="4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3099</xdr:rowOff>
    </xdr:from>
    <xdr:to>
      <xdr:col>50</xdr:col>
      <xdr:colOff>114300</xdr:colOff>
      <xdr:row>58</xdr:row>
      <xdr:rowOff>5835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47199"/>
          <a:ext cx="889000" cy="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49220</xdr:rowOff>
    </xdr:from>
    <xdr:to>
      <xdr:col>45</xdr:col>
      <xdr:colOff>177800</xdr:colOff>
      <xdr:row>58</xdr:row>
      <xdr:rowOff>5835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21870"/>
          <a:ext cx="889000" cy="12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49220</xdr:rowOff>
    </xdr:from>
    <xdr:to>
      <xdr:col>41</xdr:col>
      <xdr:colOff>50800</xdr:colOff>
      <xdr:row>57</xdr:row>
      <xdr:rowOff>62324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821870"/>
          <a:ext cx="889000" cy="1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77964</xdr:rowOff>
    </xdr:from>
    <xdr:to>
      <xdr:col>55</xdr:col>
      <xdr:colOff>50800</xdr:colOff>
      <xdr:row>58</xdr:row>
      <xdr:rowOff>8114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5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100841</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0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123749</xdr:rowOff>
    </xdr:from>
    <xdr:to>
      <xdr:col>50</xdr:col>
      <xdr:colOff>165100</xdr:colOff>
      <xdr:row>58</xdr:row>
      <xdr:rowOff>53899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9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45026</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89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126485</xdr:rowOff>
    </xdr:from>
    <xdr:to>
      <xdr:col>46</xdr:col>
      <xdr:colOff>38100</xdr:colOff>
      <xdr:row>58</xdr:row>
      <xdr:rowOff>56635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47762</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99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169870</xdr:rowOff>
    </xdr:from>
    <xdr:to>
      <xdr:col>41</xdr:col>
      <xdr:colOff>101600</xdr:colOff>
      <xdr:row>57</xdr:row>
      <xdr:rowOff>100020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7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116547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46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11524</xdr:rowOff>
    </xdr:from>
    <xdr:to>
      <xdr:col>36</xdr:col>
      <xdr:colOff>165100</xdr:colOff>
      <xdr:row>57</xdr:row>
      <xdr:rowOff>113124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8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129651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559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116013</xdr:rowOff>
    </xdr:from>
    <xdr:to>
      <xdr:col>55</xdr:col>
      <xdr:colOff>0</xdr:colOff>
      <xdr:row>77</xdr:row>
      <xdr:rowOff>47124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146213"/>
          <a:ext cx="838200" cy="10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93847</xdr:rowOff>
    </xdr:from>
    <xdr:to>
      <xdr:col>50</xdr:col>
      <xdr:colOff>114300</xdr:colOff>
      <xdr:row>76</xdr:row>
      <xdr:rowOff>116013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52597"/>
          <a:ext cx="889000" cy="19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93847</xdr:rowOff>
    </xdr:from>
    <xdr:to>
      <xdr:col>45</xdr:col>
      <xdr:colOff>177800</xdr:colOff>
      <xdr:row>77</xdr:row>
      <xdr:rowOff>1401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52597"/>
          <a:ext cx="889000" cy="25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81845</xdr:rowOff>
    </xdr:from>
    <xdr:to>
      <xdr:col>41</xdr:col>
      <xdr:colOff>50800</xdr:colOff>
      <xdr:row>77</xdr:row>
      <xdr:rowOff>1401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112045"/>
          <a:ext cx="889000" cy="9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167774</xdr:rowOff>
    </xdr:from>
    <xdr:to>
      <xdr:col>55</xdr:col>
      <xdr:colOff>50800</xdr:colOff>
      <xdr:row>77</xdr:row>
      <xdr:rowOff>97924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9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19201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4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65213</xdr:rowOff>
    </xdr:from>
    <xdr:to>
      <xdr:col>50</xdr:col>
      <xdr:colOff>165100</xdr:colOff>
      <xdr:row>76</xdr:row>
      <xdr:rowOff>166813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9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11890</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87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43047</xdr:rowOff>
    </xdr:from>
    <xdr:to>
      <xdr:col>46</xdr:col>
      <xdr:colOff>38100</xdr:colOff>
      <xdr:row>75</xdr:row>
      <xdr:rowOff>144647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90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161174</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677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122051</xdr:rowOff>
    </xdr:from>
    <xdr:to>
      <xdr:col>41</xdr:col>
      <xdr:colOff>101600</xdr:colOff>
      <xdr:row>77</xdr:row>
      <xdr:rowOff>52201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5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68728</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92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31045</xdr:rowOff>
    </xdr:from>
    <xdr:to>
      <xdr:col>36</xdr:col>
      <xdr:colOff>165100</xdr:colOff>
      <xdr:row>76</xdr:row>
      <xdr:rowOff>132645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6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149172</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836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114317</xdr:rowOff>
    </xdr:from>
    <xdr:to>
      <xdr:col>55</xdr:col>
      <xdr:colOff>0</xdr:colOff>
      <xdr:row>96</xdr:row>
      <xdr:rowOff>147072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02067"/>
          <a:ext cx="838200" cy="20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617</xdr:rowOff>
    </xdr:from>
    <xdr:to>
      <xdr:col>50</xdr:col>
      <xdr:colOff>114300</xdr:colOff>
      <xdr:row>96</xdr:row>
      <xdr:rowOff>147072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459817"/>
          <a:ext cx="889000" cy="14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617</xdr:rowOff>
    </xdr:from>
    <xdr:to>
      <xdr:col>45</xdr:col>
      <xdr:colOff>177800</xdr:colOff>
      <xdr:row>96</xdr:row>
      <xdr:rowOff>38743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59817"/>
          <a:ext cx="889000" cy="3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38743</xdr:rowOff>
    </xdr:from>
    <xdr:to>
      <xdr:col>41</xdr:col>
      <xdr:colOff>50800</xdr:colOff>
      <xdr:row>97</xdr:row>
      <xdr:rowOff>60954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97943"/>
          <a:ext cx="889000" cy="19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63517</xdr:rowOff>
    </xdr:from>
    <xdr:to>
      <xdr:col>55</xdr:col>
      <xdr:colOff>50800</xdr:colOff>
      <xdr:row>95</xdr:row>
      <xdr:rowOff>165117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5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86394</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0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96272</xdr:rowOff>
    </xdr:from>
    <xdr:to>
      <xdr:col>50</xdr:col>
      <xdr:colOff>165100</xdr:colOff>
      <xdr:row>97</xdr:row>
      <xdr:rowOff>26422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5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42949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3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121267</xdr:rowOff>
    </xdr:from>
    <xdr:to>
      <xdr:col>46</xdr:col>
      <xdr:colOff>38100</xdr:colOff>
      <xdr:row>96</xdr:row>
      <xdr:rowOff>51417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0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67944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18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159393</xdr:rowOff>
    </xdr:from>
    <xdr:to>
      <xdr:col>41</xdr:col>
      <xdr:colOff>101600</xdr:colOff>
      <xdr:row>96</xdr:row>
      <xdr:rowOff>89543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4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106070</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222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10154</xdr:rowOff>
    </xdr:from>
    <xdr:to>
      <xdr:col>36</xdr:col>
      <xdr:colOff>165100</xdr:colOff>
      <xdr:row>97</xdr:row>
      <xdr:rowOff>111754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4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128281</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16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127706</xdr:rowOff>
    </xdr:from>
    <xdr:to>
      <xdr:col>85</xdr:col>
      <xdr:colOff>127000</xdr:colOff>
      <xdr:row>37</xdr:row>
      <xdr:rowOff>62536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299906"/>
          <a:ext cx="838200" cy="10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46546</xdr:rowOff>
    </xdr:from>
    <xdr:to>
      <xdr:col>81</xdr:col>
      <xdr:colOff>50800</xdr:colOff>
      <xdr:row>37</xdr:row>
      <xdr:rowOff>62536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390196"/>
          <a:ext cx="889000" cy="1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46546</xdr:rowOff>
    </xdr:from>
    <xdr:to>
      <xdr:col>76</xdr:col>
      <xdr:colOff>114300</xdr:colOff>
      <xdr:row>37</xdr:row>
      <xdr:rowOff>112565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390196"/>
          <a:ext cx="889000" cy="6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112565</xdr:rowOff>
    </xdr:from>
    <xdr:to>
      <xdr:col>71</xdr:col>
      <xdr:colOff>177800</xdr:colOff>
      <xdr:row>37</xdr:row>
      <xdr:rowOff>159074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456215"/>
          <a:ext cx="889000" cy="4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76906</xdr:rowOff>
    </xdr:from>
    <xdr:to>
      <xdr:col>85</xdr:col>
      <xdr:colOff>177800</xdr:colOff>
      <xdr:row>37</xdr:row>
      <xdr:rowOff>7056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24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99783</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100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11736</xdr:rowOff>
    </xdr:from>
    <xdr:to>
      <xdr:col>81</xdr:col>
      <xdr:colOff>101600</xdr:colOff>
      <xdr:row>37</xdr:row>
      <xdr:rowOff>113336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129863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3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167196</xdr:rowOff>
    </xdr:from>
    <xdr:to>
      <xdr:col>76</xdr:col>
      <xdr:colOff>165100</xdr:colOff>
      <xdr:row>37</xdr:row>
      <xdr:rowOff>97346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3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113873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61765</xdr:rowOff>
    </xdr:from>
    <xdr:to>
      <xdr:col>72</xdr:col>
      <xdr:colOff>38100</xdr:colOff>
      <xdr:row>37</xdr:row>
      <xdr:rowOff>163365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0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8442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8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108274</xdr:rowOff>
    </xdr:from>
    <xdr:to>
      <xdr:col>67</xdr:col>
      <xdr:colOff>101600</xdr:colOff>
      <xdr:row>38</xdr:row>
      <xdr:rowOff>38424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5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29551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4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545</xdr:rowOff>
    </xdr:from>
    <xdr:to>
      <xdr:col>85</xdr:col>
      <xdr:colOff>127000</xdr:colOff>
      <xdr:row>58</xdr:row>
      <xdr:rowOff>14660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73195"/>
          <a:ext cx="838200" cy="18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14660</xdr:rowOff>
    </xdr:from>
    <xdr:to>
      <xdr:col>81</xdr:col>
      <xdr:colOff>50800</xdr:colOff>
      <xdr:row>58</xdr:row>
      <xdr:rowOff>26225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58760"/>
          <a:ext cx="889000" cy="1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26225</xdr:rowOff>
    </xdr:from>
    <xdr:to>
      <xdr:col>76</xdr:col>
      <xdr:colOff>114300</xdr:colOff>
      <xdr:row>58</xdr:row>
      <xdr:rowOff>63716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70325"/>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12700</xdr:rowOff>
    </xdr:from>
    <xdr:to>
      <xdr:col>71</xdr:col>
      <xdr:colOff>177800</xdr:colOff>
      <xdr:row>58</xdr:row>
      <xdr:rowOff>63716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956800"/>
          <a:ext cx="889000" cy="5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121195</xdr:rowOff>
    </xdr:from>
    <xdr:to>
      <xdr:col>85</xdr:col>
      <xdr:colOff>177800</xdr:colOff>
      <xdr:row>57</xdr:row>
      <xdr:rowOff>51345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72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144072</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573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135310</xdr:rowOff>
    </xdr:from>
    <xdr:to>
      <xdr:col>81</xdr:col>
      <xdr:colOff>101600</xdr:colOff>
      <xdr:row>58</xdr:row>
      <xdr:rowOff>65460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0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56587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0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146875</xdr:rowOff>
    </xdr:from>
    <xdr:to>
      <xdr:col>76</xdr:col>
      <xdr:colOff>165100</xdr:colOff>
      <xdr:row>58</xdr:row>
      <xdr:rowOff>77025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1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93552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694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12916</xdr:rowOff>
    </xdr:from>
    <xdr:to>
      <xdr:col>72</xdr:col>
      <xdr:colOff>38100</xdr:colOff>
      <xdr:row>58</xdr:row>
      <xdr:rowOff>114516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5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105643</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4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133350</xdr:rowOff>
    </xdr:from>
    <xdr:to>
      <xdr:col>67</xdr:col>
      <xdr:colOff>101600</xdr:colOff>
      <xdr:row>58</xdr:row>
      <xdr:rowOff>63500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80027</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681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39867</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4417"/>
          <a:ext cx="838200" cy="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39867</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84417"/>
          <a:ext cx="889000" cy="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41016</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5566"/>
          <a:ext cx="889000" cy="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160517</xdr:rowOff>
    </xdr:from>
    <xdr:to>
      <xdr:col>81</xdr:col>
      <xdr:colOff>101600</xdr:colOff>
      <xdr:row>79</xdr:row>
      <xdr:rowOff>90667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81794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161666</xdr:rowOff>
    </xdr:from>
    <xdr:to>
      <xdr:col>67</xdr:col>
      <xdr:colOff>101600</xdr:colOff>
      <xdr:row>79</xdr:row>
      <xdr:rowOff>91816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82943</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62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100861</xdr:rowOff>
    </xdr:from>
    <xdr:to>
      <xdr:col>85</xdr:col>
      <xdr:colOff>127000</xdr:colOff>
      <xdr:row>96</xdr:row>
      <xdr:rowOff>126195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560061"/>
          <a:ext cx="838200" cy="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100861</xdr:rowOff>
    </xdr:from>
    <xdr:to>
      <xdr:col>81</xdr:col>
      <xdr:colOff>50800</xdr:colOff>
      <xdr:row>96</xdr:row>
      <xdr:rowOff>105752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560061"/>
          <a:ext cx="889000" cy="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105752</xdr:rowOff>
    </xdr:from>
    <xdr:to>
      <xdr:col>76</xdr:col>
      <xdr:colOff>114300</xdr:colOff>
      <xdr:row>96</xdr:row>
      <xdr:rowOff>130414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564952"/>
          <a:ext cx="889000" cy="2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130414</xdr:rowOff>
    </xdr:from>
    <xdr:to>
      <xdr:col>71</xdr:col>
      <xdr:colOff>177800</xdr:colOff>
      <xdr:row>97</xdr:row>
      <xdr:rowOff>71520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589614"/>
          <a:ext cx="889000" cy="11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75395</xdr:rowOff>
    </xdr:from>
    <xdr:to>
      <xdr:col>85</xdr:col>
      <xdr:colOff>177800</xdr:colOff>
      <xdr:row>97</xdr:row>
      <xdr:rowOff>5545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53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98272</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38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50061</xdr:rowOff>
    </xdr:from>
    <xdr:to>
      <xdr:col>81</xdr:col>
      <xdr:colOff>101600</xdr:colOff>
      <xdr:row>96</xdr:row>
      <xdr:rowOff>151661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0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168188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284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54952</xdr:rowOff>
    </xdr:from>
    <xdr:to>
      <xdr:col>76</xdr:col>
      <xdr:colOff>165100</xdr:colOff>
      <xdr:row>96</xdr:row>
      <xdr:rowOff>156552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1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1629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289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79614</xdr:rowOff>
    </xdr:from>
    <xdr:to>
      <xdr:col>72</xdr:col>
      <xdr:colOff>38100</xdr:colOff>
      <xdr:row>97</xdr:row>
      <xdr:rowOff>9764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3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26291</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14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20720</xdr:rowOff>
    </xdr:from>
    <xdr:to>
      <xdr:col>67</xdr:col>
      <xdr:colOff>101600</xdr:colOff>
      <xdr:row>97</xdr:row>
      <xdr:rowOff>122320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138847</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42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教育費において</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の増加は、教員宿舎整備に伴う増加が要因である。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土木費において</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の増加は、豪雪に伴う除雪経費の増加が要因である。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全体的に類似団体平均を上回っている。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福島県昭和村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mn-ea"/>
              <a:ea typeface="+mn-ea"/>
            </a:rPr>
            <a:t>人件費の増加及び光熱水費や燃料代など価格高騰により経常経費が増加し、</a:t>
          </a:r>
          <a:r>
            <a:rPr kumimoji="1" lang="ja-JP" altLang="ja-JP" sz="1400">
              <a:solidFill>
                <a:schemeClr val="dk1"/>
              </a:solidFill>
              <a:effectLst/>
              <a:latin typeface="+mn-ea"/>
              <a:ea typeface="+mn-ea"/>
              <a:cs typeface="+mn-cs"/>
            </a:rPr>
            <a:t>実質単年度収支</a:t>
          </a:r>
          <a:r>
            <a:rPr kumimoji="1" lang="ja-JP" altLang="en-US" sz="1400">
              <a:solidFill>
                <a:schemeClr val="dk1"/>
              </a:solidFill>
              <a:effectLst/>
              <a:latin typeface="+mn-ea"/>
              <a:ea typeface="+mn-ea"/>
              <a:cs typeface="+mn-cs"/>
            </a:rPr>
            <a:t>が前年比で</a:t>
          </a:r>
          <a:r>
            <a:rPr kumimoji="1" lang="en-US" altLang="ja-JP" sz="1400">
              <a:solidFill>
                <a:schemeClr val="dk1"/>
              </a:solidFill>
              <a:effectLst/>
              <a:latin typeface="+mn-ea"/>
              <a:ea typeface="+mn-ea"/>
              <a:cs typeface="+mn-cs"/>
            </a:rPr>
            <a:t>6.57</a:t>
          </a:r>
          <a:r>
            <a:rPr kumimoji="1" lang="ja-JP" altLang="en-US" sz="1400">
              <a:solidFill>
                <a:schemeClr val="dk1"/>
              </a:solidFill>
              <a:effectLst/>
              <a:latin typeface="+mn-ea"/>
              <a:ea typeface="+mn-ea"/>
              <a:cs typeface="+mn-cs"/>
            </a:rPr>
            <a:t>％減少し、財源確保のため</a:t>
          </a:r>
          <a:r>
            <a:rPr kumimoji="1" lang="ja-JP" altLang="ja-JP" sz="1400">
              <a:solidFill>
                <a:schemeClr val="dk1"/>
              </a:solidFill>
              <a:effectLst/>
              <a:latin typeface="+mn-ea"/>
              <a:ea typeface="+mn-ea"/>
              <a:cs typeface="+mn-cs"/>
            </a:rPr>
            <a:t>財政調整基金</a:t>
          </a:r>
          <a:r>
            <a:rPr kumimoji="1" lang="ja-JP" altLang="en-US" sz="1400">
              <a:solidFill>
                <a:schemeClr val="dk1"/>
              </a:solidFill>
              <a:effectLst/>
              <a:latin typeface="+mn-ea"/>
              <a:ea typeface="+mn-ea"/>
              <a:cs typeface="+mn-cs"/>
            </a:rPr>
            <a:t>の</a:t>
          </a:r>
          <a:r>
            <a:rPr kumimoji="1" lang="ja-JP" altLang="en-US" sz="1400">
              <a:latin typeface="+mn-ea"/>
              <a:ea typeface="+mn-ea"/>
            </a:rPr>
            <a:t>取崩しが増加し残高が前年比で</a:t>
          </a:r>
          <a:r>
            <a:rPr kumimoji="1" lang="en-US" altLang="ja-JP" sz="1400">
              <a:latin typeface="+mn-ea"/>
              <a:ea typeface="+mn-ea"/>
            </a:rPr>
            <a:t>4.36</a:t>
          </a:r>
          <a:r>
            <a:rPr kumimoji="1" lang="ja-JP" altLang="en-US" sz="1400">
              <a:latin typeface="+mn-ea"/>
              <a:ea typeface="+mn-ea"/>
            </a:rPr>
            <a:t>％減少した。</a:t>
          </a:r>
          <a:endParaRPr kumimoji="1" lang="en-US" altLang="ja-JP" sz="1400">
            <a:latin typeface="+mn-ea"/>
            <a:ea typeface="+mn-ea"/>
          </a:endParaRPr>
        </a:p>
        <a:p>
          <a:r>
            <a:rPr kumimoji="1" lang="ja-JP" altLang="en-US" sz="1400">
              <a:latin typeface="+mn-ea"/>
              <a:ea typeface="+mn-ea"/>
            </a:rPr>
            <a:t>今後は、事業の選択と集中による総合的な見直しを図り、健全な財政運営に努める。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福島県昭和村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給与のベースアップに伴う人件費の増加や、物価高騰による光熱費の増加、豪雪による除雪事業経費の増加に伴い、一般会計においては黒字額が減少している。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簡易水道事業会計や下水道事業会計（特環）においても</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給与のベースアップに伴う人件費の増加</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黒字額が減少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している。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latin typeface="ＭＳ ゴシック" pitchFamily="49" charset="-128"/>
              <a:ea typeface="ＭＳ ゴシック" pitchFamily="49" charset="-128"/>
            </a:rPr>
            <a:t>下水道事業会計（農集）においては、起債の償還費が減少したことにより、黒字幅が拡大傾向にある。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福島県昭和村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年度借入の臨時財政対策さ及び平成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年度借入の過疎対策事業債並びに平成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年度借入の過年単独災害復旧事業債の償還が完了し、元利償還金が減額となった。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また、公営企業債の元利償還金の減額は下水道事業特別会計（農集）における平成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年度借入の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過疎対策事業債</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の償還が完了したため。</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満期一括償還地方債を利用していない。</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福島県昭和村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充当可能財源が上回っている状況であるが、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充当可能財源等は減少傾向にあり、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今後大規模事業等による起債の償還が増加することも見込まれるため、慎重な財政運営を図らなければならない。</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福島県昭和村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主に目的基金残高が減少しており、特に公共施設の老朽化に伴う修繕経費に充当する昭和村公共施設等維持管理基金の取崩により減少している。また、財政調整基金の減少においては、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人件費の増加及び光熱水費や燃料代など価格高騰により経常経費が増加し、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取崩額が嵩み残高が減額している。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近年、施設老朽化による大規模事業が重なり事業費が増加している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ことや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今後庁舎などの公共施設の整備も検討していることから、</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事業の優先を充分に見極め慎重な財政運営を図る必要がある。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公共施設維持管理基金：公共施設の修繕経費に充てた基金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地域活性化基金：村単独の補助事業（担い手農業者対策支援事業等）</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観光開発基金：観光に関する経費に充てた基金</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公共施設維持管理基金：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主に農業関連の施設修繕や小学校の外壁修繕の実施による取崩や、村道の維持管理補修経費に関する価格高騰により取崩額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h</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が増加した。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観光開発基金：旧校舎を活用した観光交流拠点における維持管理経費や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観光施設改修工事の発注により取崩額が増加したため残高が減</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地域活性化基金：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事業費拡大により執行額が嵩み取崩額が増加したため残高が減</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各施設の修繕経費が年々増加傾向にあることから、優先順位を見極めた計画的な基金の運用とコスト削減を徹底し、財政の健全化を図る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人件費の増加及び光熱水費や燃料代など</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需用費に関する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価格高騰により経常経費が増加し、取崩額が嵩み残高が減額</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今後も直近で物価高騰による需用費の増加は懸念されるため、</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優先順位を見極め事業の管理抑制に努め、慎重な財政運営を図る必要がある。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増減なし。</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一般会計及び特別会計から一定額の資金を繰入、それをもとにして国債の償還、利払い、その他経費をまかなっているため、適切な基金管理に努める。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CC7B383-5B25-4404-9745-1A33BDB2C3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D8E78F2-8727-4492-B5BA-A6A0B3E73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50D4544-01D7-436F-8EF9-E699686870BC}"/>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C4DF8A9-1317-429F-BC28-6605DB2BBAD7}"/>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6B79058-319C-41A0-86F6-C68173BC147D}"/>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C9BBBE3-CFED-4324-8747-6459C548360E}"/>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666420E-88B9-400E-9203-447C6DB750D1}"/>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59CB09A-E5C4-4647-9E15-2AF3479E9388}"/>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B416313-6D18-4B6B-9AF5-CBC66C958E28}"/>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E6924A8-731B-4824-A76C-DA107FB67C97}"/>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D6D7F5E-D85C-4F3E-BA45-1CF00EBE839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B4E7EF8-7F62-4794-B053-7FBABF725C8E}"/>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1D6B310-CDC5-4D0B-9C9E-F79D79CCDC2A}"/>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D259AC5-460B-46B1-8A44-1F99C6BA4EC3}"/>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06D78AD-B2D1-4E53-B6AF-767DDF4094A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EEDCED5-2B5D-48F4-979F-3C10D3E19183}"/>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福島県昭和村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8A7BFA3-E228-498E-B57C-7B24A6DC6551}"/>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34A4F36-3125-4232-8342-676B6973D63B}"/>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E73754A-A679-44E9-8487-E4D135ABF8E4}"/>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4C2E1CC-78E5-4038-8521-6C89937D9BE8}"/>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D2865DD-2539-41B6-A47D-1780C346271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11906FB-EC5C-4A5F-867C-9E54FF80DDE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1,085
1,079
209.46
2,559,538
2,410,934
120,590
1,526,838
1,716,986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C7E59F9-DE8B-4E3C-9A25-090FE69B004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BD504F4-6F61-4760-9065-2028987C96B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2C38505-96C1-4067-AD13-7A7CC736103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E6D9F7D-6EC6-4E0B-B01F-F571A2F35759}"/>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31C6397-1E88-4102-8A30-28E3C6682EAD}"/>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0C9E1B3-3B29-4461-9296-021E39C24F1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FDA4B09-BA72-4788-BAE3-642E586EBB5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E82CB65-2478-4653-B766-6C07FE8EA71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66F73D1-0777-473B-8AC3-D310FF397126}"/>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4E543EB-8509-4A4B-B590-93F012CB1CC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6909144-1D95-4126-9D03-25CBD50B33A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0FBE1BF-883F-4D30-BE24-9A5E32C3D04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2B6C0F1-B578-44B1-9133-865FF3D399A9}"/>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70C5A14-484A-4C29-B830-9903EEB987A1}"/>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5197F39-9B88-4B24-9F65-60BDBBA8964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CB16D60-28D7-48FD-861A-6A9842A10E4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41AE5E6-51D0-42AB-ADD3-011B43FA626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7919765-8E6C-4DC8-AA22-A87E5792A549}"/>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5D6140E-818F-4CB7-8009-170D6B8AFEF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7B176BF-82D4-44DA-BF54-D9EB3FD0095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E3F5DB4-E385-4E4C-87BA-724BD4864F6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32595B6-5344-412A-9421-D8E8F0F382FF}"/>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40372D3-99B9-48D3-B19A-A97E377BE8CC}"/>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8EB8AFA-EAC3-48F6-B928-013157D07F62}"/>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82E6EF9-BD02-4ECA-9606-5BB0B3E28C5D}"/>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4B7312A-AC21-4A38-AA94-0A55E4667B0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6A32518-23BF-4720-8566-085C1CEE6DF3}"/>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9F579DF-A316-4F74-B01D-2A3955B84E7A}"/>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BD2BA4E-88CF-4F4B-9FD5-D9F7B3B2954E}"/>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8239C8C-734D-4379-922D-EBD84C3FEE4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368EE14-81AF-4244-BE76-9C0BDCBE8054}"/>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AF01A4B-9009-414D-8B34-CF7C45D7969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D56EAFE-5674-4EB6-B7DE-FC1D50764F9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BA904A9-C1D2-49B6-A12E-DC4D3ABCAA5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1953788-50E0-427C-B331-67FAD6B4663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本年度においては</a:t>
          </a:r>
          <a:r>
            <a:rPr kumimoji="1" lang="en-US" altLang="ja-JP" sz="1100">
              <a:latin typeface="ＭＳ Ｐゴシック" panose="020B0600070205080204" pitchFamily="50" charset="-128"/>
              <a:ea typeface="ＭＳ Ｐゴシック" panose="020B0600070205080204" pitchFamily="50" charset="-128"/>
            </a:rPr>
            <a:t>59.5</a:t>
          </a:r>
          <a:r>
            <a:rPr kumimoji="1" lang="ja-JP" altLang="en-US" sz="1100">
              <a:latin typeface="ＭＳ Ｐゴシック" panose="020B0600070205080204" pitchFamily="50" charset="-128"/>
              <a:ea typeface="ＭＳ Ｐゴシック" panose="020B0600070205080204" pitchFamily="50" charset="-128"/>
            </a:rPr>
            <a:t>％となり類似団体平均より△</a:t>
          </a:r>
          <a:r>
            <a:rPr kumimoji="1" lang="en-US" altLang="ja-JP" sz="1100">
              <a:latin typeface="ＭＳ Ｐゴシック" panose="020B0600070205080204" pitchFamily="50" charset="-128"/>
              <a:ea typeface="ＭＳ Ｐゴシック" panose="020B0600070205080204" pitchFamily="50" charset="-128"/>
            </a:rPr>
            <a:t>7.1</a:t>
          </a:r>
          <a:r>
            <a:rPr kumimoji="1" lang="ja-JP" altLang="en-US" sz="1100">
              <a:latin typeface="ＭＳ Ｐゴシック" panose="020B0600070205080204" pitchFamily="50" charset="-128"/>
              <a:ea typeface="ＭＳ Ｐゴシック" panose="020B0600070205080204" pitchFamily="50" charset="-128"/>
            </a:rPr>
            <a:t>％となっている。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前年度より</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％増となり、経過による設備や備品等の</a:t>
          </a:r>
          <a:r>
            <a:rPr kumimoji="1" lang="ja-JP" altLang="ja-JP" sz="1100">
              <a:solidFill>
                <a:schemeClr val="dk1"/>
              </a:solidFill>
              <a:effectLst/>
              <a:latin typeface="+mn-lt"/>
              <a:ea typeface="+mn-ea"/>
              <a:cs typeface="+mn-cs"/>
            </a:rPr>
            <a:t>減価償却率が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したと考えられる。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本村が所有する有形固定資産の老朽化は年々進行しており、施設の機能や必要性などを考慮し、施設の長寿命化や最適化、除却についても検討する必要がある。</a:t>
          </a:r>
          <a:endParaRPr lang="ja-JP" altLang="ja-JP">
            <a:effectLst/>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6176B7A-9D06-47EC-A101-2C35CDCE2D7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716ECDE-E3F6-4182-BC01-BC5C4CCDB59D}"/>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38354F8-699E-467E-95CD-4047A8B9E93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C9DD961-F30B-4418-AA1B-27DEF0AEA9FD}"/>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C345AA5-0E99-4A2E-8C74-A5FF6887642F}"/>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3C3AF93-EB5C-40CF-9A5D-A779F8653300}"/>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FF7239B-9097-4051-A323-756E6FC6D29C}"/>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DACA72C-726E-4AAB-B86D-C9348FA0F62A}"/>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27325B0-C6D0-4293-9122-66FE67F953DA}"/>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FF1D476-504F-4E83-B292-B28D86F859B2}"/>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6000BB90-7AA1-4D01-BE35-C6A93BD8A5C5}"/>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97AFC0D-06E7-443F-B61C-7B54507680AB}"/>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49E4522-4620-4525-9BBB-C69761B69211}"/>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C8AB32F-DABF-4A44-9844-A1123D3024B6}"/>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27697B5-3CFD-4C98-91B6-928A822FED45}"/>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1A577BA-150F-4769-939D-238F33E3C3D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680D69F5-7486-485E-ACD1-34DED349227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C893A5E-AD90-4D25-AF41-85EE1CB4D2B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5AFF83BF-5757-4900-BAD6-7E4FA634EB16}"/>
            </a:ext>
          </a:extLst>
        </xdr:cNvPr>
        <xdr:cNvCxnSpPr/>
      </xdr:nvCxnSpPr>
      <xdr:spPr>
        <a:xfrm flipV="1">
          <a:off x="4206240" y="5090251"/>
          <a:ext cx="127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75D1B6AE-E905-4ED9-946E-B210B315718A}"/>
            </a:ext>
          </a:extLst>
        </xdr:cNvPr>
        <xdr:cNvSpPr txBox="1"/>
      </xdr:nvSpPr>
      <xdr:spPr>
        <a:xfrm>
          <a:off x="4258945" y="659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B7F366AF-C6AE-4339-A071-EB66CAADBC8B}"/>
            </a:ext>
          </a:extLst>
        </xdr:cNvPr>
        <xdr:cNvCxnSpPr/>
      </xdr:nvCxnSpPr>
      <xdr:spPr>
        <a:xfrm>
          <a:off x="4119245" y="65888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C13D8E0C-7731-4053-B04E-B29B413AD98E}"/>
            </a:ext>
          </a:extLst>
        </xdr:cNvPr>
        <xdr:cNvSpPr txBox="1"/>
      </xdr:nvSpPr>
      <xdr:spPr>
        <a:xfrm>
          <a:off x="4258945" y="486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7ECCDCB5-4A89-44E5-BFFF-D7A4E1A54645}"/>
            </a:ext>
          </a:extLst>
        </xdr:cNvPr>
        <xdr:cNvCxnSpPr/>
      </xdr:nvCxnSpPr>
      <xdr:spPr>
        <a:xfrm>
          <a:off x="4119245" y="50902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E3C9ABDF-3275-463E-BCF0-3308633709BF}"/>
            </a:ext>
          </a:extLst>
        </xdr:cNvPr>
        <xdr:cNvSpPr txBox="1"/>
      </xdr:nvSpPr>
      <xdr:spPr>
        <a:xfrm>
          <a:off x="4258945" y="58932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676096B5-2FB1-4E93-83EC-1A366B434E5E}"/>
            </a:ext>
          </a:extLst>
        </xdr:cNvPr>
        <xdr:cNvSpPr/>
      </xdr:nvSpPr>
      <xdr:spPr>
        <a:xfrm>
          <a:off x="4157345" y="5914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92BFBD1B-9507-42D9-AC00-7209ABED5D73}"/>
            </a:ext>
          </a:extLst>
        </xdr:cNvPr>
        <xdr:cNvSpPr/>
      </xdr:nvSpPr>
      <xdr:spPr>
        <a:xfrm>
          <a:off x="3537585" y="5893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76441B7F-EBC1-4ADE-8E6B-B55F347AFD60}"/>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75840990-3B5D-4641-875B-33BAC3276341}"/>
            </a:ext>
          </a:extLst>
        </xdr:cNvPr>
        <xdr:cNvSpPr/>
      </xdr:nvSpPr>
      <xdr:spPr>
        <a:xfrm>
          <a:off x="219646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625409FF-F8BD-48B3-8AC9-DC0CACD07CE0}"/>
            </a:ext>
          </a:extLst>
        </xdr:cNvPr>
        <xdr:cNvSpPr/>
      </xdr:nvSpPr>
      <xdr:spPr>
        <a:xfrm>
          <a:off x="1525905" y="574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3946A4A-B380-46DD-8239-52DE11E96913}"/>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5D48E17-BC6A-40F9-8EAA-F7F137D849F6}"/>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EF9F0CA-5D74-4555-BAF2-238051EAF222}"/>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825AE9A-D2EA-419B-BADD-325A7A33AE9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9CFE4B1A-9708-435D-BF8F-0EA67D7F9ADA}"/>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68489</xdr:rowOff>
    </xdr:from>
    <xdr:to>
      <xdr:col>23</xdr:col>
      <xdr:colOff>136525</xdr:colOff>
      <xdr:row>29</xdr:row>
      <xdr:rowOff>170089</xdr:rowOff>
    </xdr:to>
    <xdr:sp macro="" textlink="">
      <xdr:nvSpPr>
        <xdr:cNvPr id="93" name="楕円 92">
          <a:extLst>
            <a:ext uri="{FF2B5EF4-FFF2-40B4-BE49-F238E27FC236}">
              <a16:creationId xmlns:a16="http://schemas.microsoft.com/office/drawing/2014/main" id="{6C78547C-F70A-446E-893A-F562EB46AACE}"/>
            </a:ext>
          </a:extLst>
        </xdr:cNvPr>
        <xdr:cNvSpPr/>
      </xdr:nvSpPr>
      <xdr:spPr>
        <a:xfrm>
          <a:off x="4157345" y="569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91366</xdr:rowOff>
    </xdr:from>
    <xdr:ext cx="405111" cy="259045"/>
    <xdr:sp macro="" textlink="">
      <xdr:nvSpPr>
        <xdr:cNvPr id="94" name="有形固定資産減価償却率該当値テキスト">
          <a:extLst>
            <a:ext uri="{FF2B5EF4-FFF2-40B4-BE49-F238E27FC236}">
              <a16:creationId xmlns:a16="http://schemas.microsoft.com/office/drawing/2014/main" id="{B573383B-5A91-44CB-AE1E-49519E32400D}"/>
            </a:ext>
          </a:extLst>
        </xdr:cNvPr>
        <xdr:cNvSpPr txBox="1"/>
      </xdr:nvSpPr>
      <xdr:spPr>
        <a:xfrm>
          <a:off x="4258945" y="555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22225</xdr:rowOff>
    </xdr:from>
    <xdr:to>
      <xdr:col>19</xdr:col>
      <xdr:colOff>187325</xdr:colOff>
      <xdr:row>29</xdr:row>
      <xdr:rowOff>123825</xdr:rowOff>
    </xdr:to>
    <xdr:sp macro="" textlink="">
      <xdr:nvSpPr>
        <xdr:cNvPr id="95" name="楕円 94">
          <a:extLst>
            <a:ext uri="{FF2B5EF4-FFF2-40B4-BE49-F238E27FC236}">
              <a16:creationId xmlns:a16="http://schemas.microsoft.com/office/drawing/2014/main" id="{4D7686B1-38A2-499C-81FF-F2256B92E3B0}"/>
            </a:ext>
          </a:extLst>
        </xdr:cNvPr>
        <xdr:cNvSpPr/>
      </xdr:nvSpPr>
      <xdr:spPr>
        <a:xfrm>
          <a:off x="3537585" y="56534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73025</xdr:rowOff>
    </xdr:from>
    <xdr:to>
      <xdr:col>23</xdr:col>
      <xdr:colOff>85725</xdr:colOff>
      <xdr:row>29</xdr:row>
      <xdr:rowOff>119289</xdr:rowOff>
    </xdr:to>
    <xdr:cxnSp macro="">
      <xdr:nvCxnSpPr>
        <xdr:cNvPr id="96" name="直線コネクタ 95">
          <a:extLst>
            <a:ext uri="{FF2B5EF4-FFF2-40B4-BE49-F238E27FC236}">
              <a16:creationId xmlns:a16="http://schemas.microsoft.com/office/drawing/2014/main" id="{0F46579F-A51B-4920-B6D4-AD045F68A7D0}"/>
            </a:ext>
          </a:extLst>
        </xdr:cNvPr>
        <xdr:cNvCxnSpPr/>
      </xdr:nvCxnSpPr>
      <xdr:spPr>
        <a:xfrm>
          <a:off x="3588385" y="5704205"/>
          <a:ext cx="6197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65405</xdr:rowOff>
    </xdr:from>
    <xdr:to>
      <xdr:col>15</xdr:col>
      <xdr:colOff>187325</xdr:colOff>
      <xdr:row>29</xdr:row>
      <xdr:rowOff>167005</xdr:rowOff>
    </xdr:to>
    <xdr:sp macro="" textlink="">
      <xdr:nvSpPr>
        <xdr:cNvPr id="97" name="楕円 96">
          <a:extLst>
            <a:ext uri="{FF2B5EF4-FFF2-40B4-BE49-F238E27FC236}">
              <a16:creationId xmlns:a16="http://schemas.microsoft.com/office/drawing/2014/main" id="{F5089AD7-0539-44AD-9379-60797FE790E5}"/>
            </a:ext>
          </a:extLst>
        </xdr:cNvPr>
        <xdr:cNvSpPr/>
      </xdr:nvSpPr>
      <xdr:spPr>
        <a:xfrm>
          <a:off x="2867025" y="56965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73025</xdr:rowOff>
    </xdr:from>
    <xdr:to>
      <xdr:col>19</xdr:col>
      <xdr:colOff>136525</xdr:colOff>
      <xdr:row>29</xdr:row>
      <xdr:rowOff>116205</xdr:rowOff>
    </xdr:to>
    <xdr:cxnSp macro="">
      <xdr:nvCxnSpPr>
        <xdr:cNvPr id="98" name="直線コネクタ 97">
          <a:extLst>
            <a:ext uri="{FF2B5EF4-FFF2-40B4-BE49-F238E27FC236}">
              <a16:creationId xmlns:a16="http://schemas.microsoft.com/office/drawing/2014/main" id="{7BE09433-20A3-4A0C-8059-2B1816136FFE}"/>
            </a:ext>
          </a:extLst>
        </xdr:cNvPr>
        <xdr:cNvCxnSpPr/>
      </xdr:nvCxnSpPr>
      <xdr:spPr>
        <a:xfrm flipV="1">
          <a:off x="2917825" y="5704205"/>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22225</xdr:rowOff>
    </xdr:from>
    <xdr:to>
      <xdr:col>11</xdr:col>
      <xdr:colOff>187325</xdr:colOff>
      <xdr:row>29</xdr:row>
      <xdr:rowOff>123825</xdr:rowOff>
    </xdr:to>
    <xdr:sp macro="" textlink="">
      <xdr:nvSpPr>
        <xdr:cNvPr id="99" name="楕円 98">
          <a:extLst>
            <a:ext uri="{FF2B5EF4-FFF2-40B4-BE49-F238E27FC236}">
              <a16:creationId xmlns:a16="http://schemas.microsoft.com/office/drawing/2014/main" id="{4B949579-2FF1-4AF5-9EBA-DCBF18BDDECA}"/>
            </a:ext>
          </a:extLst>
        </xdr:cNvPr>
        <xdr:cNvSpPr/>
      </xdr:nvSpPr>
      <xdr:spPr>
        <a:xfrm>
          <a:off x="2196465" y="56534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73025</xdr:rowOff>
    </xdr:from>
    <xdr:to>
      <xdr:col>15</xdr:col>
      <xdr:colOff>136525</xdr:colOff>
      <xdr:row>29</xdr:row>
      <xdr:rowOff>116205</xdr:rowOff>
    </xdr:to>
    <xdr:cxnSp macro="">
      <xdr:nvCxnSpPr>
        <xdr:cNvPr id="100" name="直線コネクタ 99">
          <a:extLst>
            <a:ext uri="{FF2B5EF4-FFF2-40B4-BE49-F238E27FC236}">
              <a16:creationId xmlns:a16="http://schemas.microsoft.com/office/drawing/2014/main" id="{4489501E-9CD2-4EB0-AB56-6B3D94870D5B}"/>
            </a:ext>
          </a:extLst>
        </xdr:cNvPr>
        <xdr:cNvCxnSpPr/>
      </xdr:nvCxnSpPr>
      <xdr:spPr>
        <a:xfrm>
          <a:off x="2247265" y="5704205"/>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153579</xdr:rowOff>
    </xdr:from>
    <xdr:to>
      <xdr:col>7</xdr:col>
      <xdr:colOff>187325</xdr:colOff>
      <xdr:row>29</xdr:row>
      <xdr:rowOff>83729</xdr:rowOff>
    </xdr:to>
    <xdr:sp macro="" textlink="">
      <xdr:nvSpPr>
        <xdr:cNvPr id="101" name="楕円 100">
          <a:extLst>
            <a:ext uri="{FF2B5EF4-FFF2-40B4-BE49-F238E27FC236}">
              <a16:creationId xmlns:a16="http://schemas.microsoft.com/office/drawing/2014/main" id="{E020F7B1-8605-4B52-98C9-6A1AB98CD4C5}"/>
            </a:ext>
          </a:extLst>
        </xdr:cNvPr>
        <xdr:cNvSpPr/>
      </xdr:nvSpPr>
      <xdr:spPr>
        <a:xfrm>
          <a:off x="1525905" y="56171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32929</xdr:rowOff>
    </xdr:from>
    <xdr:to>
      <xdr:col>11</xdr:col>
      <xdr:colOff>136525</xdr:colOff>
      <xdr:row>29</xdr:row>
      <xdr:rowOff>73025</xdr:rowOff>
    </xdr:to>
    <xdr:cxnSp macro="">
      <xdr:nvCxnSpPr>
        <xdr:cNvPr id="102" name="直線コネクタ 101">
          <a:extLst>
            <a:ext uri="{FF2B5EF4-FFF2-40B4-BE49-F238E27FC236}">
              <a16:creationId xmlns:a16="http://schemas.microsoft.com/office/drawing/2014/main" id="{D48877F0-6678-438A-9A32-432C9EBF9C17}"/>
            </a:ext>
          </a:extLst>
        </xdr:cNvPr>
        <xdr:cNvCxnSpPr/>
      </xdr:nvCxnSpPr>
      <xdr:spPr>
        <a:xfrm>
          <a:off x="1576705" y="5664109"/>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24F1AC7F-6382-44F9-A7EB-CE35D3AFC2DF}"/>
            </a:ext>
          </a:extLst>
        </xdr:cNvPr>
        <xdr:cNvSpPr txBox="1"/>
      </xdr:nvSpPr>
      <xdr:spPr>
        <a:xfrm>
          <a:off x="3395989" y="5982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8F2DA1C5-5813-4823-BD3B-0D59FC9585DC}"/>
            </a:ext>
          </a:extLst>
        </xdr:cNvPr>
        <xdr:cNvSpPr txBox="1"/>
      </xdr:nvSpPr>
      <xdr:spPr>
        <a:xfrm>
          <a:off x="273812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6DC0593C-FCAB-4853-A8D3-4E69C52DBEDC}"/>
            </a:ext>
          </a:extLst>
        </xdr:cNvPr>
        <xdr:cNvSpPr txBox="1"/>
      </xdr:nvSpPr>
      <xdr:spPr>
        <a:xfrm>
          <a:off x="206756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E64CDE06-EDCF-4313-A4D0-3B8072522924}"/>
            </a:ext>
          </a:extLst>
        </xdr:cNvPr>
        <xdr:cNvSpPr txBox="1"/>
      </xdr:nvSpPr>
      <xdr:spPr>
        <a:xfrm>
          <a:off x="1397009" y="583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140352</xdr:rowOff>
    </xdr:from>
    <xdr:ext cx="405111" cy="259045"/>
    <xdr:sp macro="" textlink="">
      <xdr:nvSpPr>
        <xdr:cNvPr id="107" name="n_1mainValue有形固定資産減価償却率">
          <a:extLst>
            <a:ext uri="{FF2B5EF4-FFF2-40B4-BE49-F238E27FC236}">
              <a16:creationId xmlns:a16="http://schemas.microsoft.com/office/drawing/2014/main" id="{A8BDED21-48A1-4247-AC2F-AE1AA30358C3}"/>
            </a:ext>
          </a:extLst>
        </xdr:cNvPr>
        <xdr:cNvSpPr txBox="1"/>
      </xdr:nvSpPr>
      <xdr:spPr>
        <a:xfrm>
          <a:off x="339598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12082</xdr:rowOff>
    </xdr:from>
    <xdr:ext cx="405111" cy="259045"/>
    <xdr:sp macro="" textlink="">
      <xdr:nvSpPr>
        <xdr:cNvPr id="108" name="n_2mainValue有形固定資産減価償却率">
          <a:extLst>
            <a:ext uri="{FF2B5EF4-FFF2-40B4-BE49-F238E27FC236}">
              <a16:creationId xmlns:a16="http://schemas.microsoft.com/office/drawing/2014/main" id="{CAE96B08-E5ED-4743-A88C-7173B5D2F1F8}"/>
            </a:ext>
          </a:extLst>
        </xdr:cNvPr>
        <xdr:cNvSpPr txBox="1"/>
      </xdr:nvSpPr>
      <xdr:spPr>
        <a:xfrm>
          <a:off x="2738129"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140352</xdr:rowOff>
    </xdr:from>
    <xdr:ext cx="405111" cy="259045"/>
    <xdr:sp macro="" textlink="">
      <xdr:nvSpPr>
        <xdr:cNvPr id="109" name="n_3mainValue有形固定資産減価償却率">
          <a:extLst>
            <a:ext uri="{FF2B5EF4-FFF2-40B4-BE49-F238E27FC236}">
              <a16:creationId xmlns:a16="http://schemas.microsoft.com/office/drawing/2014/main" id="{CD12FC37-6312-40F9-8548-D426CE023597}"/>
            </a:ext>
          </a:extLst>
        </xdr:cNvPr>
        <xdr:cNvSpPr txBox="1"/>
      </xdr:nvSpPr>
      <xdr:spPr>
        <a:xfrm>
          <a:off x="206756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100256</xdr:rowOff>
    </xdr:from>
    <xdr:ext cx="405111" cy="259045"/>
    <xdr:sp macro="" textlink="">
      <xdr:nvSpPr>
        <xdr:cNvPr id="110" name="n_4mainValue有形固定資産減価償却率">
          <a:extLst>
            <a:ext uri="{FF2B5EF4-FFF2-40B4-BE49-F238E27FC236}">
              <a16:creationId xmlns:a16="http://schemas.microsoft.com/office/drawing/2014/main" id="{D67110C3-A7C2-4662-9B1E-95F97B330599}"/>
            </a:ext>
          </a:extLst>
        </xdr:cNvPr>
        <xdr:cNvSpPr txBox="1"/>
      </xdr:nvSpPr>
      <xdr:spPr>
        <a:xfrm>
          <a:off x="1397009" y="539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6C7EDA1-3442-4A7A-BCFF-E074668B8D8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A291DEC-D1AB-4482-8638-F9848049E88B}"/>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8969D410-2587-4331-8214-C3FD49BE979C}"/>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E093388-82E8-4014-B06A-6C83CCE7CDE4}"/>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5403C88-E94B-4484-A181-CD3F5D20E98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7798D64-6A86-415D-8599-0DBFFA4F3BC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5527919-71D9-4021-A320-26940583E25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4F9BFC45-E1AF-4617-B212-64585C3856D5}"/>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47A3631-ACFA-4729-8B4A-B1537E8F335C}"/>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15DC3AA-AD73-45DE-9608-C1F08A78A86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EEAB05C-313E-480D-B28E-75C50A6420A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E0CEA4D-C2D1-465D-99FE-A9379C11C3F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D54136D-8C51-494E-84D4-AEDD0920057B}"/>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債務償還比率は類似団体を上回っている。</a:t>
          </a:r>
          <a:endParaRPr lang="ja-JP" altLang="ja-JP">
            <a:effectLst/>
          </a:endParaRPr>
        </a:p>
        <a:p>
          <a:r>
            <a:rPr kumimoji="1" lang="ja-JP" altLang="ja-JP" sz="1100">
              <a:solidFill>
                <a:schemeClr val="dk1"/>
              </a:solidFill>
              <a:effectLst/>
              <a:latin typeface="+mn-lt"/>
              <a:ea typeface="+mn-ea"/>
              <a:cs typeface="+mn-cs"/>
            </a:rPr>
            <a:t>比率増加の要因として、地方債元金償還が開始した事業があると考えられる。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C3576B4-B077-4A1A-BF8B-697D91D25C0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0CE6497-61DD-4B2C-B458-A76FF70791A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E9E35F6-674A-4473-B6F4-5C4C22FC339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351F3731-87FF-40DC-9E13-FE6E89AB5982}"/>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4782C680-4296-4885-87FB-3C5AE1B0F0B2}"/>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133FA7B4-75F2-4E81-8033-65A31811DA06}"/>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AEA001DB-15FC-4F72-8EA5-B9EDBE80E1EF}"/>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475976F3-ECC0-4E33-9A4E-9E1CC108BF1C}"/>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42A7E514-326A-454C-B92C-3B4D74ACCDD5}"/>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A49B6EFF-88BB-40E5-830D-A60A6FA6BFA4}"/>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D6BAA2C2-F917-4D70-B3E0-0A08212CB3CD}"/>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924768BF-DAE0-4BB0-8D47-F43D942AAEF8}"/>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E28C5AF4-2AEC-46C0-AD0D-0421F373001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200D194-AE86-4AE0-9E21-C57F768422DB}"/>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60189BC7-5005-4E07-8D97-E386FAFDCD9D}"/>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171583EE-5C5E-4058-91B8-0FCCFE89E1EE}"/>
            </a:ext>
          </a:extLst>
        </xdr:cNvPr>
        <xdr:cNvCxnSpPr/>
      </xdr:nvCxnSpPr>
      <xdr:spPr>
        <a:xfrm flipV="1">
          <a:off x="13027660" y="5211868"/>
          <a:ext cx="1269" cy="1357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90FFC31B-6F70-4C21-8A33-0B09B118505B}"/>
            </a:ext>
          </a:extLst>
        </xdr:cNvPr>
        <xdr:cNvSpPr txBox="1"/>
      </xdr:nvSpPr>
      <xdr:spPr>
        <a:xfrm>
          <a:off x="13080365" y="657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4DED6501-7013-49C4-A14D-2CC76F36535C}"/>
            </a:ext>
          </a:extLst>
        </xdr:cNvPr>
        <xdr:cNvCxnSpPr/>
      </xdr:nvCxnSpPr>
      <xdr:spPr>
        <a:xfrm>
          <a:off x="12963525" y="6569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974BEC58-42E1-405D-98D0-0DB4F4303EE3}"/>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1F0B01D5-5279-4054-8DC4-01C7BE2080E8}"/>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9B8E4951-578F-46E5-910D-F58F6C0849CD}"/>
            </a:ext>
          </a:extLst>
        </xdr:cNvPr>
        <xdr:cNvSpPr txBox="1"/>
      </xdr:nvSpPr>
      <xdr:spPr>
        <a:xfrm>
          <a:off x="13080365" y="5507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0A482B48-2A61-498C-A066-C073B05CEAAC}"/>
            </a:ext>
          </a:extLst>
        </xdr:cNvPr>
        <xdr:cNvSpPr/>
      </xdr:nvSpPr>
      <xdr:spPr>
        <a:xfrm>
          <a:off x="13001625" y="5528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D98D30C9-A995-486A-AACA-4658F677096D}"/>
            </a:ext>
          </a:extLst>
        </xdr:cNvPr>
        <xdr:cNvSpPr/>
      </xdr:nvSpPr>
      <xdr:spPr>
        <a:xfrm>
          <a:off x="12359005" y="5520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CAD2D13F-CFB1-42EB-AC74-E25FF3ED0F2E}"/>
            </a:ext>
          </a:extLst>
        </xdr:cNvPr>
        <xdr:cNvSpPr/>
      </xdr:nvSpPr>
      <xdr:spPr>
        <a:xfrm>
          <a:off x="11688445" y="5513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5224E26E-1C92-4011-AFC0-1495FA231340}"/>
            </a:ext>
          </a:extLst>
        </xdr:cNvPr>
        <xdr:cNvSpPr/>
      </xdr:nvSpPr>
      <xdr:spPr>
        <a:xfrm>
          <a:off x="11017885" y="5534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9E78C941-F81B-4BDC-909A-6973D99C4B67}"/>
            </a:ext>
          </a:extLst>
        </xdr:cNvPr>
        <xdr:cNvSpPr/>
      </xdr:nvSpPr>
      <xdr:spPr>
        <a:xfrm>
          <a:off x="10347325" y="567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0A74405-4EA8-432F-932F-6ABC66166938}"/>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1A212B8-CD99-4758-A310-5E084E7F939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5931CEB-007B-4577-8D6C-512BB689568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90031B8-E08C-4ED6-837B-82A9AC6D855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6636E0A-AD4A-49B6-A6BE-B386B2D1C9D4}"/>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155332</xdr:rowOff>
    </xdr:from>
    <xdr:to>
      <xdr:col>76</xdr:col>
      <xdr:colOff>73025</xdr:colOff>
      <xdr:row>27</xdr:row>
      <xdr:rowOff>85482</xdr:rowOff>
    </xdr:to>
    <xdr:sp macro="" textlink="">
      <xdr:nvSpPr>
        <xdr:cNvPr id="155" name="楕円 154">
          <a:extLst>
            <a:ext uri="{FF2B5EF4-FFF2-40B4-BE49-F238E27FC236}">
              <a16:creationId xmlns:a16="http://schemas.microsoft.com/office/drawing/2014/main" id="{E9B303BF-0605-4021-8EF7-116B7ED2D7CE}"/>
            </a:ext>
          </a:extLst>
        </xdr:cNvPr>
        <xdr:cNvSpPr/>
      </xdr:nvSpPr>
      <xdr:spPr>
        <a:xfrm>
          <a:off x="13001625" y="52835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70259</xdr:rowOff>
    </xdr:from>
    <xdr:ext cx="405111" cy="259045"/>
    <xdr:sp macro="" textlink="">
      <xdr:nvSpPr>
        <xdr:cNvPr id="156" name="債務償還比率該当値テキスト">
          <a:extLst>
            <a:ext uri="{FF2B5EF4-FFF2-40B4-BE49-F238E27FC236}">
              <a16:creationId xmlns:a16="http://schemas.microsoft.com/office/drawing/2014/main" id="{8C64A30E-7161-4C70-86ED-A6D61224DE90}"/>
            </a:ext>
          </a:extLst>
        </xdr:cNvPr>
        <xdr:cNvSpPr txBox="1"/>
      </xdr:nvSpPr>
      <xdr:spPr>
        <a:xfrm>
          <a:off x="13080365" y="5198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97398</xdr:rowOff>
    </xdr:from>
    <xdr:to>
      <xdr:col>72</xdr:col>
      <xdr:colOff>123825</xdr:colOff>
      <xdr:row>27</xdr:row>
      <xdr:rowOff>27548</xdr:rowOff>
    </xdr:to>
    <xdr:sp macro="" textlink="">
      <xdr:nvSpPr>
        <xdr:cNvPr id="157" name="楕円 156">
          <a:extLst>
            <a:ext uri="{FF2B5EF4-FFF2-40B4-BE49-F238E27FC236}">
              <a16:creationId xmlns:a16="http://schemas.microsoft.com/office/drawing/2014/main" id="{ED668331-9281-4FB5-995D-B1DEC07D1F74}"/>
            </a:ext>
          </a:extLst>
        </xdr:cNvPr>
        <xdr:cNvSpPr/>
      </xdr:nvSpPr>
      <xdr:spPr>
        <a:xfrm>
          <a:off x="12359005" y="5225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148198</xdr:rowOff>
    </xdr:from>
    <xdr:to>
      <xdr:col>76</xdr:col>
      <xdr:colOff>22225</xdr:colOff>
      <xdr:row>27</xdr:row>
      <xdr:rowOff>34682</xdr:rowOff>
    </xdr:to>
    <xdr:cxnSp macro="">
      <xdr:nvCxnSpPr>
        <xdr:cNvPr id="158" name="直線コネクタ 157">
          <a:extLst>
            <a:ext uri="{FF2B5EF4-FFF2-40B4-BE49-F238E27FC236}">
              <a16:creationId xmlns:a16="http://schemas.microsoft.com/office/drawing/2014/main" id="{6D082D3C-A160-4CD6-8D43-F2C4F0388725}"/>
            </a:ext>
          </a:extLst>
        </xdr:cNvPr>
        <xdr:cNvCxnSpPr/>
      </xdr:nvCxnSpPr>
      <xdr:spPr>
        <a:xfrm>
          <a:off x="12409805" y="5276458"/>
          <a:ext cx="619760" cy="5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42164</xdr:rowOff>
    </xdr:from>
    <xdr:to>
      <xdr:col>68</xdr:col>
      <xdr:colOff>123825</xdr:colOff>
      <xdr:row>26</xdr:row>
      <xdr:rowOff>143764</xdr:rowOff>
    </xdr:to>
    <xdr:sp macro="" textlink="">
      <xdr:nvSpPr>
        <xdr:cNvPr id="159" name="楕円 158">
          <a:extLst>
            <a:ext uri="{FF2B5EF4-FFF2-40B4-BE49-F238E27FC236}">
              <a16:creationId xmlns:a16="http://schemas.microsoft.com/office/drawing/2014/main" id="{15F1665A-853E-4535-AAC3-65E22007348E}"/>
            </a:ext>
          </a:extLst>
        </xdr:cNvPr>
        <xdr:cNvSpPr/>
      </xdr:nvSpPr>
      <xdr:spPr>
        <a:xfrm>
          <a:off x="11688445" y="517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92964</xdr:rowOff>
    </xdr:from>
    <xdr:to>
      <xdr:col>72</xdr:col>
      <xdr:colOff>73025</xdr:colOff>
      <xdr:row>26</xdr:row>
      <xdr:rowOff>148198</xdr:rowOff>
    </xdr:to>
    <xdr:cxnSp macro="">
      <xdr:nvCxnSpPr>
        <xdr:cNvPr id="160" name="直線コネクタ 159">
          <a:extLst>
            <a:ext uri="{FF2B5EF4-FFF2-40B4-BE49-F238E27FC236}">
              <a16:creationId xmlns:a16="http://schemas.microsoft.com/office/drawing/2014/main" id="{97452736-FE27-407E-977F-1F8E3A88D568}"/>
            </a:ext>
          </a:extLst>
        </xdr:cNvPr>
        <xdr:cNvCxnSpPr/>
      </xdr:nvCxnSpPr>
      <xdr:spPr>
        <a:xfrm>
          <a:off x="11739245" y="5221224"/>
          <a:ext cx="670560" cy="5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60696</xdr:rowOff>
    </xdr:from>
    <xdr:to>
      <xdr:col>64</xdr:col>
      <xdr:colOff>123825</xdr:colOff>
      <xdr:row>26</xdr:row>
      <xdr:rowOff>162296</xdr:rowOff>
    </xdr:to>
    <xdr:sp macro="" textlink="">
      <xdr:nvSpPr>
        <xdr:cNvPr id="161" name="楕円 160">
          <a:extLst>
            <a:ext uri="{FF2B5EF4-FFF2-40B4-BE49-F238E27FC236}">
              <a16:creationId xmlns:a16="http://schemas.microsoft.com/office/drawing/2014/main" id="{B22B061A-AEEE-43C2-9070-A6A7F88891B0}"/>
            </a:ext>
          </a:extLst>
        </xdr:cNvPr>
        <xdr:cNvSpPr/>
      </xdr:nvSpPr>
      <xdr:spPr>
        <a:xfrm>
          <a:off x="11017885" y="518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92964</xdr:rowOff>
    </xdr:from>
    <xdr:to>
      <xdr:col>68</xdr:col>
      <xdr:colOff>73025</xdr:colOff>
      <xdr:row>26</xdr:row>
      <xdr:rowOff>111496</xdr:rowOff>
    </xdr:to>
    <xdr:cxnSp macro="">
      <xdr:nvCxnSpPr>
        <xdr:cNvPr id="162" name="直線コネクタ 161">
          <a:extLst>
            <a:ext uri="{FF2B5EF4-FFF2-40B4-BE49-F238E27FC236}">
              <a16:creationId xmlns:a16="http://schemas.microsoft.com/office/drawing/2014/main" id="{5DD981AA-ACC5-4AA7-969B-EC308EDC1686}"/>
            </a:ext>
          </a:extLst>
        </xdr:cNvPr>
        <xdr:cNvCxnSpPr/>
      </xdr:nvCxnSpPr>
      <xdr:spPr>
        <a:xfrm flipV="1">
          <a:off x="11068685" y="5221224"/>
          <a:ext cx="670560" cy="1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13928</xdr:rowOff>
    </xdr:from>
    <xdr:to>
      <xdr:col>60</xdr:col>
      <xdr:colOff>123825</xdr:colOff>
      <xdr:row>27</xdr:row>
      <xdr:rowOff>115528</xdr:rowOff>
    </xdr:to>
    <xdr:sp macro="" textlink="">
      <xdr:nvSpPr>
        <xdr:cNvPr id="163" name="楕円 162">
          <a:extLst>
            <a:ext uri="{FF2B5EF4-FFF2-40B4-BE49-F238E27FC236}">
              <a16:creationId xmlns:a16="http://schemas.microsoft.com/office/drawing/2014/main" id="{01985B03-D73D-4F27-812C-F0E7D6A76BFB}"/>
            </a:ext>
          </a:extLst>
        </xdr:cNvPr>
        <xdr:cNvSpPr/>
      </xdr:nvSpPr>
      <xdr:spPr>
        <a:xfrm>
          <a:off x="10347325" y="530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111496</xdr:rowOff>
    </xdr:from>
    <xdr:to>
      <xdr:col>64</xdr:col>
      <xdr:colOff>73025</xdr:colOff>
      <xdr:row>27</xdr:row>
      <xdr:rowOff>64728</xdr:rowOff>
    </xdr:to>
    <xdr:cxnSp macro="">
      <xdr:nvCxnSpPr>
        <xdr:cNvPr id="164" name="直線コネクタ 163">
          <a:extLst>
            <a:ext uri="{FF2B5EF4-FFF2-40B4-BE49-F238E27FC236}">
              <a16:creationId xmlns:a16="http://schemas.microsoft.com/office/drawing/2014/main" id="{94873A7F-EF1C-49CD-B448-3920F3D29C8D}"/>
            </a:ext>
          </a:extLst>
        </xdr:cNvPr>
        <xdr:cNvCxnSpPr/>
      </xdr:nvCxnSpPr>
      <xdr:spPr>
        <a:xfrm flipV="1">
          <a:off x="10398125" y="5239756"/>
          <a:ext cx="670560" cy="12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76994319-02BF-4E97-BC20-CBF4EB4F73DF}"/>
            </a:ext>
          </a:extLst>
        </xdr:cNvPr>
        <xdr:cNvSpPr txBox="1"/>
      </xdr:nvSpPr>
      <xdr:spPr>
        <a:xfrm>
          <a:off x="12185092" y="5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0FACBEDE-812D-47E6-8676-F6431B7C63F4}"/>
            </a:ext>
          </a:extLst>
        </xdr:cNvPr>
        <xdr:cNvSpPr txBox="1"/>
      </xdr:nvSpPr>
      <xdr:spPr>
        <a:xfrm>
          <a:off x="11527232" y="560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8A7B1AA3-569F-44FA-A1E7-D549377AE199}"/>
            </a:ext>
          </a:extLst>
        </xdr:cNvPr>
        <xdr:cNvSpPr txBox="1"/>
      </xdr:nvSpPr>
      <xdr:spPr>
        <a:xfrm>
          <a:off x="10856672" y="562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E6FEC184-46A3-4A5D-8574-570A48101FF8}"/>
            </a:ext>
          </a:extLst>
        </xdr:cNvPr>
        <xdr:cNvSpPr txBox="1"/>
      </xdr:nvSpPr>
      <xdr:spPr>
        <a:xfrm>
          <a:off x="10186112" y="57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44075</xdr:rowOff>
    </xdr:from>
    <xdr:ext cx="405111" cy="259045"/>
    <xdr:sp macro="" textlink="">
      <xdr:nvSpPr>
        <xdr:cNvPr id="169" name="n_1mainValue債務償還比率">
          <a:extLst>
            <a:ext uri="{FF2B5EF4-FFF2-40B4-BE49-F238E27FC236}">
              <a16:creationId xmlns:a16="http://schemas.microsoft.com/office/drawing/2014/main" id="{4309FA83-9B4F-425D-8DE6-FCD5917044F0}"/>
            </a:ext>
          </a:extLst>
        </xdr:cNvPr>
        <xdr:cNvSpPr txBox="1"/>
      </xdr:nvSpPr>
      <xdr:spPr>
        <a:xfrm>
          <a:off x="12217409" y="5004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160291</xdr:rowOff>
    </xdr:from>
    <xdr:ext cx="340478" cy="259045"/>
    <xdr:sp macro="" textlink="">
      <xdr:nvSpPr>
        <xdr:cNvPr id="170" name="n_2mainValue債務償還比率">
          <a:extLst>
            <a:ext uri="{FF2B5EF4-FFF2-40B4-BE49-F238E27FC236}">
              <a16:creationId xmlns:a16="http://schemas.microsoft.com/office/drawing/2014/main" id="{22BCA95D-BB01-425C-857D-331204B133AA}"/>
            </a:ext>
          </a:extLst>
        </xdr:cNvPr>
        <xdr:cNvSpPr txBox="1"/>
      </xdr:nvSpPr>
      <xdr:spPr>
        <a:xfrm>
          <a:off x="11591866" y="4953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7373</xdr:rowOff>
    </xdr:from>
    <xdr:ext cx="405111" cy="259045"/>
    <xdr:sp macro="" textlink="">
      <xdr:nvSpPr>
        <xdr:cNvPr id="171" name="n_3mainValue債務償還比率">
          <a:extLst>
            <a:ext uri="{FF2B5EF4-FFF2-40B4-BE49-F238E27FC236}">
              <a16:creationId xmlns:a16="http://schemas.microsoft.com/office/drawing/2014/main" id="{A9A4ED75-CF5C-4B45-93FF-3C056A1BFD60}"/>
            </a:ext>
          </a:extLst>
        </xdr:cNvPr>
        <xdr:cNvSpPr txBox="1"/>
      </xdr:nvSpPr>
      <xdr:spPr>
        <a:xfrm>
          <a:off x="10888989" y="496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132055</xdr:rowOff>
    </xdr:from>
    <xdr:ext cx="405111" cy="259045"/>
    <xdr:sp macro="" textlink="">
      <xdr:nvSpPr>
        <xdr:cNvPr id="172" name="n_4mainValue債務償還比率">
          <a:extLst>
            <a:ext uri="{FF2B5EF4-FFF2-40B4-BE49-F238E27FC236}">
              <a16:creationId xmlns:a16="http://schemas.microsoft.com/office/drawing/2014/main" id="{637CECEC-0309-4253-B4D1-EA773D49A197}"/>
            </a:ext>
          </a:extLst>
        </xdr:cNvPr>
        <xdr:cNvSpPr txBox="1"/>
      </xdr:nvSpPr>
      <xdr:spPr>
        <a:xfrm>
          <a:off x="10218429" y="509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D32E6D6-230B-4298-9DFB-AF7BC7E3A259}"/>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61ECA6EE-60F1-4A8E-B2D5-C291A7E435A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2D8749E1-8A3E-4579-B40C-A7D792C17DC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46E8C69F-3F29-46A5-BE14-3B682ACAE06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F5234CF7-2FEB-4D76-985D-1C0B6C979796}"/>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A24FFFF-EBC9-42AC-9459-91EA613D285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24762E-0612-4B55-AFF5-2B7357911DD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955BAB-8722-43C9-B509-0A5D8D9C520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BA0B7B-AB90-4B17-AC77-CB52E1C6FE6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67375E9-0464-414A-BF06-10B09E927FE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福島県昭和村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DBDD13-9B28-4053-9FDE-54931E866C4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592C3E-938B-4C9B-80D6-D48899B2897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DD7999-25D1-432D-AF1A-AAD8E8FF2C6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7D45E2-65F6-42FF-8020-E589701A44C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5F9E61-D5DA-4611-8DFB-D59A1B7FFFE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FD7A8AD-F51E-4B25-B9EC-1059EA43A2E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1,085
1,079
209.46
2,559,538
2,410,934
120,590
1,526,838
1,716,986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FDAA35-9104-4BF6-AF03-DA84576629F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E4D94B-CC17-462B-A322-B4E72BF069B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A2FFA8-0A2A-4BA2-B1E4-2EE3982F99E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4AA76D-7B27-4AAE-94A5-E45B2FC0756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91CF461-E88D-4C64-900C-8FB5A3CEE3C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03A1EE6-ED40-4E22-A387-8FBA906AE9C3}"/>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0F75BA-E54C-409F-AF30-68C388287A4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37C08AF-F5DB-47C6-A9B0-EB1399003F8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958E1E-AB9F-484A-91DF-3379EA9B2E3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9EBE96-EF17-4DDD-8051-A3F280750C7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FB7B17-1C4B-43D4-A6D6-68CFF786E2C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BFAEC7-FD60-4CE0-8F99-ACD70C13E9C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FBBFD55-5D33-4293-A8F1-18D45D768F1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3C1936-E67B-4AD0-873F-950F144EE8A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53E53DA-C881-4C4E-BBDF-770435E7A0F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9EFAA7-B53F-4D50-848A-FDEB0115D91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7286636-FA8C-4F42-AE3B-DC1D3FEF232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F2F2DCD-D988-4D66-AC2B-AE35F818B7B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8B93FB6-7322-4D3F-B5DC-8B6DB625E95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7AC379-F54F-40B2-8971-C04D3FE9CA6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2649B4D-E085-409E-9F6D-2641DE4C4A9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364139-FC1E-47A2-87A0-7E0FFB79C77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132B14-CEDC-41C1-A125-70BB24083EB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FC26E2-15C7-47ED-B60F-0CE9D70C6E8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11C034-DBD2-459F-84BE-7B8B5B44C16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7FF8E8-24F2-4FA4-BB09-3F94D529D0C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C0BF70F-3CB2-424E-B12F-1439FE5CABB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EBAF927-DD24-4BF2-954C-3A95308874C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E4114F4-DB65-4440-BA3D-4DAE50F030E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3853047-8141-41D5-9DA5-C8EC23DEC25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957AFD-1F58-4BF1-8E8D-A0BBEFDCA4A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6E26EF-F8D0-4D22-B60B-B0847D46D31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1EF81AF-3A22-439A-9C0A-5687136E7DF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432774E-FC2C-461D-BB42-C0D3E52116CA}"/>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7B3549A-2316-41C9-8BF7-00818DB31A93}"/>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8D807B5-20E1-42C0-9761-6FE3E14D5695}"/>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C0DC660-A12F-4ABA-98C7-B7593DCDD6DE}"/>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7151756-6E0C-4467-B12F-B56499D506A1}"/>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242C95-A94C-48E0-B772-2158C2BA2FD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1CE8CF-F4E7-4ECF-ADE4-897B169C0DB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613EE5B-A596-491D-A412-E847FB4036DE}"/>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18B2893-330A-4ABC-925D-BCDBB53B547F}"/>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2B73B1A-6957-4CB4-A225-8E371DFE8449}"/>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84F09DE-1BE0-47AC-8385-D33827A30B08}"/>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A97C7B6-B87F-477F-B207-E104667F49E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13E7EACE-5ED1-4F61-A809-B3BE697CD26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9FEF1DC7-0B89-4BCE-A89A-B61A3D835E5B}"/>
            </a:ext>
          </a:extLst>
        </xdr:cNvPr>
        <xdr:cNvCxnSpPr/>
      </xdr:nvCxnSpPr>
      <xdr:spPr>
        <a:xfrm flipV="1">
          <a:off x="4086225" y="5534842"/>
          <a:ext cx="0" cy="1585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8C73D532-13BE-4F85-8751-6A7E8DE562DE}"/>
            </a:ext>
          </a:extLst>
        </xdr:cNvPr>
        <xdr:cNvSpPr txBox="1"/>
      </xdr:nvSpPr>
      <xdr:spPr>
        <a:xfrm>
          <a:off x="412496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3DD6882E-4111-4A3F-9C6E-BC412DBC38C9}"/>
            </a:ext>
          </a:extLst>
        </xdr:cNvPr>
        <xdr:cNvCxnSpPr/>
      </xdr:nvCxnSpPr>
      <xdr:spPr>
        <a:xfrm>
          <a:off x="4020820" y="7120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CA03070D-BFBC-4C60-9218-B79D1B5393F0}"/>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9E96FCA-C18F-4D25-9EEA-3B57A5E44445}"/>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948DCF78-BA95-458A-8BB7-138D4DD4A469}"/>
            </a:ext>
          </a:extLst>
        </xdr:cNvPr>
        <xdr:cNvSpPr txBox="1"/>
      </xdr:nvSpPr>
      <xdr:spPr>
        <a:xfrm>
          <a:off x="4124960" y="64822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906E8B48-0E15-4A1C-82DD-E50F782F2E11}"/>
            </a:ext>
          </a:extLst>
        </xdr:cNvPr>
        <xdr:cNvSpPr/>
      </xdr:nvSpPr>
      <xdr:spPr>
        <a:xfrm>
          <a:off x="4036060" y="6627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49269750-78F1-41E2-87D3-A0D762C3A6E2}"/>
            </a:ext>
          </a:extLst>
        </xdr:cNvPr>
        <xdr:cNvSpPr/>
      </xdr:nvSpPr>
      <xdr:spPr>
        <a:xfrm>
          <a:off x="3312160" y="6607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CC01739D-F5F1-44BE-9BC5-7EBD64F4D431}"/>
            </a:ext>
          </a:extLst>
        </xdr:cNvPr>
        <xdr:cNvSpPr/>
      </xdr:nvSpPr>
      <xdr:spPr>
        <a:xfrm>
          <a:off x="2514600" y="654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71D8D8CF-0F2D-4CA0-A497-60064B5A1102}"/>
            </a:ext>
          </a:extLst>
        </xdr:cNvPr>
        <xdr:cNvSpPr/>
      </xdr:nvSpPr>
      <xdr:spPr>
        <a:xfrm>
          <a:off x="1739900" y="6527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C42D8C16-6374-4FAB-B52F-D18C8F3C98E2}"/>
            </a:ext>
          </a:extLst>
        </xdr:cNvPr>
        <xdr:cNvSpPr/>
      </xdr:nvSpPr>
      <xdr:spPr>
        <a:xfrm>
          <a:off x="96520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5949B14-C15D-44C7-9DBB-97EF31FBAA7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41DF676-E493-4A2B-B104-A8CF2A876F5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A27A3D9-DB99-4C19-BE7A-D73DC0AD61A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6C5F207-9295-4721-9BC7-3F4F72C943A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BD87704-131F-40EC-9625-83FEB52323C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97246</xdr:rowOff>
    </xdr:from>
    <xdr:to>
      <xdr:col>24</xdr:col>
      <xdr:colOff>114300</xdr:colOff>
      <xdr:row>40</xdr:row>
      <xdr:rowOff>27396</xdr:rowOff>
    </xdr:to>
    <xdr:sp macro="" textlink="">
      <xdr:nvSpPr>
        <xdr:cNvPr id="74" name="楕円 73">
          <a:extLst>
            <a:ext uri="{FF2B5EF4-FFF2-40B4-BE49-F238E27FC236}">
              <a16:creationId xmlns:a16="http://schemas.microsoft.com/office/drawing/2014/main" id="{E9994824-D16A-414A-B0A6-7B1A4EC91112}"/>
            </a:ext>
          </a:extLst>
        </xdr:cNvPr>
        <xdr:cNvSpPr/>
      </xdr:nvSpPr>
      <xdr:spPr>
        <a:xfrm>
          <a:off x="4036060" y="6635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75673</xdr:rowOff>
    </xdr:from>
    <xdr:ext cx="405111" cy="259045"/>
    <xdr:sp macro="" textlink="">
      <xdr:nvSpPr>
        <xdr:cNvPr id="75" name="【道路】&#10;有形固定資産減価償却率該当値テキスト">
          <a:extLst>
            <a:ext uri="{FF2B5EF4-FFF2-40B4-BE49-F238E27FC236}">
              <a16:creationId xmlns:a16="http://schemas.microsoft.com/office/drawing/2014/main" id="{58094295-40BC-4E7B-86CB-27E4009A110C}"/>
            </a:ext>
          </a:extLst>
        </xdr:cNvPr>
        <xdr:cNvSpPr txBox="1"/>
      </xdr:nvSpPr>
      <xdr:spPr>
        <a:xfrm>
          <a:off x="4124960"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118473</xdr:rowOff>
    </xdr:from>
    <xdr:to>
      <xdr:col>20</xdr:col>
      <xdr:colOff>38100</xdr:colOff>
      <xdr:row>40</xdr:row>
      <xdr:rowOff>48623</xdr:rowOff>
    </xdr:to>
    <xdr:sp macro="" textlink="">
      <xdr:nvSpPr>
        <xdr:cNvPr id="76" name="楕円 75">
          <a:extLst>
            <a:ext uri="{FF2B5EF4-FFF2-40B4-BE49-F238E27FC236}">
              <a16:creationId xmlns:a16="http://schemas.microsoft.com/office/drawing/2014/main" id="{E0665B95-0AF0-4B80-938E-3DDEBC335B4A}"/>
            </a:ext>
          </a:extLst>
        </xdr:cNvPr>
        <xdr:cNvSpPr/>
      </xdr:nvSpPr>
      <xdr:spPr>
        <a:xfrm>
          <a:off x="3312160" y="66564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148046</xdr:rowOff>
    </xdr:from>
    <xdr:to>
      <xdr:col>24</xdr:col>
      <xdr:colOff>63500</xdr:colOff>
      <xdr:row>39</xdr:row>
      <xdr:rowOff>169273</xdr:rowOff>
    </xdr:to>
    <xdr:cxnSp macro="">
      <xdr:nvCxnSpPr>
        <xdr:cNvPr id="77" name="直線コネクタ 76">
          <a:extLst>
            <a:ext uri="{FF2B5EF4-FFF2-40B4-BE49-F238E27FC236}">
              <a16:creationId xmlns:a16="http://schemas.microsoft.com/office/drawing/2014/main" id="{6DAD2FEE-7330-4EBD-A43F-D9B0794AD9B0}"/>
            </a:ext>
          </a:extLst>
        </xdr:cNvPr>
        <xdr:cNvCxnSpPr/>
      </xdr:nvCxnSpPr>
      <xdr:spPr>
        <a:xfrm flipV="1">
          <a:off x="3355340" y="6686006"/>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92347</xdr:rowOff>
    </xdr:from>
    <xdr:to>
      <xdr:col>15</xdr:col>
      <xdr:colOff>101600</xdr:colOff>
      <xdr:row>40</xdr:row>
      <xdr:rowOff>22497</xdr:rowOff>
    </xdr:to>
    <xdr:sp macro="" textlink="">
      <xdr:nvSpPr>
        <xdr:cNvPr id="78" name="楕円 77">
          <a:extLst>
            <a:ext uri="{FF2B5EF4-FFF2-40B4-BE49-F238E27FC236}">
              <a16:creationId xmlns:a16="http://schemas.microsoft.com/office/drawing/2014/main" id="{45E0B78D-4803-4F9E-A1D4-4F3648E78EA9}"/>
            </a:ext>
          </a:extLst>
        </xdr:cNvPr>
        <xdr:cNvSpPr/>
      </xdr:nvSpPr>
      <xdr:spPr>
        <a:xfrm>
          <a:off x="2514600" y="66303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143147</xdr:rowOff>
    </xdr:from>
    <xdr:to>
      <xdr:col>19</xdr:col>
      <xdr:colOff>177800</xdr:colOff>
      <xdr:row>39</xdr:row>
      <xdr:rowOff>169273</xdr:rowOff>
    </xdr:to>
    <xdr:cxnSp macro="">
      <xdr:nvCxnSpPr>
        <xdr:cNvPr id="79" name="直線コネクタ 78">
          <a:extLst>
            <a:ext uri="{FF2B5EF4-FFF2-40B4-BE49-F238E27FC236}">
              <a16:creationId xmlns:a16="http://schemas.microsoft.com/office/drawing/2014/main" id="{E3DAF775-73EC-485A-9204-37F8D4F7A03C}"/>
            </a:ext>
          </a:extLst>
        </xdr:cNvPr>
        <xdr:cNvCxnSpPr/>
      </xdr:nvCxnSpPr>
      <xdr:spPr>
        <a:xfrm>
          <a:off x="2565400" y="6681107"/>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74385</xdr:rowOff>
    </xdr:from>
    <xdr:to>
      <xdr:col>10</xdr:col>
      <xdr:colOff>165100</xdr:colOff>
      <xdr:row>40</xdr:row>
      <xdr:rowOff>4535</xdr:rowOff>
    </xdr:to>
    <xdr:sp macro="" textlink="">
      <xdr:nvSpPr>
        <xdr:cNvPr id="80" name="楕円 79">
          <a:extLst>
            <a:ext uri="{FF2B5EF4-FFF2-40B4-BE49-F238E27FC236}">
              <a16:creationId xmlns:a16="http://schemas.microsoft.com/office/drawing/2014/main" id="{5098F16F-786E-4040-8770-D66AA9AEFFC2}"/>
            </a:ext>
          </a:extLst>
        </xdr:cNvPr>
        <xdr:cNvSpPr/>
      </xdr:nvSpPr>
      <xdr:spPr>
        <a:xfrm>
          <a:off x="1739900" y="661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125185</xdr:rowOff>
    </xdr:from>
    <xdr:to>
      <xdr:col>15</xdr:col>
      <xdr:colOff>50800</xdr:colOff>
      <xdr:row>39</xdr:row>
      <xdr:rowOff>143147</xdr:rowOff>
    </xdr:to>
    <xdr:cxnSp macro="">
      <xdr:nvCxnSpPr>
        <xdr:cNvPr id="81" name="直線コネクタ 80">
          <a:extLst>
            <a:ext uri="{FF2B5EF4-FFF2-40B4-BE49-F238E27FC236}">
              <a16:creationId xmlns:a16="http://schemas.microsoft.com/office/drawing/2014/main" id="{65D6803E-16F4-4B10-98CE-4DB8C8DA9009}"/>
            </a:ext>
          </a:extLst>
        </xdr:cNvPr>
        <xdr:cNvCxnSpPr/>
      </xdr:nvCxnSpPr>
      <xdr:spPr>
        <a:xfrm>
          <a:off x="1790700" y="6663145"/>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30299</xdr:rowOff>
    </xdr:from>
    <xdr:to>
      <xdr:col>6</xdr:col>
      <xdr:colOff>38100</xdr:colOff>
      <xdr:row>39</xdr:row>
      <xdr:rowOff>131899</xdr:rowOff>
    </xdr:to>
    <xdr:sp macro="" textlink="">
      <xdr:nvSpPr>
        <xdr:cNvPr id="82" name="楕円 81">
          <a:extLst>
            <a:ext uri="{FF2B5EF4-FFF2-40B4-BE49-F238E27FC236}">
              <a16:creationId xmlns:a16="http://schemas.microsoft.com/office/drawing/2014/main" id="{8EBA9DBD-6784-4110-80C4-A539DF7F6060}"/>
            </a:ext>
          </a:extLst>
        </xdr:cNvPr>
        <xdr:cNvSpPr/>
      </xdr:nvSpPr>
      <xdr:spPr>
        <a:xfrm>
          <a:off x="965200" y="65682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81099</xdr:rowOff>
    </xdr:from>
    <xdr:to>
      <xdr:col>10</xdr:col>
      <xdr:colOff>114300</xdr:colOff>
      <xdr:row>39</xdr:row>
      <xdr:rowOff>125185</xdr:rowOff>
    </xdr:to>
    <xdr:cxnSp macro="">
      <xdr:nvCxnSpPr>
        <xdr:cNvPr id="83" name="直線コネクタ 82">
          <a:extLst>
            <a:ext uri="{FF2B5EF4-FFF2-40B4-BE49-F238E27FC236}">
              <a16:creationId xmlns:a16="http://schemas.microsoft.com/office/drawing/2014/main" id="{21BD214E-FA41-4D49-8D93-442500D52463}"/>
            </a:ext>
          </a:extLst>
        </xdr:cNvPr>
        <xdr:cNvCxnSpPr/>
      </xdr:nvCxnSpPr>
      <xdr:spPr>
        <a:xfrm>
          <a:off x="1008380" y="6619059"/>
          <a:ext cx="78232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3C6A561B-2548-41E6-A322-C57091C882C9}"/>
            </a:ext>
          </a:extLst>
        </xdr:cNvPr>
        <xdr:cNvSpPr txBox="1"/>
      </xdr:nvSpPr>
      <xdr:spPr>
        <a:xfrm>
          <a:off x="3170564" y="638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19F5E50C-2F27-40CE-9F7C-99E1B34764A8}"/>
            </a:ext>
          </a:extLst>
        </xdr:cNvPr>
        <xdr:cNvSpPr txBox="1"/>
      </xdr:nvSpPr>
      <xdr:spPr>
        <a:xfrm>
          <a:off x="2385704" y="6329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521977A5-A041-40DA-BF6C-FCCE6C656E61}"/>
            </a:ext>
          </a:extLst>
        </xdr:cNvPr>
        <xdr:cNvSpPr txBox="1"/>
      </xdr:nvSpPr>
      <xdr:spPr>
        <a:xfrm>
          <a:off x="1611004"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7CB4BCBE-87E1-4BED-AD8C-800A8CA93CEC}"/>
            </a:ext>
          </a:extLst>
        </xdr:cNvPr>
        <xdr:cNvSpPr txBox="1"/>
      </xdr:nvSpPr>
      <xdr:spPr>
        <a:xfrm>
          <a:off x="83630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39750</xdr:rowOff>
    </xdr:from>
    <xdr:ext cx="405111" cy="259045"/>
    <xdr:sp macro="" textlink="">
      <xdr:nvSpPr>
        <xdr:cNvPr id="88" name="n_1mainValue【道路】&#10;有形固定資産減価償却率">
          <a:extLst>
            <a:ext uri="{FF2B5EF4-FFF2-40B4-BE49-F238E27FC236}">
              <a16:creationId xmlns:a16="http://schemas.microsoft.com/office/drawing/2014/main" id="{9D625EDC-C468-4A69-886F-C047E2DB95FA}"/>
            </a:ext>
          </a:extLst>
        </xdr:cNvPr>
        <xdr:cNvSpPr txBox="1"/>
      </xdr:nvSpPr>
      <xdr:spPr>
        <a:xfrm>
          <a:off x="3170564" y="674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13624</xdr:rowOff>
    </xdr:from>
    <xdr:ext cx="405111" cy="259045"/>
    <xdr:sp macro="" textlink="">
      <xdr:nvSpPr>
        <xdr:cNvPr id="89" name="n_2mainValue【道路】&#10;有形固定資産減価償却率">
          <a:extLst>
            <a:ext uri="{FF2B5EF4-FFF2-40B4-BE49-F238E27FC236}">
              <a16:creationId xmlns:a16="http://schemas.microsoft.com/office/drawing/2014/main" id="{F4A3ED41-B569-4075-8A25-4050E4121C19}"/>
            </a:ext>
          </a:extLst>
        </xdr:cNvPr>
        <xdr:cNvSpPr txBox="1"/>
      </xdr:nvSpPr>
      <xdr:spPr>
        <a:xfrm>
          <a:off x="2385704" y="6719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167112</xdr:rowOff>
    </xdr:from>
    <xdr:ext cx="405111" cy="259045"/>
    <xdr:sp macro="" textlink="">
      <xdr:nvSpPr>
        <xdr:cNvPr id="90" name="n_3mainValue【道路】&#10;有形固定資産減価償却率">
          <a:extLst>
            <a:ext uri="{FF2B5EF4-FFF2-40B4-BE49-F238E27FC236}">
              <a16:creationId xmlns:a16="http://schemas.microsoft.com/office/drawing/2014/main" id="{DE5EC95D-BFC4-49DE-8DF4-55F2CD6A0F33}"/>
            </a:ext>
          </a:extLst>
        </xdr:cNvPr>
        <xdr:cNvSpPr txBox="1"/>
      </xdr:nvSpPr>
      <xdr:spPr>
        <a:xfrm>
          <a:off x="1611004" y="670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123026</xdr:rowOff>
    </xdr:from>
    <xdr:ext cx="405111" cy="259045"/>
    <xdr:sp macro="" textlink="">
      <xdr:nvSpPr>
        <xdr:cNvPr id="91" name="n_4mainValue【道路】&#10;有形固定資産減価償却率">
          <a:extLst>
            <a:ext uri="{FF2B5EF4-FFF2-40B4-BE49-F238E27FC236}">
              <a16:creationId xmlns:a16="http://schemas.microsoft.com/office/drawing/2014/main" id="{3D899D28-247A-4C0E-9AAF-119F785AEEA1}"/>
            </a:ext>
          </a:extLst>
        </xdr:cNvPr>
        <xdr:cNvSpPr txBox="1"/>
      </xdr:nvSpPr>
      <xdr:spPr>
        <a:xfrm>
          <a:off x="83630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013267B-C449-4C08-AE36-F4478A745C6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1BD7EC7-16EC-49CA-B3E5-9DF5C4DD6B2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1B8F8A0-0B2F-448B-B3AB-E2FEDD69607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3EC9B6A-8F80-457D-8110-B08A255DFC8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DEC73E6-C98A-4A05-B207-F163F619C20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1AE7BCA-76FE-484A-9536-1B7CDF66291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12E83C3-DF92-4F1F-9F7B-59F8D3218FB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24F8668-905A-4977-AC62-4FB6586246E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333D5A60-9875-4218-A0D3-086E951C1591}"/>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39E04E7-BF1D-4570-AF3E-83C056BF81B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AAC580E-64E9-4E9A-92A4-691A27F15C0C}"/>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3E6ADCA-0043-4CCA-A74D-F6AB1288770B}"/>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E96DE54-C723-497E-83AF-65EA28D48A0A}"/>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BA29A061-E9A5-4E85-B261-C7E68A90DFBF}"/>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4E712E3-4CD3-4AEB-9D2D-1FB8D40CC816}"/>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C120945B-2733-4A98-A7D5-1DDB45554FEE}"/>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CE8C275-24D7-4886-876B-BB30EF20E2E4}"/>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FD1AE992-0725-4D7A-B390-42B63DDE8D57}"/>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BD6DA0C-88D1-4D64-AD00-D66C45566C3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5E4D5A74-ABEA-4810-B58E-8CBABDC126DD}"/>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97726D78-8214-49B7-86A3-20D6CA22515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2B31CD1C-EB6E-4ACA-B25F-6171DA683630}"/>
            </a:ext>
          </a:extLst>
        </xdr:cNvPr>
        <xdr:cNvCxnSpPr/>
      </xdr:nvCxnSpPr>
      <xdr:spPr>
        <a:xfrm flipV="1">
          <a:off x="9219565" y="5705496"/>
          <a:ext cx="0" cy="127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FFE50321-4B07-4A42-91DA-0FB697375CCC}"/>
            </a:ext>
          </a:extLst>
        </xdr:cNvPr>
        <xdr:cNvSpPr txBox="1"/>
      </xdr:nvSpPr>
      <xdr:spPr>
        <a:xfrm>
          <a:off x="9258300" y="698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1E72145E-6A31-48DD-8439-E63268EC5B79}"/>
            </a:ext>
          </a:extLst>
        </xdr:cNvPr>
        <xdr:cNvCxnSpPr/>
      </xdr:nvCxnSpPr>
      <xdr:spPr>
        <a:xfrm>
          <a:off x="9154160" y="6981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7C2F3430-C88A-427E-84FC-F7FAD3B26AAC}"/>
            </a:ext>
          </a:extLst>
        </xdr:cNvPr>
        <xdr:cNvSpPr txBox="1"/>
      </xdr:nvSpPr>
      <xdr:spPr>
        <a:xfrm>
          <a:off x="9258300" y="54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BDF51D3B-19BF-4249-970F-E0129BF443CE}"/>
            </a:ext>
          </a:extLst>
        </xdr:cNvPr>
        <xdr:cNvCxnSpPr/>
      </xdr:nvCxnSpPr>
      <xdr:spPr>
        <a:xfrm>
          <a:off x="9154160" y="570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9C516BD2-AD3F-496B-843E-EF795A016691}"/>
            </a:ext>
          </a:extLst>
        </xdr:cNvPr>
        <xdr:cNvSpPr txBox="1"/>
      </xdr:nvSpPr>
      <xdr:spPr>
        <a:xfrm>
          <a:off x="9258300" y="67511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12903564-D2F0-4197-94F9-0A2F95A4773B}"/>
            </a:ext>
          </a:extLst>
        </xdr:cNvPr>
        <xdr:cNvSpPr/>
      </xdr:nvSpPr>
      <xdr:spPr>
        <a:xfrm>
          <a:off x="9192260" y="6772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AB9F3987-D37A-4707-ADBD-D1F4E8268A43}"/>
            </a:ext>
          </a:extLst>
        </xdr:cNvPr>
        <xdr:cNvSpPr/>
      </xdr:nvSpPr>
      <xdr:spPr>
        <a:xfrm>
          <a:off x="8445500" y="675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59EB3372-32BE-4552-A680-5B0DCCF02051}"/>
            </a:ext>
          </a:extLst>
        </xdr:cNvPr>
        <xdr:cNvSpPr/>
      </xdr:nvSpPr>
      <xdr:spPr>
        <a:xfrm>
          <a:off x="7670800" y="6748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164366F8-CD38-4E8C-BC04-74B9200576AF}"/>
            </a:ext>
          </a:extLst>
        </xdr:cNvPr>
        <xdr:cNvSpPr/>
      </xdr:nvSpPr>
      <xdr:spPr>
        <a:xfrm>
          <a:off x="6873240" y="67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5B9D751A-DEC3-4E04-B873-062C8BCFB213}"/>
            </a:ext>
          </a:extLst>
        </xdr:cNvPr>
        <xdr:cNvSpPr/>
      </xdr:nvSpPr>
      <xdr:spPr>
        <a:xfrm>
          <a:off x="6098540" y="675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F861614-4F6C-4C24-B541-18A9F49FA23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E9D87F5-70DD-428C-8F9A-853BC8C128D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573161E-8F44-4D4D-B1BC-08933DDC4AA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73AF28-377A-4B0B-A07C-6140C8EE422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F4050ED-66C4-4EFF-BFED-CA2D43A7AB1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155046</xdr:rowOff>
    </xdr:from>
    <xdr:to>
      <xdr:col>55</xdr:col>
      <xdr:colOff>50800</xdr:colOff>
      <xdr:row>40</xdr:row>
      <xdr:rowOff>85196</xdr:rowOff>
    </xdr:to>
    <xdr:sp macro="" textlink="">
      <xdr:nvSpPr>
        <xdr:cNvPr id="129" name="楕円 128">
          <a:extLst>
            <a:ext uri="{FF2B5EF4-FFF2-40B4-BE49-F238E27FC236}">
              <a16:creationId xmlns:a16="http://schemas.microsoft.com/office/drawing/2014/main" id="{A1589AE0-5F66-4B75-894F-4ADFA3FB1916}"/>
            </a:ext>
          </a:extLst>
        </xdr:cNvPr>
        <xdr:cNvSpPr/>
      </xdr:nvSpPr>
      <xdr:spPr>
        <a:xfrm>
          <a:off x="9192260" y="6693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6473</xdr:rowOff>
    </xdr:from>
    <xdr:ext cx="599010" cy="259045"/>
    <xdr:sp macro="" textlink="">
      <xdr:nvSpPr>
        <xdr:cNvPr id="130" name="【道路】&#10;一人当たり延長該当値テキスト">
          <a:extLst>
            <a:ext uri="{FF2B5EF4-FFF2-40B4-BE49-F238E27FC236}">
              <a16:creationId xmlns:a16="http://schemas.microsoft.com/office/drawing/2014/main" id="{5D06C4B6-EA40-4144-9535-B4DC02F885A2}"/>
            </a:ext>
          </a:extLst>
        </xdr:cNvPr>
        <xdr:cNvSpPr txBox="1"/>
      </xdr:nvSpPr>
      <xdr:spPr>
        <a:xfrm>
          <a:off x="9258300" y="654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163497</xdr:rowOff>
    </xdr:from>
    <xdr:to>
      <xdr:col>50</xdr:col>
      <xdr:colOff>165100</xdr:colOff>
      <xdr:row>40</xdr:row>
      <xdr:rowOff>93647</xdr:rowOff>
    </xdr:to>
    <xdr:sp macro="" textlink="">
      <xdr:nvSpPr>
        <xdr:cNvPr id="131" name="楕円 130">
          <a:extLst>
            <a:ext uri="{FF2B5EF4-FFF2-40B4-BE49-F238E27FC236}">
              <a16:creationId xmlns:a16="http://schemas.microsoft.com/office/drawing/2014/main" id="{E822EA03-B1AC-473E-A39F-ACA6CA0AAD55}"/>
            </a:ext>
          </a:extLst>
        </xdr:cNvPr>
        <xdr:cNvSpPr/>
      </xdr:nvSpPr>
      <xdr:spPr>
        <a:xfrm>
          <a:off x="8445500" y="6701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34396</xdr:rowOff>
    </xdr:from>
    <xdr:to>
      <xdr:col>55</xdr:col>
      <xdr:colOff>0</xdr:colOff>
      <xdr:row>40</xdr:row>
      <xdr:rowOff>42847</xdr:rowOff>
    </xdr:to>
    <xdr:cxnSp macro="">
      <xdr:nvCxnSpPr>
        <xdr:cNvPr id="132" name="直線コネクタ 131">
          <a:extLst>
            <a:ext uri="{FF2B5EF4-FFF2-40B4-BE49-F238E27FC236}">
              <a16:creationId xmlns:a16="http://schemas.microsoft.com/office/drawing/2014/main" id="{E99FB4FF-7E64-435F-9FBC-5821CACD38BC}"/>
            </a:ext>
          </a:extLst>
        </xdr:cNvPr>
        <xdr:cNvCxnSpPr/>
      </xdr:nvCxnSpPr>
      <xdr:spPr>
        <a:xfrm flipV="1">
          <a:off x="8496300" y="6739996"/>
          <a:ext cx="723900" cy="8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168542</xdr:rowOff>
    </xdr:from>
    <xdr:to>
      <xdr:col>46</xdr:col>
      <xdr:colOff>38100</xdr:colOff>
      <xdr:row>40</xdr:row>
      <xdr:rowOff>98692</xdr:rowOff>
    </xdr:to>
    <xdr:sp macro="" textlink="">
      <xdr:nvSpPr>
        <xdr:cNvPr id="133" name="楕円 132">
          <a:extLst>
            <a:ext uri="{FF2B5EF4-FFF2-40B4-BE49-F238E27FC236}">
              <a16:creationId xmlns:a16="http://schemas.microsoft.com/office/drawing/2014/main" id="{9A4BDCDA-01A2-411B-96BC-17760987CF69}"/>
            </a:ext>
          </a:extLst>
        </xdr:cNvPr>
        <xdr:cNvSpPr/>
      </xdr:nvSpPr>
      <xdr:spPr>
        <a:xfrm>
          <a:off x="7670800" y="67065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42847</xdr:rowOff>
    </xdr:from>
    <xdr:to>
      <xdr:col>50</xdr:col>
      <xdr:colOff>114300</xdr:colOff>
      <xdr:row>40</xdr:row>
      <xdr:rowOff>47892</xdr:rowOff>
    </xdr:to>
    <xdr:cxnSp macro="">
      <xdr:nvCxnSpPr>
        <xdr:cNvPr id="134" name="直線コネクタ 133">
          <a:extLst>
            <a:ext uri="{FF2B5EF4-FFF2-40B4-BE49-F238E27FC236}">
              <a16:creationId xmlns:a16="http://schemas.microsoft.com/office/drawing/2014/main" id="{DDCB7F47-AEFD-4BBC-A6E0-EC30897408C9}"/>
            </a:ext>
          </a:extLst>
        </xdr:cNvPr>
        <xdr:cNvCxnSpPr/>
      </xdr:nvCxnSpPr>
      <xdr:spPr>
        <a:xfrm flipV="1">
          <a:off x="7713980" y="6748447"/>
          <a:ext cx="782320" cy="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3670</xdr:rowOff>
    </xdr:from>
    <xdr:to>
      <xdr:col>41</xdr:col>
      <xdr:colOff>101600</xdr:colOff>
      <xdr:row>40</xdr:row>
      <xdr:rowOff>105270</xdr:rowOff>
    </xdr:to>
    <xdr:sp macro="" textlink="">
      <xdr:nvSpPr>
        <xdr:cNvPr id="135" name="楕円 134">
          <a:extLst>
            <a:ext uri="{FF2B5EF4-FFF2-40B4-BE49-F238E27FC236}">
              <a16:creationId xmlns:a16="http://schemas.microsoft.com/office/drawing/2014/main" id="{F4D0CCFA-CC88-417C-B66F-EC661C66315E}"/>
            </a:ext>
          </a:extLst>
        </xdr:cNvPr>
        <xdr:cNvSpPr/>
      </xdr:nvSpPr>
      <xdr:spPr>
        <a:xfrm>
          <a:off x="6873240" y="67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47892</xdr:rowOff>
    </xdr:from>
    <xdr:to>
      <xdr:col>45</xdr:col>
      <xdr:colOff>177800</xdr:colOff>
      <xdr:row>40</xdr:row>
      <xdr:rowOff>54470</xdr:rowOff>
    </xdr:to>
    <xdr:cxnSp macro="">
      <xdr:nvCxnSpPr>
        <xdr:cNvPr id="136" name="直線コネクタ 135">
          <a:extLst>
            <a:ext uri="{FF2B5EF4-FFF2-40B4-BE49-F238E27FC236}">
              <a16:creationId xmlns:a16="http://schemas.microsoft.com/office/drawing/2014/main" id="{7C6ECB12-D3FD-4A52-A0AE-F88583DB85A0}"/>
            </a:ext>
          </a:extLst>
        </xdr:cNvPr>
        <xdr:cNvCxnSpPr/>
      </xdr:nvCxnSpPr>
      <xdr:spPr>
        <a:xfrm flipV="1">
          <a:off x="6924040" y="6753492"/>
          <a:ext cx="789940" cy="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19802</xdr:rowOff>
    </xdr:from>
    <xdr:to>
      <xdr:col>36</xdr:col>
      <xdr:colOff>165100</xdr:colOff>
      <xdr:row>40</xdr:row>
      <xdr:rowOff>121402</xdr:rowOff>
    </xdr:to>
    <xdr:sp macro="" textlink="">
      <xdr:nvSpPr>
        <xdr:cNvPr id="137" name="楕円 136">
          <a:extLst>
            <a:ext uri="{FF2B5EF4-FFF2-40B4-BE49-F238E27FC236}">
              <a16:creationId xmlns:a16="http://schemas.microsoft.com/office/drawing/2014/main" id="{C75B400E-BCA6-495F-B212-B9C5B12F2D7A}"/>
            </a:ext>
          </a:extLst>
        </xdr:cNvPr>
        <xdr:cNvSpPr/>
      </xdr:nvSpPr>
      <xdr:spPr>
        <a:xfrm>
          <a:off x="6098540" y="672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54470</xdr:rowOff>
    </xdr:from>
    <xdr:to>
      <xdr:col>41</xdr:col>
      <xdr:colOff>50800</xdr:colOff>
      <xdr:row>40</xdr:row>
      <xdr:rowOff>70602</xdr:rowOff>
    </xdr:to>
    <xdr:cxnSp macro="">
      <xdr:nvCxnSpPr>
        <xdr:cNvPr id="138" name="直線コネクタ 137">
          <a:extLst>
            <a:ext uri="{FF2B5EF4-FFF2-40B4-BE49-F238E27FC236}">
              <a16:creationId xmlns:a16="http://schemas.microsoft.com/office/drawing/2014/main" id="{5F85CBB8-A0AA-4C23-90AE-17DBD1593121}"/>
            </a:ext>
          </a:extLst>
        </xdr:cNvPr>
        <xdr:cNvCxnSpPr/>
      </xdr:nvCxnSpPr>
      <xdr:spPr>
        <a:xfrm flipV="1">
          <a:off x="6149340" y="6760070"/>
          <a:ext cx="774700" cy="1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583CC435-379E-4503-B3A8-37A21FCBF30C}"/>
            </a:ext>
          </a:extLst>
        </xdr:cNvPr>
        <xdr:cNvSpPr txBox="1"/>
      </xdr:nvSpPr>
      <xdr:spPr>
        <a:xfrm>
          <a:off x="8239271" y="685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86EB3503-496A-4DB1-A07E-CB2BA163B368}"/>
            </a:ext>
          </a:extLst>
        </xdr:cNvPr>
        <xdr:cNvSpPr txBox="1"/>
      </xdr:nvSpPr>
      <xdr:spPr>
        <a:xfrm>
          <a:off x="7477271" y="684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D02AA6F0-FB86-41DA-8479-609B6C446401}"/>
            </a:ext>
          </a:extLst>
        </xdr:cNvPr>
        <xdr:cNvSpPr txBox="1"/>
      </xdr:nvSpPr>
      <xdr:spPr>
        <a:xfrm>
          <a:off x="6702571" y="684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D522268D-2CF6-4FED-AA34-B162288F14D2}"/>
            </a:ext>
          </a:extLst>
        </xdr:cNvPr>
        <xdr:cNvSpPr txBox="1"/>
      </xdr:nvSpPr>
      <xdr:spPr>
        <a:xfrm>
          <a:off x="5905011" y="68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110174</xdr:rowOff>
    </xdr:from>
    <xdr:ext cx="599010" cy="259045"/>
    <xdr:sp macro="" textlink="">
      <xdr:nvSpPr>
        <xdr:cNvPr id="143" name="n_1mainValue【道路】&#10;一人当たり延長">
          <a:extLst>
            <a:ext uri="{FF2B5EF4-FFF2-40B4-BE49-F238E27FC236}">
              <a16:creationId xmlns:a16="http://schemas.microsoft.com/office/drawing/2014/main" id="{862E1875-4815-4B81-8148-B49260316320}"/>
            </a:ext>
          </a:extLst>
        </xdr:cNvPr>
        <xdr:cNvSpPr txBox="1"/>
      </xdr:nvSpPr>
      <xdr:spPr>
        <a:xfrm>
          <a:off x="8214574" y="648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115219</xdr:rowOff>
    </xdr:from>
    <xdr:ext cx="599010" cy="259045"/>
    <xdr:sp macro="" textlink="">
      <xdr:nvSpPr>
        <xdr:cNvPr id="144" name="n_2mainValue【道路】&#10;一人当たり延長">
          <a:extLst>
            <a:ext uri="{FF2B5EF4-FFF2-40B4-BE49-F238E27FC236}">
              <a16:creationId xmlns:a16="http://schemas.microsoft.com/office/drawing/2014/main" id="{F5953139-AF9F-4401-A4FD-53578FFF1936}"/>
            </a:ext>
          </a:extLst>
        </xdr:cNvPr>
        <xdr:cNvSpPr txBox="1"/>
      </xdr:nvSpPr>
      <xdr:spPr>
        <a:xfrm>
          <a:off x="7444954" y="648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121797</xdr:rowOff>
    </xdr:from>
    <xdr:ext cx="599010" cy="259045"/>
    <xdr:sp macro="" textlink="">
      <xdr:nvSpPr>
        <xdr:cNvPr id="145" name="n_3mainValue【道路】&#10;一人当たり延長">
          <a:extLst>
            <a:ext uri="{FF2B5EF4-FFF2-40B4-BE49-F238E27FC236}">
              <a16:creationId xmlns:a16="http://schemas.microsoft.com/office/drawing/2014/main" id="{E2913C3D-6DC6-47C0-A885-EE4C2857770F}"/>
            </a:ext>
          </a:extLst>
        </xdr:cNvPr>
        <xdr:cNvSpPr txBox="1"/>
      </xdr:nvSpPr>
      <xdr:spPr>
        <a:xfrm>
          <a:off x="6670254" y="649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137929</xdr:rowOff>
    </xdr:from>
    <xdr:ext cx="599010" cy="259045"/>
    <xdr:sp macro="" textlink="">
      <xdr:nvSpPr>
        <xdr:cNvPr id="146" name="n_4mainValue【道路】&#10;一人当たり延長">
          <a:extLst>
            <a:ext uri="{FF2B5EF4-FFF2-40B4-BE49-F238E27FC236}">
              <a16:creationId xmlns:a16="http://schemas.microsoft.com/office/drawing/2014/main" id="{84C4FD21-2E2A-4FB4-B728-66DDBB31BD51}"/>
            </a:ext>
          </a:extLst>
        </xdr:cNvPr>
        <xdr:cNvSpPr txBox="1"/>
      </xdr:nvSpPr>
      <xdr:spPr>
        <a:xfrm>
          <a:off x="5872694" y="650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3E6C1DA-78A8-489A-A969-076634A1EEA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30A0331-008E-41B5-BDAA-953E0F17003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0C106E1-C4DC-4EF5-8982-64EB610D569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3ECDA74-AA8A-4117-AE4E-6A2CE59C4D4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95F3D01-CA56-4BD4-84C2-9A8A342EE63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AC2BAF6-4AC0-4FBF-BCDB-9F02907128C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633567C-71ED-44E3-A53D-C1AC109BA06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68661AC-BA43-4BB8-855D-34204B08579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12729F6-9932-4253-B626-E69475293A0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140204A-9FFF-4E4F-8D71-82FF3B5433F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395E088-724B-4F9E-9CFC-34F06A8E2F5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BFC03BB8-42ED-4EAF-A237-8FC735D13C1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D32995DB-4BD0-442F-A43A-45FB1435EFC6}"/>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DFC8FA46-5447-437E-871D-9D442EFDCB36}"/>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DCDD5CB3-5C4D-48E6-B6B2-7CBF32608D0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D7EAD6BB-501D-48C6-A82E-E894D71FC69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44246AEF-45C5-4DD1-B353-56A23FADF57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F6C041EC-C29A-407C-A2D9-97EF34CEBDF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CC115ED-D7C9-47BD-A7A5-FE79A8D2CFC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E91A25A6-96ED-4556-A4AD-781EC70CA25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A05FCD0C-D7B2-461A-B5D8-2B4FDA4244E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D56F504-D037-494C-9B56-930061A64A7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75A2ED91-8CE6-46A6-B2E8-194A6AC905E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7AC72EA-8AFA-4CAD-A00D-A99B4F5EC5D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6A34D8AE-AB27-43D2-AADB-6AC9C2C4416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5D48BFD2-50F2-4D44-AB72-24E0C6C5A317}"/>
            </a:ext>
          </a:extLst>
        </xdr:cNvPr>
        <xdr:cNvCxnSpPr/>
      </xdr:nvCxnSpPr>
      <xdr:spPr>
        <a:xfrm flipV="1">
          <a:off x="4086225" y="9410700"/>
          <a:ext cx="0" cy="1346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D56A857-1F6A-4FB7-9229-E7274173B582}"/>
            </a:ext>
          </a:extLst>
        </xdr:cNvPr>
        <xdr:cNvSpPr txBox="1"/>
      </xdr:nvSpPr>
      <xdr:spPr>
        <a:xfrm>
          <a:off x="4124960" y="1076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53030548-F523-4661-9922-3B346EC5DEF8}"/>
            </a:ext>
          </a:extLst>
        </xdr:cNvPr>
        <xdr:cNvCxnSpPr/>
      </xdr:nvCxnSpPr>
      <xdr:spPr>
        <a:xfrm>
          <a:off x="4020820" y="10756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56105E7F-3B26-4820-9DFB-C63485010529}"/>
            </a:ext>
          </a:extLst>
        </xdr:cNvPr>
        <xdr:cNvSpPr txBox="1"/>
      </xdr:nvSpPr>
      <xdr:spPr>
        <a:xfrm>
          <a:off x="4124960" y="91935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5787774D-DD6E-44AE-AD23-8AA502A9E535}"/>
            </a:ext>
          </a:extLst>
        </xdr:cNvPr>
        <xdr:cNvCxnSpPr/>
      </xdr:nvCxnSpPr>
      <xdr:spPr>
        <a:xfrm>
          <a:off x="402082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4CD04F0-AD3C-47EA-965D-58503F4B3D20}"/>
            </a:ext>
          </a:extLst>
        </xdr:cNvPr>
        <xdr:cNvSpPr txBox="1"/>
      </xdr:nvSpPr>
      <xdr:spPr>
        <a:xfrm>
          <a:off x="4124960" y="10204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8F2B3B6F-5750-4DCF-B7F3-5659145DDCD6}"/>
            </a:ext>
          </a:extLst>
        </xdr:cNvPr>
        <xdr:cNvSpPr/>
      </xdr:nvSpPr>
      <xdr:spPr>
        <a:xfrm>
          <a:off x="403606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F5C076A0-83DE-4D99-BFCF-8CE77C012C2F}"/>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7F63743A-5D38-49EE-AF19-CA524B1E76C1}"/>
            </a:ext>
          </a:extLst>
        </xdr:cNvPr>
        <xdr:cNvSpPr/>
      </xdr:nvSpPr>
      <xdr:spPr>
        <a:xfrm>
          <a:off x="25146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2937A2AB-1B75-4B40-AF7E-A1D98FF8DEDF}"/>
            </a:ext>
          </a:extLst>
        </xdr:cNvPr>
        <xdr:cNvSpPr/>
      </xdr:nvSpPr>
      <xdr:spPr>
        <a:xfrm>
          <a:off x="1739900" y="1018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5EDEF0DE-7CD7-4355-BC63-B4ACF204D019}"/>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BFFADE1-9945-4736-B84B-D14DEBE55B6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9EBCF1F-566F-441A-970C-47941953E0D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2E4E77E-FE26-429D-927C-D490AEE0E25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F0E6651-C51C-4790-BE11-38991C29864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733EEA-B605-4938-91F6-8E9F119D7DC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88" name="楕円 187">
          <a:extLst>
            <a:ext uri="{FF2B5EF4-FFF2-40B4-BE49-F238E27FC236}">
              <a16:creationId xmlns:a16="http://schemas.microsoft.com/office/drawing/2014/main" id="{398EEAC6-203A-4138-BDF9-056807C08529}"/>
            </a:ext>
          </a:extLst>
        </xdr:cNvPr>
        <xdr:cNvSpPr/>
      </xdr:nvSpPr>
      <xdr:spPr>
        <a:xfrm>
          <a:off x="4036060" y="101888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153324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3174D63-2DF0-4B35-A317-EB2AAA57F4FD}"/>
            </a:ext>
          </a:extLst>
        </xdr:cNvPr>
        <xdr:cNvSpPr txBox="1"/>
      </xdr:nvSpPr>
      <xdr:spPr>
        <a:xfrm>
          <a:off x="4124960"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130447</xdr:rowOff>
    </xdr:from>
    <xdr:to>
      <xdr:col>20</xdr:col>
      <xdr:colOff>38100</xdr:colOff>
      <xdr:row>61</xdr:row>
      <xdr:rowOff>60597</xdr:rowOff>
    </xdr:to>
    <xdr:sp macro="" textlink="">
      <xdr:nvSpPr>
        <xdr:cNvPr id="190" name="楕円 189">
          <a:extLst>
            <a:ext uri="{FF2B5EF4-FFF2-40B4-BE49-F238E27FC236}">
              <a16:creationId xmlns:a16="http://schemas.microsoft.com/office/drawing/2014/main" id="{6D0BE6E1-B131-40C9-8C36-E63D6AD98CE1}"/>
            </a:ext>
          </a:extLst>
        </xdr:cNvPr>
        <xdr:cNvSpPr/>
      </xdr:nvSpPr>
      <xdr:spPr>
        <a:xfrm>
          <a:off x="3312160" y="101888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xdr:rowOff>
    </xdr:from>
    <xdr:to>
      <xdr:col>24</xdr:col>
      <xdr:colOff>63500</xdr:colOff>
      <xdr:row>61</xdr:row>
      <xdr:rowOff>9797</xdr:rowOff>
    </xdr:to>
    <xdr:cxnSp macro="">
      <xdr:nvCxnSpPr>
        <xdr:cNvPr id="191" name="直線コネクタ 190">
          <a:extLst>
            <a:ext uri="{FF2B5EF4-FFF2-40B4-BE49-F238E27FC236}">
              <a16:creationId xmlns:a16="http://schemas.microsoft.com/office/drawing/2014/main" id="{D0C72ABE-186E-4077-9E9C-BEA1406F31A0}"/>
            </a:ext>
          </a:extLst>
        </xdr:cNvPr>
        <xdr:cNvCxnSpPr/>
      </xdr:nvCxnSpPr>
      <xdr:spPr>
        <a:xfrm>
          <a:off x="3355340" y="1023583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115751</xdr:rowOff>
    </xdr:from>
    <xdr:to>
      <xdr:col>15</xdr:col>
      <xdr:colOff>101600</xdr:colOff>
      <xdr:row>61</xdr:row>
      <xdr:rowOff>45901</xdr:rowOff>
    </xdr:to>
    <xdr:sp macro="" textlink="">
      <xdr:nvSpPr>
        <xdr:cNvPr id="192" name="楕円 191">
          <a:extLst>
            <a:ext uri="{FF2B5EF4-FFF2-40B4-BE49-F238E27FC236}">
              <a16:creationId xmlns:a16="http://schemas.microsoft.com/office/drawing/2014/main" id="{7C1642BA-8A9E-4515-B67E-C081AE7CD824}"/>
            </a:ext>
          </a:extLst>
        </xdr:cNvPr>
        <xdr:cNvSpPr/>
      </xdr:nvSpPr>
      <xdr:spPr>
        <a:xfrm>
          <a:off x="2514600" y="101741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166551</xdr:rowOff>
    </xdr:from>
    <xdr:to>
      <xdr:col>19</xdr:col>
      <xdr:colOff>177800</xdr:colOff>
      <xdr:row>61</xdr:row>
      <xdr:rowOff>9797</xdr:rowOff>
    </xdr:to>
    <xdr:cxnSp macro="">
      <xdr:nvCxnSpPr>
        <xdr:cNvPr id="193" name="直線コネクタ 192">
          <a:extLst>
            <a:ext uri="{FF2B5EF4-FFF2-40B4-BE49-F238E27FC236}">
              <a16:creationId xmlns:a16="http://schemas.microsoft.com/office/drawing/2014/main" id="{13128530-33A0-4EA5-81CA-CD450E2F76C7}"/>
            </a:ext>
          </a:extLst>
        </xdr:cNvPr>
        <xdr:cNvCxnSpPr/>
      </xdr:nvCxnSpPr>
      <xdr:spPr>
        <a:xfrm>
          <a:off x="2565400" y="10224951"/>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138612</xdr:rowOff>
    </xdr:from>
    <xdr:to>
      <xdr:col>10</xdr:col>
      <xdr:colOff>165100</xdr:colOff>
      <xdr:row>61</xdr:row>
      <xdr:rowOff>68762</xdr:rowOff>
    </xdr:to>
    <xdr:sp macro="" textlink="">
      <xdr:nvSpPr>
        <xdr:cNvPr id="194" name="楕円 193">
          <a:extLst>
            <a:ext uri="{FF2B5EF4-FFF2-40B4-BE49-F238E27FC236}">
              <a16:creationId xmlns:a16="http://schemas.microsoft.com/office/drawing/2014/main" id="{911B80A0-668D-4F0D-99DE-33E0CC0EB5EF}"/>
            </a:ext>
          </a:extLst>
        </xdr:cNvPr>
        <xdr:cNvSpPr/>
      </xdr:nvSpPr>
      <xdr:spPr>
        <a:xfrm>
          <a:off x="1739900" y="10197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166551</xdr:rowOff>
    </xdr:from>
    <xdr:to>
      <xdr:col>15</xdr:col>
      <xdr:colOff>50800</xdr:colOff>
      <xdr:row>61</xdr:row>
      <xdr:rowOff>17962</xdr:rowOff>
    </xdr:to>
    <xdr:cxnSp macro="">
      <xdr:nvCxnSpPr>
        <xdr:cNvPr id="195" name="直線コネクタ 194">
          <a:extLst>
            <a:ext uri="{FF2B5EF4-FFF2-40B4-BE49-F238E27FC236}">
              <a16:creationId xmlns:a16="http://schemas.microsoft.com/office/drawing/2014/main" id="{34BBFD83-1635-4BAB-B075-4638DFFC7569}"/>
            </a:ext>
          </a:extLst>
        </xdr:cNvPr>
        <xdr:cNvCxnSpPr/>
      </xdr:nvCxnSpPr>
      <xdr:spPr>
        <a:xfrm flipV="1">
          <a:off x="1790700" y="10224951"/>
          <a:ext cx="7747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6" name="楕円 195">
          <a:extLst>
            <a:ext uri="{FF2B5EF4-FFF2-40B4-BE49-F238E27FC236}">
              <a16:creationId xmlns:a16="http://schemas.microsoft.com/office/drawing/2014/main" id="{656CCDDA-6FCB-40D5-A41B-7406042148CA}"/>
            </a:ext>
          </a:extLst>
        </xdr:cNvPr>
        <xdr:cNvSpPr/>
      </xdr:nvSpPr>
      <xdr:spPr>
        <a:xfrm>
          <a:off x="965200" y="10201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17962</xdr:rowOff>
    </xdr:from>
    <xdr:to>
      <xdr:col>10</xdr:col>
      <xdr:colOff>114300</xdr:colOff>
      <xdr:row>61</xdr:row>
      <xdr:rowOff>22860</xdr:rowOff>
    </xdr:to>
    <xdr:cxnSp macro="">
      <xdr:nvCxnSpPr>
        <xdr:cNvPr id="197" name="直線コネクタ 196">
          <a:extLst>
            <a:ext uri="{FF2B5EF4-FFF2-40B4-BE49-F238E27FC236}">
              <a16:creationId xmlns:a16="http://schemas.microsoft.com/office/drawing/2014/main" id="{06A8E5A5-2B16-4458-A226-6770267E6402}"/>
            </a:ext>
          </a:extLst>
        </xdr:cNvPr>
        <xdr:cNvCxnSpPr/>
      </xdr:nvCxnSpPr>
      <xdr:spPr>
        <a:xfrm flipV="1">
          <a:off x="1008380" y="10244002"/>
          <a:ext cx="7823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ED215D2-634C-4499-9B62-8231F1106D23}"/>
            </a:ext>
          </a:extLst>
        </xdr:cNvPr>
        <xdr:cNvSpPr txBox="1"/>
      </xdr:nvSpPr>
      <xdr:spPr>
        <a:xfrm>
          <a:off x="317056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C1DAAD08-8DFC-4388-ADAE-49053A1350E8}"/>
            </a:ext>
          </a:extLst>
        </xdr:cNvPr>
        <xdr:cNvSpPr txBox="1"/>
      </xdr:nvSpPr>
      <xdr:spPr>
        <a:xfrm>
          <a:off x="23857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AFC4532-24FC-4D9D-8D2A-B11C524089D8}"/>
            </a:ext>
          </a:extLst>
        </xdr:cNvPr>
        <xdr:cNvSpPr txBox="1"/>
      </xdr:nvSpPr>
      <xdr:spPr>
        <a:xfrm>
          <a:off x="16110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E203A781-CF08-49F6-8937-CADA977545E5}"/>
            </a:ext>
          </a:extLst>
        </xdr:cNvPr>
        <xdr:cNvSpPr txBox="1"/>
      </xdr:nvSpPr>
      <xdr:spPr>
        <a:xfrm>
          <a:off x="8363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77124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F74257C0-7510-4CA6-A987-2F9592902852}"/>
            </a:ext>
          </a:extLst>
        </xdr:cNvPr>
        <xdr:cNvSpPr txBox="1"/>
      </xdr:nvSpPr>
      <xdr:spPr>
        <a:xfrm>
          <a:off x="3170564" y="996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62428</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88E3A94-DA3B-4EAD-A824-C7CE56FE453E}"/>
            </a:ext>
          </a:extLst>
        </xdr:cNvPr>
        <xdr:cNvSpPr txBox="1"/>
      </xdr:nvSpPr>
      <xdr:spPr>
        <a:xfrm>
          <a:off x="2385704" y="995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59889</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A74B066-078F-476A-8129-C4142BA34AF2}"/>
            </a:ext>
          </a:extLst>
        </xdr:cNvPr>
        <xdr:cNvSpPr txBox="1"/>
      </xdr:nvSpPr>
      <xdr:spPr>
        <a:xfrm>
          <a:off x="1611004"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64787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E2CEC24-F1C2-4628-AFE8-6F6A20A03E8D}"/>
            </a:ext>
          </a:extLst>
        </xdr:cNvPr>
        <xdr:cNvSpPr txBox="1"/>
      </xdr:nvSpPr>
      <xdr:spPr>
        <a:xfrm>
          <a:off x="83630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27B75EB-225B-4A13-86C3-9981EF73BD9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6BA1D4F1-774D-48A0-98C1-A44CD3ABD24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C12A361-A3E3-463E-82A5-D6AD80CD44B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6CDB616-1DB6-48C7-9160-09663CBD832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A4069CF-459C-498A-BFEC-11F65CC535A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CFD75C02-56BD-4D42-9764-E85603E25B2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CE6CB33-B828-41AD-8358-0693B264599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25B9A97-A651-4BD9-A751-73CF4BB74C7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822E660-5098-4354-ABD8-A795CACC806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1C496097-FE27-4061-A7BC-F8DD18F850C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73A31813-941F-4956-985A-4F7138EE3C7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2867165E-EF40-4A33-92C8-104356E93E15}"/>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7C397718-079C-46E8-B024-6F901D05029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DBFC1BC0-CC94-44BA-9ED7-A5BAE1C497EE}"/>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FC7AF4A6-B22A-49FE-B54F-06F8D1E8757D}"/>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9C84621E-29F1-4D30-8602-CDB3CD5B248C}"/>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7415CC7F-AA46-41B9-96DA-4B381C149AE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ED7B2B6C-BC7F-452E-8745-22E0F91BCA73}"/>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6DBEFB83-9B50-4F28-BA4F-351537C804E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D44FD919-804B-4896-9ADF-4A3A3DE737F3}"/>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B3B82C5C-457D-428A-9F8E-14B0F6238CF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1EA04506-A664-48BD-A924-7CA74678A218}"/>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0551D70-9ACA-402D-9561-205A05CAB84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5F1CA161-ADEB-44E4-933A-0BDD6B6624C1}"/>
            </a:ext>
          </a:extLst>
        </xdr:cNvPr>
        <xdr:cNvCxnSpPr/>
      </xdr:nvCxnSpPr>
      <xdr:spPr>
        <a:xfrm flipV="1">
          <a:off x="9219565" y="9566189"/>
          <a:ext cx="0" cy="1237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757BA1A2-6C9B-4084-B625-ED4C67CE65E7}"/>
            </a:ext>
          </a:extLst>
        </xdr:cNvPr>
        <xdr:cNvSpPr txBox="1"/>
      </xdr:nvSpPr>
      <xdr:spPr>
        <a:xfrm>
          <a:off x="9258300" y="10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F6E83FDE-8AEF-4C18-AE24-677A587D3B1E}"/>
            </a:ext>
          </a:extLst>
        </xdr:cNvPr>
        <xdr:cNvCxnSpPr/>
      </xdr:nvCxnSpPr>
      <xdr:spPr>
        <a:xfrm>
          <a:off x="9154160" y="1080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7962824F-7995-43EC-89C5-8671696A2DED}"/>
            </a:ext>
          </a:extLst>
        </xdr:cNvPr>
        <xdr:cNvSpPr txBox="1"/>
      </xdr:nvSpPr>
      <xdr:spPr>
        <a:xfrm>
          <a:off x="9258300" y="9349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AAA9B8BB-F44D-4CA6-92AB-CDAA8F53958C}"/>
            </a:ext>
          </a:extLst>
        </xdr:cNvPr>
        <xdr:cNvCxnSpPr/>
      </xdr:nvCxnSpPr>
      <xdr:spPr>
        <a:xfrm>
          <a:off x="9154160" y="9566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677491E4-B20C-4000-B992-AE63E46A3E71}"/>
            </a:ext>
          </a:extLst>
        </xdr:cNvPr>
        <xdr:cNvSpPr txBox="1"/>
      </xdr:nvSpPr>
      <xdr:spPr>
        <a:xfrm>
          <a:off x="9258300" y="1050560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1D405118-8003-4C14-90C8-C7C14BA2D141}"/>
            </a:ext>
          </a:extLst>
        </xdr:cNvPr>
        <xdr:cNvSpPr/>
      </xdr:nvSpPr>
      <xdr:spPr>
        <a:xfrm>
          <a:off x="9192260" y="10527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E705949D-6A97-4FE3-B599-AF9445C05D04}"/>
            </a:ext>
          </a:extLst>
        </xdr:cNvPr>
        <xdr:cNvSpPr/>
      </xdr:nvSpPr>
      <xdr:spPr>
        <a:xfrm>
          <a:off x="8445500" y="10527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F7606685-44C3-46F6-9B99-E22B8047DDA5}"/>
            </a:ext>
          </a:extLst>
        </xdr:cNvPr>
        <xdr:cNvSpPr/>
      </xdr:nvSpPr>
      <xdr:spPr>
        <a:xfrm>
          <a:off x="7670800" y="10533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4CB9A0F2-52B2-47CE-8BB9-4B53653F7C63}"/>
            </a:ext>
          </a:extLst>
        </xdr:cNvPr>
        <xdr:cNvSpPr/>
      </xdr:nvSpPr>
      <xdr:spPr>
        <a:xfrm>
          <a:off x="6873240" y="1054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646263B9-2ADC-4EDC-8692-6D9C98A132F5}"/>
            </a:ext>
          </a:extLst>
        </xdr:cNvPr>
        <xdr:cNvSpPr/>
      </xdr:nvSpPr>
      <xdr:spPr>
        <a:xfrm>
          <a:off x="6098540" y="10550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10249E-7B7B-43E0-98A3-06DB503A50B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5911969-3089-4CD6-9461-6658C7213E5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BD1183-D932-4572-A661-98F42D19CFF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777AC45-240C-432A-88A0-B2957FA179B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B890AFE-D1EE-443F-920A-56D6B461077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137771</xdr:rowOff>
    </xdr:from>
    <xdr:to>
      <xdr:col>55</xdr:col>
      <xdr:colOff>50800</xdr:colOff>
      <xdr:row>62</xdr:row>
      <xdr:rowOff>67921</xdr:rowOff>
    </xdr:to>
    <xdr:sp macro="" textlink="">
      <xdr:nvSpPr>
        <xdr:cNvPr id="245" name="楕円 244">
          <a:extLst>
            <a:ext uri="{FF2B5EF4-FFF2-40B4-BE49-F238E27FC236}">
              <a16:creationId xmlns:a16="http://schemas.microsoft.com/office/drawing/2014/main" id="{50FF83C5-5BC7-44EA-A203-6CCA149661F2}"/>
            </a:ext>
          </a:extLst>
        </xdr:cNvPr>
        <xdr:cNvSpPr/>
      </xdr:nvSpPr>
      <xdr:spPr>
        <a:xfrm>
          <a:off x="9192260" y="10363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160648</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721797D7-5235-4A05-9806-B755D48A74B3}"/>
            </a:ext>
          </a:extLst>
        </xdr:cNvPr>
        <xdr:cNvSpPr txBox="1"/>
      </xdr:nvSpPr>
      <xdr:spPr>
        <a:xfrm>
          <a:off x="9258300" y="102190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145456</xdr:rowOff>
    </xdr:from>
    <xdr:to>
      <xdr:col>50</xdr:col>
      <xdr:colOff>165100</xdr:colOff>
      <xdr:row>62</xdr:row>
      <xdr:rowOff>75606</xdr:rowOff>
    </xdr:to>
    <xdr:sp macro="" textlink="">
      <xdr:nvSpPr>
        <xdr:cNvPr id="247" name="楕円 246">
          <a:extLst>
            <a:ext uri="{FF2B5EF4-FFF2-40B4-BE49-F238E27FC236}">
              <a16:creationId xmlns:a16="http://schemas.microsoft.com/office/drawing/2014/main" id="{1412F828-30BF-482A-B947-8CE057CB9705}"/>
            </a:ext>
          </a:extLst>
        </xdr:cNvPr>
        <xdr:cNvSpPr/>
      </xdr:nvSpPr>
      <xdr:spPr>
        <a:xfrm>
          <a:off x="8445500" y="10371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17121</xdr:rowOff>
    </xdr:from>
    <xdr:to>
      <xdr:col>55</xdr:col>
      <xdr:colOff>0</xdr:colOff>
      <xdr:row>62</xdr:row>
      <xdr:rowOff>24806</xdr:rowOff>
    </xdr:to>
    <xdr:cxnSp macro="">
      <xdr:nvCxnSpPr>
        <xdr:cNvPr id="248" name="直線コネクタ 247">
          <a:extLst>
            <a:ext uri="{FF2B5EF4-FFF2-40B4-BE49-F238E27FC236}">
              <a16:creationId xmlns:a16="http://schemas.microsoft.com/office/drawing/2014/main" id="{41A95A57-3FE5-4F5E-A254-F74646172081}"/>
            </a:ext>
          </a:extLst>
        </xdr:cNvPr>
        <xdr:cNvCxnSpPr/>
      </xdr:nvCxnSpPr>
      <xdr:spPr>
        <a:xfrm flipV="1">
          <a:off x="8496300" y="10410801"/>
          <a:ext cx="723900" cy="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157835</xdr:rowOff>
    </xdr:from>
    <xdr:to>
      <xdr:col>46</xdr:col>
      <xdr:colOff>38100</xdr:colOff>
      <xdr:row>62</xdr:row>
      <xdr:rowOff>87985</xdr:rowOff>
    </xdr:to>
    <xdr:sp macro="" textlink="">
      <xdr:nvSpPr>
        <xdr:cNvPr id="249" name="楕円 248">
          <a:extLst>
            <a:ext uri="{FF2B5EF4-FFF2-40B4-BE49-F238E27FC236}">
              <a16:creationId xmlns:a16="http://schemas.microsoft.com/office/drawing/2014/main" id="{72C83A0F-7C42-4DE8-AFE4-9CA8EAC37333}"/>
            </a:ext>
          </a:extLst>
        </xdr:cNvPr>
        <xdr:cNvSpPr/>
      </xdr:nvSpPr>
      <xdr:spPr>
        <a:xfrm>
          <a:off x="7670800" y="10383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24806</xdr:rowOff>
    </xdr:from>
    <xdr:to>
      <xdr:col>50</xdr:col>
      <xdr:colOff>114300</xdr:colOff>
      <xdr:row>62</xdr:row>
      <xdr:rowOff>37185</xdr:rowOff>
    </xdr:to>
    <xdr:cxnSp macro="">
      <xdr:nvCxnSpPr>
        <xdr:cNvPr id="250" name="直線コネクタ 249">
          <a:extLst>
            <a:ext uri="{FF2B5EF4-FFF2-40B4-BE49-F238E27FC236}">
              <a16:creationId xmlns:a16="http://schemas.microsoft.com/office/drawing/2014/main" id="{FCEC5C70-BD77-4B4A-95F6-8591832C5257}"/>
            </a:ext>
          </a:extLst>
        </xdr:cNvPr>
        <xdr:cNvCxnSpPr/>
      </xdr:nvCxnSpPr>
      <xdr:spPr>
        <a:xfrm flipV="1">
          <a:off x="7713980" y="10418486"/>
          <a:ext cx="782320" cy="1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14395</xdr:rowOff>
    </xdr:from>
    <xdr:to>
      <xdr:col>41</xdr:col>
      <xdr:colOff>101600</xdr:colOff>
      <xdr:row>62</xdr:row>
      <xdr:rowOff>115995</xdr:rowOff>
    </xdr:to>
    <xdr:sp macro="" textlink="">
      <xdr:nvSpPr>
        <xdr:cNvPr id="251" name="楕円 250">
          <a:extLst>
            <a:ext uri="{FF2B5EF4-FFF2-40B4-BE49-F238E27FC236}">
              <a16:creationId xmlns:a16="http://schemas.microsoft.com/office/drawing/2014/main" id="{A4991D37-E83A-4928-9C4F-D182445A26DE}"/>
            </a:ext>
          </a:extLst>
        </xdr:cNvPr>
        <xdr:cNvSpPr/>
      </xdr:nvSpPr>
      <xdr:spPr>
        <a:xfrm>
          <a:off x="6873240" y="104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37185</xdr:rowOff>
    </xdr:from>
    <xdr:to>
      <xdr:col>45</xdr:col>
      <xdr:colOff>177800</xdr:colOff>
      <xdr:row>62</xdr:row>
      <xdr:rowOff>65195</xdr:rowOff>
    </xdr:to>
    <xdr:cxnSp macro="">
      <xdr:nvCxnSpPr>
        <xdr:cNvPr id="252" name="直線コネクタ 251">
          <a:extLst>
            <a:ext uri="{FF2B5EF4-FFF2-40B4-BE49-F238E27FC236}">
              <a16:creationId xmlns:a16="http://schemas.microsoft.com/office/drawing/2014/main" id="{2DD083B4-EB2B-4194-ADD7-EAD855594F1F}"/>
            </a:ext>
          </a:extLst>
        </xdr:cNvPr>
        <xdr:cNvCxnSpPr/>
      </xdr:nvCxnSpPr>
      <xdr:spPr>
        <a:xfrm flipV="1">
          <a:off x="6924040" y="10430865"/>
          <a:ext cx="789940" cy="2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38660</xdr:rowOff>
    </xdr:from>
    <xdr:to>
      <xdr:col>36</xdr:col>
      <xdr:colOff>165100</xdr:colOff>
      <xdr:row>62</xdr:row>
      <xdr:rowOff>140260</xdr:rowOff>
    </xdr:to>
    <xdr:sp macro="" textlink="">
      <xdr:nvSpPr>
        <xdr:cNvPr id="253" name="楕円 252">
          <a:extLst>
            <a:ext uri="{FF2B5EF4-FFF2-40B4-BE49-F238E27FC236}">
              <a16:creationId xmlns:a16="http://schemas.microsoft.com/office/drawing/2014/main" id="{665A56A3-D972-49C1-9FAC-2948CEACB4B9}"/>
            </a:ext>
          </a:extLst>
        </xdr:cNvPr>
        <xdr:cNvSpPr/>
      </xdr:nvSpPr>
      <xdr:spPr>
        <a:xfrm>
          <a:off x="6098540" y="104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65195</xdr:rowOff>
    </xdr:from>
    <xdr:to>
      <xdr:col>41</xdr:col>
      <xdr:colOff>50800</xdr:colOff>
      <xdr:row>62</xdr:row>
      <xdr:rowOff>89460</xdr:rowOff>
    </xdr:to>
    <xdr:cxnSp macro="">
      <xdr:nvCxnSpPr>
        <xdr:cNvPr id="254" name="直線コネクタ 253">
          <a:extLst>
            <a:ext uri="{FF2B5EF4-FFF2-40B4-BE49-F238E27FC236}">
              <a16:creationId xmlns:a16="http://schemas.microsoft.com/office/drawing/2014/main" id="{125ABA42-2420-4457-A811-D630DE381435}"/>
            </a:ext>
          </a:extLst>
        </xdr:cNvPr>
        <xdr:cNvCxnSpPr/>
      </xdr:nvCxnSpPr>
      <xdr:spPr>
        <a:xfrm flipV="1">
          <a:off x="6149340" y="10458875"/>
          <a:ext cx="774700" cy="2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91681243-CD2C-4920-9C06-B7D1C3F68FA0}"/>
            </a:ext>
          </a:extLst>
        </xdr:cNvPr>
        <xdr:cNvSpPr txBox="1"/>
      </xdr:nvSpPr>
      <xdr:spPr>
        <a:xfrm>
          <a:off x="8184225" y="10615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9E1FFC82-C0A0-4C38-B255-01982B44B505}"/>
            </a:ext>
          </a:extLst>
        </xdr:cNvPr>
        <xdr:cNvSpPr txBox="1"/>
      </xdr:nvSpPr>
      <xdr:spPr>
        <a:xfrm>
          <a:off x="7399365" y="106227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DA60E466-E18C-4DA3-B6DB-E20B69E44E31}"/>
            </a:ext>
          </a:extLst>
        </xdr:cNvPr>
        <xdr:cNvSpPr txBox="1"/>
      </xdr:nvSpPr>
      <xdr:spPr>
        <a:xfrm>
          <a:off x="6624665" y="106324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588C285C-0063-493D-B306-BA7586D21D5E}"/>
            </a:ext>
          </a:extLst>
        </xdr:cNvPr>
        <xdr:cNvSpPr txBox="1"/>
      </xdr:nvSpPr>
      <xdr:spPr>
        <a:xfrm>
          <a:off x="5849965" y="10639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92133</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CF9BDFB9-1741-4687-B9BD-70EA36A8593C}"/>
            </a:ext>
          </a:extLst>
        </xdr:cNvPr>
        <xdr:cNvSpPr txBox="1"/>
      </xdr:nvSpPr>
      <xdr:spPr>
        <a:xfrm>
          <a:off x="8184225" y="10150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104512</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4B44C00D-5C18-45F4-9667-F62C148A8221}"/>
            </a:ext>
          </a:extLst>
        </xdr:cNvPr>
        <xdr:cNvSpPr txBox="1"/>
      </xdr:nvSpPr>
      <xdr:spPr>
        <a:xfrm>
          <a:off x="7399365" y="101629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132522</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B93B7531-9D27-4479-A8AF-2CF9A2BC44B8}"/>
            </a:ext>
          </a:extLst>
        </xdr:cNvPr>
        <xdr:cNvSpPr txBox="1"/>
      </xdr:nvSpPr>
      <xdr:spPr>
        <a:xfrm>
          <a:off x="6624665" y="101909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156787</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4CC89DCB-ADA1-4969-8102-2054997DA60A}"/>
            </a:ext>
          </a:extLst>
        </xdr:cNvPr>
        <xdr:cNvSpPr txBox="1"/>
      </xdr:nvSpPr>
      <xdr:spPr>
        <a:xfrm>
          <a:off x="5849965" y="102151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6093AB03-CBD1-409A-A721-E4053EDBC18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FAC0DC1F-9F38-4FAF-9468-B0C993D65E0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8819C4A-8E04-424C-B67B-2BBB01EFF6D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E39D87A-BD26-407B-B81B-873AFB8CCC8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62407D2-B04D-4733-A7D9-759DA0EBCD1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A327C6D-32D0-49E0-BA5C-BE47D82A1E0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B694164-D2B1-4EB1-A757-332C42D2081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75B7D95-939C-493E-ACD8-BAF17AC9675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4374E65-61C6-4351-8BBA-73E85B21260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83491B9-E48C-4051-BDDF-54651B17681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CA236250-ED13-4DE7-987A-4866F920DFB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72335FEE-3F3E-4AF4-B053-304C37815F26}"/>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2EFFFCD-EFC8-4ADF-8D75-05B8617B65BD}"/>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ED25DE74-9489-464C-BCC8-87393411E2D1}"/>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5749F49C-71EE-47E8-9A53-883CEBCA5A6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16955935-7515-4680-B1F3-D16E6F97287A}"/>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C6E049CE-BDD9-4C9D-A98E-707714518F2B}"/>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4849BBBE-DC9C-44A3-AC88-0B5582CA6CD8}"/>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EB40C49D-50E9-4A1E-824B-BD79FB892008}"/>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8621B646-F86C-4C26-82F1-A456B1273C3F}"/>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F1D971F2-65A5-4B00-AF7F-A4006EBD85EC}"/>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9F063C55-6BE8-483C-9196-5CFE072190B4}"/>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28773D14-B813-42B6-B507-FF3AF153392A}"/>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4D6A698-B8A9-40A3-A2E3-DBABBEF6CE6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745B448-ACAB-4DDB-BFCF-3E04E061D77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A9DD9242-7018-4FA9-BB65-A0D4D9EBF9D2}"/>
            </a:ext>
          </a:extLst>
        </xdr:cNvPr>
        <xdr:cNvCxnSpPr/>
      </xdr:nvCxnSpPr>
      <xdr:spPr>
        <a:xfrm flipV="1">
          <a:off x="4086225" y="13089527"/>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A6C04960-950F-42DF-8DC1-15389A35066E}"/>
            </a:ext>
          </a:extLst>
        </xdr:cNvPr>
        <xdr:cNvSpPr txBox="1"/>
      </xdr:nvSpPr>
      <xdr:spPr>
        <a:xfrm>
          <a:off x="4124960" y="1458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A6B03A8F-B718-4073-B0D0-224995AB592B}"/>
            </a:ext>
          </a:extLst>
        </xdr:cNvPr>
        <xdr:cNvCxnSpPr/>
      </xdr:nvCxnSpPr>
      <xdr:spPr>
        <a:xfrm>
          <a:off x="4020820" y="145825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519EA0A1-658B-452D-96DD-60387EA5D913}"/>
            </a:ext>
          </a:extLst>
        </xdr:cNvPr>
        <xdr:cNvSpPr txBox="1"/>
      </xdr:nvSpPr>
      <xdr:spPr>
        <a:xfrm>
          <a:off x="4124960" y="128723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4E2A1B1A-8CB7-4F95-9635-FF779B786EA5}"/>
            </a:ext>
          </a:extLst>
        </xdr:cNvPr>
        <xdr:cNvCxnSpPr/>
      </xdr:nvCxnSpPr>
      <xdr:spPr>
        <a:xfrm>
          <a:off x="4020820" y="13089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5E7075F-73A8-4EBC-9F5B-BAC58B466647}"/>
            </a:ext>
          </a:extLst>
        </xdr:cNvPr>
        <xdr:cNvSpPr txBox="1"/>
      </xdr:nvSpPr>
      <xdr:spPr>
        <a:xfrm>
          <a:off x="4124960" y="13913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9165EDE8-9557-4A4E-A554-F6BF09DAE965}"/>
            </a:ext>
          </a:extLst>
        </xdr:cNvPr>
        <xdr:cNvSpPr/>
      </xdr:nvSpPr>
      <xdr:spPr>
        <a:xfrm>
          <a:off x="4036060" y="1393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CE768714-F331-410F-9F2B-916FCCA46298}"/>
            </a:ext>
          </a:extLst>
        </xdr:cNvPr>
        <xdr:cNvSpPr/>
      </xdr:nvSpPr>
      <xdr:spPr>
        <a:xfrm>
          <a:off x="331216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C7108D45-F246-4B9A-A9AC-A66756CCC13E}"/>
            </a:ext>
          </a:extLst>
        </xdr:cNvPr>
        <xdr:cNvSpPr/>
      </xdr:nvSpPr>
      <xdr:spPr>
        <a:xfrm>
          <a:off x="25146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963F020F-EB8F-43D8-954D-19381676FA1D}"/>
            </a:ext>
          </a:extLst>
        </xdr:cNvPr>
        <xdr:cNvSpPr/>
      </xdr:nvSpPr>
      <xdr:spPr>
        <a:xfrm>
          <a:off x="17399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915B3613-A922-430F-8F0B-8F56D7F80337}"/>
            </a:ext>
          </a:extLst>
        </xdr:cNvPr>
        <xdr:cNvSpPr/>
      </xdr:nvSpPr>
      <xdr:spPr>
        <a:xfrm>
          <a:off x="96520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EC65AFB-4DA0-4B84-AE2E-F190EE2DA29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43687AE-D288-4E66-995E-8C3D7544C90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F9CB3C9-C472-4FCE-90C7-9466E47FEF6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2C95B1A-6509-4543-AEEB-2FC6AB1C1D3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42907EA-D3F4-4D22-B053-1ACA8D05E84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62412</xdr:rowOff>
    </xdr:from>
    <xdr:to>
      <xdr:col>24</xdr:col>
      <xdr:colOff>114300</xdr:colOff>
      <xdr:row>82</xdr:row>
      <xdr:rowOff>164012</xdr:rowOff>
    </xdr:to>
    <xdr:sp macro="" textlink="">
      <xdr:nvSpPr>
        <xdr:cNvPr id="304" name="楕円 303">
          <a:extLst>
            <a:ext uri="{FF2B5EF4-FFF2-40B4-BE49-F238E27FC236}">
              <a16:creationId xmlns:a16="http://schemas.microsoft.com/office/drawing/2014/main" id="{0E544EEB-8001-4E3A-A113-FBCC12452F6E}"/>
            </a:ext>
          </a:extLst>
        </xdr:cNvPr>
        <xdr:cNvSpPr/>
      </xdr:nvSpPr>
      <xdr:spPr>
        <a:xfrm>
          <a:off x="4036060" y="1380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85289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FD9AFF7-9C20-4532-A5D1-81A78CE396EA}"/>
            </a:ext>
          </a:extLst>
        </xdr:cNvPr>
        <xdr:cNvSpPr txBox="1"/>
      </xdr:nvSpPr>
      <xdr:spPr>
        <a:xfrm>
          <a:off x="4124960" y="13664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166914</xdr:rowOff>
    </xdr:from>
    <xdr:to>
      <xdr:col>20</xdr:col>
      <xdr:colOff>38100</xdr:colOff>
      <xdr:row>83</xdr:row>
      <xdr:rowOff>97064</xdr:rowOff>
    </xdr:to>
    <xdr:sp macro="" textlink="">
      <xdr:nvSpPr>
        <xdr:cNvPr id="306" name="楕円 305">
          <a:extLst>
            <a:ext uri="{FF2B5EF4-FFF2-40B4-BE49-F238E27FC236}">
              <a16:creationId xmlns:a16="http://schemas.microsoft.com/office/drawing/2014/main" id="{B6E5CE2A-9AE4-4A8A-BA40-BB1F345D02BD}"/>
            </a:ext>
          </a:extLst>
        </xdr:cNvPr>
        <xdr:cNvSpPr/>
      </xdr:nvSpPr>
      <xdr:spPr>
        <a:xfrm>
          <a:off x="3312160" y="13913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113212</xdr:rowOff>
    </xdr:from>
    <xdr:to>
      <xdr:col>24</xdr:col>
      <xdr:colOff>63500</xdr:colOff>
      <xdr:row>83</xdr:row>
      <xdr:rowOff>46264</xdr:rowOff>
    </xdr:to>
    <xdr:cxnSp macro="">
      <xdr:nvCxnSpPr>
        <xdr:cNvPr id="307" name="直線コネクタ 306">
          <a:extLst>
            <a:ext uri="{FF2B5EF4-FFF2-40B4-BE49-F238E27FC236}">
              <a16:creationId xmlns:a16="http://schemas.microsoft.com/office/drawing/2014/main" id="{66B09214-118D-4A71-8EE5-EE0578A2B313}"/>
            </a:ext>
          </a:extLst>
        </xdr:cNvPr>
        <xdr:cNvCxnSpPr/>
      </xdr:nvCxnSpPr>
      <xdr:spPr>
        <a:xfrm flipV="1">
          <a:off x="3355340" y="13859692"/>
          <a:ext cx="731520" cy="10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52614</xdr:rowOff>
    </xdr:from>
    <xdr:to>
      <xdr:col>15</xdr:col>
      <xdr:colOff>101600</xdr:colOff>
      <xdr:row>82</xdr:row>
      <xdr:rowOff>154214</xdr:rowOff>
    </xdr:to>
    <xdr:sp macro="" textlink="">
      <xdr:nvSpPr>
        <xdr:cNvPr id="308" name="楕円 307">
          <a:extLst>
            <a:ext uri="{FF2B5EF4-FFF2-40B4-BE49-F238E27FC236}">
              <a16:creationId xmlns:a16="http://schemas.microsoft.com/office/drawing/2014/main" id="{10A94EE9-767B-44BA-87C4-4B4106EFF0E7}"/>
            </a:ext>
          </a:extLst>
        </xdr:cNvPr>
        <xdr:cNvSpPr/>
      </xdr:nvSpPr>
      <xdr:spPr>
        <a:xfrm>
          <a:off x="2514600" y="1379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103414</xdr:rowOff>
    </xdr:from>
    <xdr:to>
      <xdr:col>19</xdr:col>
      <xdr:colOff>177800</xdr:colOff>
      <xdr:row>83</xdr:row>
      <xdr:rowOff>46264</xdr:rowOff>
    </xdr:to>
    <xdr:cxnSp macro="">
      <xdr:nvCxnSpPr>
        <xdr:cNvPr id="309" name="直線コネクタ 308">
          <a:extLst>
            <a:ext uri="{FF2B5EF4-FFF2-40B4-BE49-F238E27FC236}">
              <a16:creationId xmlns:a16="http://schemas.microsoft.com/office/drawing/2014/main" id="{C93A533D-26CF-43B7-8A60-518E1C5B0571}"/>
            </a:ext>
          </a:extLst>
        </xdr:cNvPr>
        <xdr:cNvCxnSpPr/>
      </xdr:nvCxnSpPr>
      <xdr:spPr>
        <a:xfrm>
          <a:off x="2565400" y="13849894"/>
          <a:ext cx="78994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26488</xdr:rowOff>
    </xdr:from>
    <xdr:to>
      <xdr:col>10</xdr:col>
      <xdr:colOff>165100</xdr:colOff>
      <xdr:row>82</xdr:row>
      <xdr:rowOff>128088</xdr:rowOff>
    </xdr:to>
    <xdr:sp macro="" textlink="">
      <xdr:nvSpPr>
        <xdr:cNvPr id="310" name="楕円 309">
          <a:extLst>
            <a:ext uri="{FF2B5EF4-FFF2-40B4-BE49-F238E27FC236}">
              <a16:creationId xmlns:a16="http://schemas.microsoft.com/office/drawing/2014/main" id="{30C9B104-0AD7-4647-8EB0-977CDC27BA8B}"/>
            </a:ext>
          </a:extLst>
        </xdr:cNvPr>
        <xdr:cNvSpPr/>
      </xdr:nvSpPr>
      <xdr:spPr>
        <a:xfrm>
          <a:off x="1739900" y="1377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77288</xdr:rowOff>
    </xdr:from>
    <xdr:to>
      <xdr:col>15</xdr:col>
      <xdr:colOff>50800</xdr:colOff>
      <xdr:row>82</xdr:row>
      <xdr:rowOff>103414</xdr:rowOff>
    </xdr:to>
    <xdr:cxnSp macro="">
      <xdr:nvCxnSpPr>
        <xdr:cNvPr id="311" name="直線コネクタ 310">
          <a:extLst>
            <a:ext uri="{FF2B5EF4-FFF2-40B4-BE49-F238E27FC236}">
              <a16:creationId xmlns:a16="http://schemas.microsoft.com/office/drawing/2014/main" id="{1EA69420-D67A-4192-846C-32872116ECEE}"/>
            </a:ext>
          </a:extLst>
        </xdr:cNvPr>
        <xdr:cNvCxnSpPr/>
      </xdr:nvCxnSpPr>
      <xdr:spPr>
        <a:xfrm>
          <a:off x="1790700" y="13823768"/>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155484</xdr:rowOff>
    </xdr:from>
    <xdr:to>
      <xdr:col>6</xdr:col>
      <xdr:colOff>38100</xdr:colOff>
      <xdr:row>83</xdr:row>
      <xdr:rowOff>85634</xdr:rowOff>
    </xdr:to>
    <xdr:sp macro="" textlink="">
      <xdr:nvSpPr>
        <xdr:cNvPr id="312" name="楕円 311">
          <a:extLst>
            <a:ext uri="{FF2B5EF4-FFF2-40B4-BE49-F238E27FC236}">
              <a16:creationId xmlns:a16="http://schemas.microsoft.com/office/drawing/2014/main" id="{D61FDAF3-5759-44F2-A286-F98915810216}"/>
            </a:ext>
          </a:extLst>
        </xdr:cNvPr>
        <xdr:cNvSpPr/>
      </xdr:nvSpPr>
      <xdr:spPr>
        <a:xfrm>
          <a:off x="965200" y="13901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77288</xdr:rowOff>
    </xdr:from>
    <xdr:to>
      <xdr:col>10</xdr:col>
      <xdr:colOff>114300</xdr:colOff>
      <xdr:row>83</xdr:row>
      <xdr:rowOff>34834</xdr:rowOff>
    </xdr:to>
    <xdr:cxnSp macro="">
      <xdr:nvCxnSpPr>
        <xdr:cNvPr id="313" name="直線コネクタ 312">
          <a:extLst>
            <a:ext uri="{FF2B5EF4-FFF2-40B4-BE49-F238E27FC236}">
              <a16:creationId xmlns:a16="http://schemas.microsoft.com/office/drawing/2014/main" id="{6C04DA99-0C9E-4FCE-BEBC-451EB5AF04BC}"/>
            </a:ext>
          </a:extLst>
        </xdr:cNvPr>
        <xdr:cNvCxnSpPr/>
      </xdr:nvCxnSpPr>
      <xdr:spPr>
        <a:xfrm flipV="1">
          <a:off x="1008380" y="13823768"/>
          <a:ext cx="782320" cy="12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F046BD00-E61C-45EC-8D6C-387073142C14}"/>
            </a:ext>
          </a:extLst>
        </xdr:cNvPr>
        <xdr:cNvSpPr txBox="1"/>
      </xdr:nvSpPr>
      <xdr:spPr>
        <a:xfrm>
          <a:off x="317056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701E6A27-C3D4-4AF5-A0B1-0CC6D9376A6E}"/>
            </a:ext>
          </a:extLst>
        </xdr:cNvPr>
        <xdr:cNvSpPr txBox="1"/>
      </xdr:nvSpPr>
      <xdr:spPr>
        <a:xfrm>
          <a:off x="2385704" y="1399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4312F326-1BDC-4C32-8671-300B28D11E02}"/>
            </a:ext>
          </a:extLst>
        </xdr:cNvPr>
        <xdr:cNvSpPr txBox="1"/>
      </xdr:nvSpPr>
      <xdr:spPr>
        <a:xfrm>
          <a:off x="1611004" y="1398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2FEC1CC3-FB98-48A5-8CCA-47B9445A3B42}"/>
            </a:ext>
          </a:extLst>
        </xdr:cNvPr>
        <xdr:cNvSpPr txBox="1"/>
      </xdr:nvSpPr>
      <xdr:spPr>
        <a:xfrm>
          <a:off x="83630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113591</xdr:rowOff>
    </xdr:from>
    <xdr:ext cx="405111" cy="259045"/>
    <xdr:sp macro="" textlink="">
      <xdr:nvSpPr>
        <xdr:cNvPr id="318" name="n_1mainValue【公営住宅】&#10;有形固定資産減価償却率">
          <a:extLst>
            <a:ext uri="{FF2B5EF4-FFF2-40B4-BE49-F238E27FC236}">
              <a16:creationId xmlns:a16="http://schemas.microsoft.com/office/drawing/2014/main" id="{990BBB38-DE8C-41ED-8225-BF61B2A85DA0}"/>
            </a:ext>
          </a:extLst>
        </xdr:cNvPr>
        <xdr:cNvSpPr txBox="1"/>
      </xdr:nvSpPr>
      <xdr:spPr>
        <a:xfrm>
          <a:off x="3170564" y="1369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170741</xdr:rowOff>
    </xdr:from>
    <xdr:ext cx="405111" cy="259045"/>
    <xdr:sp macro="" textlink="">
      <xdr:nvSpPr>
        <xdr:cNvPr id="319" name="n_2mainValue【公営住宅】&#10;有形固定資産減価償却率">
          <a:extLst>
            <a:ext uri="{FF2B5EF4-FFF2-40B4-BE49-F238E27FC236}">
              <a16:creationId xmlns:a16="http://schemas.microsoft.com/office/drawing/2014/main" id="{99865A8A-839F-4494-81E5-9DC40FD4F253}"/>
            </a:ext>
          </a:extLst>
        </xdr:cNvPr>
        <xdr:cNvSpPr txBox="1"/>
      </xdr:nvSpPr>
      <xdr:spPr>
        <a:xfrm>
          <a:off x="2385704" y="1358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144615</xdr:rowOff>
    </xdr:from>
    <xdr:ext cx="405111" cy="259045"/>
    <xdr:sp macro="" textlink="">
      <xdr:nvSpPr>
        <xdr:cNvPr id="320" name="n_3mainValue【公営住宅】&#10;有形固定資産減価償却率">
          <a:extLst>
            <a:ext uri="{FF2B5EF4-FFF2-40B4-BE49-F238E27FC236}">
              <a16:creationId xmlns:a16="http://schemas.microsoft.com/office/drawing/2014/main" id="{F831CEE0-0C2B-4E54-8F8C-B55FD3ADB6DA}"/>
            </a:ext>
          </a:extLst>
        </xdr:cNvPr>
        <xdr:cNvSpPr txBox="1"/>
      </xdr:nvSpPr>
      <xdr:spPr>
        <a:xfrm>
          <a:off x="1611004" y="135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21" name="n_4mainValue【公営住宅】&#10;有形固定資産減価償却率">
          <a:extLst>
            <a:ext uri="{FF2B5EF4-FFF2-40B4-BE49-F238E27FC236}">
              <a16:creationId xmlns:a16="http://schemas.microsoft.com/office/drawing/2014/main" id="{1699FE5A-A3D6-44BD-819A-54A283C22CFF}"/>
            </a:ext>
          </a:extLst>
        </xdr:cNvPr>
        <xdr:cNvSpPr txBox="1"/>
      </xdr:nvSpPr>
      <xdr:spPr>
        <a:xfrm>
          <a:off x="83630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5E21F6B-174D-445A-AEF5-432AB51F487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14CC750-40E3-4768-AF91-0A80FA16AFB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B86C2E6-4E53-4A77-BFD5-A29C2680541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01D566B-FF4E-44A0-BFCF-8195E0CDEA0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54CE6FE-0FAD-4342-AAF1-92480F34E44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0705B61-DBE4-4F69-BC09-51B2AFF5C6F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2788B0D-15BC-4247-BFA1-FFD903BEE06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410439A-319B-48CB-A7C3-C3BC43713AD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E756CC8-FEC6-4CDF-8021-A4FD954EBD4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6504596-0E3C-4966-B7F9-C608B5AAB49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7342C988-75BF-47FA-B38A-2A022B2285FA}"/>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C243C-8788-40B4-8B72-85C678244BA2}"/>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FF0AAA3-6819-4AE5-8D9C-1372CFCE8CC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0C573C1-EB88-4245-90CB-9AA5CADACD77}"/>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14CACB7-E8C9-4081-8308-750785F96608}"/>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D9F1C709-B52F-4A1F-B9D6-86C52E0067E4}"/>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C64951B-70C5-40F4-84D9-FE5D2DF73F89}"/>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4D7ED4A3-B967-47F7-853A-2A7722001129}"/>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25561552-C2E7-4D32-856B-1DBF3E1E2734}"/>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E5F96EEE-44B5-4DF6-9902-B30EE40F5B97}"/>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05C4B3D-17CF-4CBF-B989-83A84A31C23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95222C39-D6B7-4BA0-9E39-71F6BFFC401C}"/>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7C2B2A6-CECF-4165-A2F6-35D45958EAD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C084D01D-76D0-4282-94B9-E96B5188410A}"/>
            </a:ext>
          </a:extLst>
        </xdr:cNvPr>
        <xdr:cNvCxnSpPr/>
      </xdr:nvCxnSpPr>
      <xdr:spPr>
        <a:xfrm flipV="1">
          <a:off x="9219565" y="13172009"/>
          <a:ext cx="0" cy="1345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A3672923-247F-44BE-BC62-F0DFE3317807}"/>
            </a:ext>
          </a:extLst>
        </xdr:cNvPr>
        <xdr:cNvSpPr txBox="1"/>
      </xdr:nvSpPr>
      <xdr:spPr>
        <a:xfrm>
          <a:off x="9258300" y="145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6FF29DC9-AA0A-45EB-BB3C-B74CA97BA8F5}"/>
            </a:ext>
          </a:extLst>
        </xdr:cNvPr>
        <xdr:cNvCxnSpPr/>
      </xdr:nvCxnSpPr>
      <xdr:spPr>
        <a:xfrm>
          <a:off x="9154160" y="14517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BDEDCDD-BB0B-4774-AE5F-BB36F0F3E9C5}"/>
            </a:ext>
          </a:extLst>
        </xdr:cNvPr>
        <xdr:cNvSpPr txBox="1"/>
      </xdr:nvSpPr>
      <xdr:spPr>
        <a:xfrm>
          <a:off x="9258300" y="129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245613A5-EE4D-473A-AE57-6F38A2CEDACA}"/>
            </a:ext>
          </a:extLst>
        </xdr:cNvPr>
        <xdr:cNvCxnSpPr/>
      </xdr:nvCxnSpPr>
      <xdr:spPr>
        <a:xfrm>
          <a:off x="9154160" y="131720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DE7C51D5-4BF0-43F8-8F5B-5A0B6EA8E65F}"/>
            </a:ext>
          </a:extLst>
        </xdr:cNvPr>
        <xdr:cNvSpPr txBox="1"/>
      </xdr:nvSpPr>
      <xdr:spPr>
        <a:xfrm>
          <a:off x="9258300" y="1396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F526082F-9335-43AB-8EAF-D66635ED6B97}"/>
            </a:ext>
          </a:extLst>
        </xdr:cNvPr>
        <xdr:cNvSpPr/>
      </xdr:nvSpPr>
      <xdr:spPr>
        <a:xfrm>
          <a:off x="9192260" y="14106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A43968EE-8A19-4D30-AFFA-01F80F5063E4}"/>
            </a:ext>
          </a:extLst>
        </xdr:cNvPr>
        <xdr:cNvSpPr/>
      </xdr:nvSpPr>
      <xdr:spPr>
        <a:xfrm>
          <a:off x="8445500" y="1412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519F23AD-B999-419A-B1AB-4BC02EFD9E01}"/>
            </a:ext>
          </a:extLst>
        </xdr:cNvPr>
        <xdr:cNvSpPr/>
      </xdr:nvSpPr>
      <xdr:spPr>
        <a:xfrm>
          <a:off x="7670800" y="14130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DE4C8778-825B-4056-BC21-52015E5B8FA3}"/>
            </a:ext>
          </a:extLst>
        </xdr:cNvPr>
        <xdr:cNvSpPr/>
      </xdr:nvSpPr>
      <xdr:spPr>
        <a:xfrm>
          <a:off x="6873240" y="1414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D97880C0-3B4B-4DB2-A048-93F3F7CD339C}"/>
            </a:ext>
          </a:extLst>
        </xdr:cNvPr>
        <xdr:cNvSpPr/>
      </xdr:nvSpPr>
      <xdr:spPr>
        <a:xfrm>
          <a:off x="6098540" y="1412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B4D123A-1370-461D-B158-13DE05222EE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C7E5AEF-DCB2-4727-A1DE-27F9B7C2E94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AD2B6A5-9B80-4662-82A4-F1BA512D681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1C46975-68F1-4D54-8E66-20D8CD0D33F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621F4D4-298F-4190-A1D6-73EC216DF09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73634</xdr:rowOff>
    </xdr:from>
    <xdr:to>
      <xdr:col>55</xdr:col>
      <xdr:colOff>50800</xdr:colOff>
      <xdr:row>86</xdr:row>
      <xdr:rowOff>3784</xdr:rowOff>
    </xdr:to>
    <xdr:sp macro="" textlink="">
      <xdr:nvSpPr>
        <xdr:cNvPr id="361" name="楕円 360">
          <a:extLst>
            <a:ext uri="{FF2B5EF4-FFF2-40B4-BE49-F238E27FC236}">
              <a16:creationId xmlns:a16="http://schemas.microsoft.com/office/drawing/2014/main" id="{E881721C-2B26-4325-A683-94C79BD41060}"/>
            </a:ext>
          </a:extLst>
        </xdr:cNvPr>
        <xdr:cNvSpPr/>
      </xdr:nvSpPr>
      <xdr:spPr>
        <a:xfrm>
          <a:off x="9192260" y="14323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52061</xdr:rowOff>
    </xdr:from>
    <xdr:ext cx="469744" cy="259045"/>
    <xdr:sp macro="" textlink="">
      <xdr:nvSpPr>
        <xdr:cNvPr id="362" name="【公営住宅】&#10;一人当たり面積該当値テキスト">
          <a:extLst>
            <a:ext uri="{FF2B5EF4-FFF2-40B4-BE49-F238E27FC236}">
              <a16:creationId xmlns:a16="http://schemas.microsoft.com/office/drawing/2014/main" id="{87D3F1AE-CFC8-4EE4-A593-26DFF8C52D8D}"/>
            </a:ext>
          </a:extLst>
        </xdr:cNvPr>
        <xdr:cNvSpPr txBox="1"/>
      </xdr:nvSpPr>
      <xdr:spPr>
        <a:xfrm>
          <a:off x="9258300" y="143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61291</xdr:rowOff>
    </xdr:from>
    <xdr:to>
      <xdr:col>50</xdr:col>
      <xdr:colOff>165100</xdr:colOff>
      <xdr:row>85</xdr:row>
      <xdr:rowOff>162891</xdr:rowOff>
    </xdr:to>
    <xdr:sp macro="" textlink="">
      <xdr:nvSpPr>
        <xdr:cNvPr id="363" name="楕円 362">
          <a:extLst>
            <a:ext uri="{FF2B5EF4-FFF2-40B4-BE49-F238E27FC236}">
              <a16:creationId xmlns:a16="http://schemas.microsoft.com/office/drawing/2014/main" id="{9C785C38-6C6F-4C65-8582-5F4D0A106400}"/>
            </a:ext>
          </a:extLst>
        </xdr:cNvPr>
        <xdr:cNvSpPr/>
      </xdr:nvSpPr>
      <xdr:spPr>
        <a:xfrm>
          <a:off x="8445500" y="1431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112091</xdr:rowOff>
    </xdr:from>
    <xdr:to>
      <xdr:col>55</xdr:col>
      <xdr:colOff>0</xdr:colOff>
      <xdr:row>85</xdr:row>
      <xdr:rowOff>124434</xdr:rowOff>
    </xdr:to>
    <xdr:cxnSp macro="">
      <xdr:nvCxnSpPr>
        <xdr:cNvPr id="364" name="直線コネクタ 363">
          <a:extLst>
            <a:ext uri="{FF2B5EF4-FFF2-40B4-BE49-F238E27FC236}">
              <a16:creationId xmlns:a16="http://schemas.microsoft.com/office/drawing/2014/main" id="{23BF2B74-9935-405F-892D-B695A78BCBA4}"/>
            </a:ext>
          </a:extLst>
        </xdr:cNvPr>
        <xdr:cNvCxnSpPr/>
      </xdr:nvCxnSpPr>
      <xdr:spPr>
        <a:xfrm>
          <a:off x="8496300" y="14361491"/>
          <a:ext cx="72390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81711</xdr:rowOff>
    </xdr:from>
    <xdr:to>
      <xdr:col>46</xdr:col>
      <xdr:colOff>38100</xdr:colOff>
      <xdr:row>86</xdr:row>
      <xdr:rowOff>11861</xdr:rowOff>
    </xdr:to>
    <xdr:sp macro="" textlink="">
      <xdr:nvSpPr>
        <xdr:cNvPr id="365" name="楕円 364">
          <a:extLst>
            <a:ext uri="{FF2B5EF4-FFF2-40B4-BE49-F238E27FC236}">
              <a16:creationId xmlns:a16="http://schemas.microsoft.com/office/drawing/2014/main" id="{B32E9579-1AC8-40AD-9755-39AC8C45A017}"/>
            </a:ext>
          </a:extLst>
        </xdr:cNvPr>
        <xdr:cNvSpPr/>
      </xdr:nvSpPr>
      <xdr:spPr>
        <a:xfrm>
          <a:off x="7670800" y="143311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112091</xdr:rowOff>
    </xdr:from>
    <xdr:to>
      <xdr:col>50</xdr:col>
      <xdr:colOff>114300</xdr:colOff>
      <xdr:row>85</xdr:row>
      <xdr:rowOff>132511</xdr:rowOff>
    </xdr:to>
    <xdr:cxnSp macro="">
      <xdr:nvCxnSpPr>
        <xdr:cNvPr id="366" name="直線コネクタ 365">
          <a:extLst>
            <a:ext uri="{FF2B5EF4-FFF2-40B4-BE49-F238E27FC236}">
              <a16:creationId xmlns:a16="http://schemas.microsoft.com/office/drawing/2014/main" id="{A5964010-9F66-4F36-9289-0346846BCAE6}"/>
            </a:ext>
          </a:extLst>
        </xdr:cNvPr>
        <xdr:cNvCxnSpPr/>
      </xdr:nvCxnSpPr>
      <xdr:spPr>
        <a:xfrm flipV="1">
          <a:off x="7713980" y="14361491"/>
          <a:ext cx="782320" cy="2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85598</xdr:rowOff>
    </xdr:from>
    <xdr:to>
      <xdr:col>41</xdr:col>
      <xdr:colOff>101600</xdr:colOff>
      <xdr:row>86</xdr:row>
      <xdr:rowOff>15748</xdr:rowOff>
    </xdr:to>
    <xdr:sp macro="" textlink="">
      <xdr:nvSpPr>
        <xdr:cNvPr id="367" name="楕円 366">
          <a:extLst>
            <a:ext uri="{FF2B5EF4-FFF2-40B4-BE49-F238E27FC236}">
              <a16:creationId xmlns:a16="http://schemas.microsoft.com/office/drawing/2014/main" id="{CB7D3077-7DD3-427A-89FA-552F26D421BF}"/>
            </a:ext>
          </a:extLst>
        </xdr:cNvPr>
        <xdr:cNvSpPr/>
      </xdr:nvSpPr>
      <xdr:spPr>
        <a:xfrm>
          <a:off x="6873240" y="143349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132511</xdr:rowOff>
    </xdr:from>
    <xdr:to>
      <xdr:col>45</xdr:col>
      <xdr:colOff>177800</xdr:colOff>
      <xdr:row>85</xdr:row>
      <xdr:rowOff>136398</xdr:rowOff>
    </xdr:to>
    <xdr:cxnSp macro="">
      <xdr:nvCxnSpPr>
        <xdr:cNvPr id="368" name="直線コネクタ 367">
          <a:extLst>
            <a:ext uri="{FF2B5EF4-FFF2-40B4-BE49-F238E27FC236}">
              <a16:creationId xmlns:a16="http://schemas.microsoft.com/office/drawing/2014/main" id="{A6B27BBC-12D3-468A-B0C5-6662A78441F9}"/>
            </a:ext>
          </a:extLst>
        </xdr:cNvPr>
        <xdr:cNvCxnSpPr/>
      </xdr:nvCxnSpPr>
      <xdr:spPr>
        <a:xfrm flipV="1">
          <a:off x="6924040" y="14381911"/>
          <a:ext cx="78994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91236</xdr:rowOff>
    </xdr:from>
    <xdr:to>
      <xdr:col>36</xdr:col>
      <xdr:colOff>165100</xdr:colOff>
      <xdr:row>86</xdr:row>
      <xdr:rowOff>21386</xdr:rowOff>
    </xdr:to>
    <xdr:sp macro="" textlink="">
      <xdr:nvSpPr>
        <xdr:cNvPr id="369" name="楕円 368">
          <a:extLst>
            <a:ext uri="{FF2B5EF4-FFF2-40B4-BE49-F238E27FC236}">
              <a16:creationId xmlns:a16="http://schemas.microsoft.com/office/drawing/2014/main" id="{B265752E-A567-45BF-8C94-2395C4F94A99}"/>
            </a:ext>
          </a:extLst>
        </xdr:cNvPr>
        <xdr:cNvSpPr/>
      </xdr:nvSpPr>
      <xdr:spPr>
        <a:xfrm>
          <a:off x="6098540" y="14340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136398</xdr:rowOff>
    </xdr:from>
    <xdr:to>
      <xdr:col>41</xdr:col>
      <xdr:colOff>50800</xdr:colOff>
      <xdr:row>85</xdr:row>
      <xdr:rowOff>142036</xdr:rowOff>
    </xdr:to>
    <xdr:cxnSp macro="">
      <xdr:nvCxnSpPr>
        <xdr:cNvPr id="370" name="直線コネクタ 369">
          <a:extLst>
            <a:ext uri="{FF2B5EF4-FFF2-40B4-BE49-F238E27FC236}">
              <a16:creationId xmlns:a16="http://schemas.microsoft.com/office/drawing/2014/main" id="{6A252254-9C33-4D0D-9E05-9A2EF0F81406}"/>
            </a:ext>
          </a:extLst>
        </xdr:cNvPr>
        <xdr:cNvCxnSpPr/>
      </xdr:nvCxnSpPr>
      <xdr:spPr>
        <a:xfrm flipV="1">
          <a:off x="6149340" y="14385798"/>
          <a:ext cx="7747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98EBBCB1-A434-4B4D-8643-4A509288A33C}"/>
            </a:ext>
          </a:extLst>
        </xdr:cNvPr>
        <xdr:cNvSpPr txBox="1"/>
      </xdr:nvSpPr>
      <xdr:spPr>
        <a:xfrm>
          <a:off x="8271587" y="1390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1626D59C-5A1E-469D-9767-DBD45F440A09}"/>
            </a:ext>
          </a:extLst>
        </xdr:cNvPr>
        <xdr:cNvSpPr txBox="1"/>
      </xdr:nvSpPr>
      <xdr:spPr>
        <a:xfrm>
          <a:off x="7509587" y="1391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5B942AF3-A6CA-4A9B-8211-B3500702322B}"/>
            </a:ext>
          </a:extLst>
        </xdr:cNvPr>
        <xdr:cNvSpPr txBox="1"/>
      </xdr:nvSpPr>
      <xdr:spPr>
        <a:xfrm>
          <a:off x="6712027" y="1392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A1F725A7-2962-4E52-9725-DAD8FDBB4693}"/>
            </a:ext>
          </a:extLst>
        </xdr:cNvPr>
        <xdr:cNvSpPr txBox="1"/>
      </xdr:nvSpPr>
      <xdr:spPr>
        <a:xfrm>
          <a:off x="5937327" y="1390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154018</xdr:rowOff>
    </xdr:from>
    <xdr:ext cx="469744" cy="259045"/>
    <xdr:sp macro="" textlink="">
      <xdr:nvSpPr>
        <xdr:cNvPr id="375" name="n_1mainValue【公営住宅】&#10;一人当たり面積">
          <a:extLst>
            <a:ext uri="{FF2B5EF4-FFF2-40B4-BE49-F238E27FC236}">
              <a16:creationId xmlns:a16="http://schemas.microsoft.com/office/drawing/2014/main" id="{3B5611A5-2D93-4B27-8B5B-BB3875D9FC93}"/>
            </a:ext>
          </a:extLst>
        </xdr:cNvPr>
        <xdr:cNvSpPr txBox="1"/>
      </xdr:nvSpPr>
      <xdr:spPr>
        <a:xfrm>
          <a:off x="8271587" y="1440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2988</xdr:rowOff>
    </xdr:from>
    <xdr:ext cx="469744" cy="259045"/>
    <xdr:sp macro="" textlink="">
      <xdr:nvSpPr>
        <xdr:cNvPr id="376" name="n_2mainValue【公営住宅】&#10;一人当たり面積">
          <a:extLst>
            <a:ext uri="{FF2B5EF4-FFF2-40B4-BE49-F238E27FC236}">
              <a16:creationId xmlns:a16="http://schemas.microsoft.com/office/drawing/2014/main" id="{7F45D20E-78C8-44B1-A509-D2B8F7B85EB5}"/>
            </a:ext>
          </a:extLst>
        </xdr:cNvPr>
        <xdr:cNvSpPr txBox="1"/>
      </xdr:nvSpPr>
      <xdr:spPr>
        <a:xfrm>
          <a:off x="7509587" y="14420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6875</xdr:rowOff>
    </xdr:from>
    <xdr:ext cx="469744" cy="259045"/>
    <xdr:sp macro="" textlink="">
      <xdr:nvSpPr>
        <xdr:cNvPr id="377" name="n_3mainValue【公営住宅】&#10;一人当たり面積">
          <a:extLst>
            <a:ext uri="{FF2B5EF4-FFF2-40B4-BE49-F238E27FC236}">
              <a16:creationId xmlns:a16="http://schemas.microsoft.com/office/drawing/2014/main" id="{3FD51626-A6F7-42DA-8E54-9171DB8F8E46}"/>
            </a:ext>
          </a:extLst>
        </xdr:cNvPr>
        <xdr:cNvSpPr txBox="1"/>
      </xdr:nvSpPr>
      <xdr:spPr>
        <a:xfrm>
          <a:off x="6712027" y="1442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12513</xdr:rowOff>
    </xdr:from>
    <xdr:ext cx="469744" cy="259045"/>
    <xdr:sp macro="" textlink="">
      <xdr:nvSpPr>
        <xdr:cNvPr id="378" name="n_4mainValue【公営住宅】&#10;一人当たり面積">
          <a:extLst>
            <a:ext uri="{FF2B5EF4-FFF2-40B4-BE49-F238E27FC236}">
              <a16:creationId xmlns:a16="http://schemas.microsoft.com/office/drawing/2014/main" id="{CB54EDF4-CAAC-4CEC-8F51-A06A31E63D13}"/>
            </a:ext>
          </a:extLst>
        </xdr:cNvPr>
        <xdr:cNvSpPr txBox="1"/>
      </xdr:nvSpPr>
      <xdr:spPr>
        <a:xfrm>
          <a:off x="5937327" y="1442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691F525-B9C0-4C92-9D0D-5627C37189C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B89A65B-A2C0-41DE-B56A-D3251F316A7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87D39E1-A404-4691-AFE1-F4A076BA3F8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132CD5FB-BFDF-4A06-9FC0-09D41A95CE8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F20E0ED-B17E-43D2-8D93-C6FB44FBD64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9CCE65D2-2142-452C-8F07-0630C64ED01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93183847-B30B-4558-9C94-ED844E42D5E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517BADA-0CE4-4350-9CA6-9F87F5B6C11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54DDDB0-3010-4004-B8E6-98E787244B3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ABCB433-FBBE-49BA-9B22-EA1D6B16319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6EEAE7D6-0B30-4D7D-BE65-25615686F3A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30328F15-3501-4EEF-AC5D-D8E8E4C1D3C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23FB9102-E425-4607-95BC-710DC10B81C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F309A3E8-344B-446A-A23D-22CCB3B130D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A75A6750-A964-438A-8E0D-49D6BB5B932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8093BA3-1671-4A9C-83B0-F2F6687391F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BF8064E0-E415-4365-A7C0-12F54434A97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68271FB-1A76-40E8-AC3A-16CD005DA7F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4CA27C8-25AB-47BC-99B0-6BD31685B6D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73F41967-70C0-4F03-AC13-B54FD89F2DA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21A34FF6-786F-4AD5-A7DA-B153CD40FB2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F232BCA-2A18-41C6-9AD2-738B8E4A3B2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BE8C2B6-A155-4FE6-8807-22ABE150106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C792D4D-19B5-423F-8B5A-40E979ACBFE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993DDBE-B89E-426A-B386-8936289B7BD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083D587-67FF-434B-BEC5-8F9B3849A2F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E6B88C1F-96DC-4053-9979-C344AC5BCA1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34B50A62-8B91-477A-BB19-5F724219BCB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6C346436-635E-4360-BA96-7D57C2BE5D8E}"/>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AFBE1652-69A9-4406-9D5A-0DD0639CC2B6}"/>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1224993B-0E5E-4556-85A4-4AFB1CE06AC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F18E83CB-45A3-47F9-9EF8-569194091136}"/>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3B1239CA-0ADC-4D8E-BCE5-2F0DD5131FE3}"/>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2BD0ED7A-19C1-4E22-A7A1-A5D373CF4731}"/>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7CBBA343-3801-4DEF-B271-5AAC9989710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C5700BD7-BC15-48DB-A7BD-29115597A43D}"/>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EDB40DC4-C29E-4953-AABA-348F25BD76CC}"/>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9A997A65-2C5E-4345-932A-5399872B972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2C518598-7F93-4C8E-93D2-B6D5AB3332A3}"/>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597E2C81-CAD1-4880-8E52-062AE5C6F1A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3D3A6771-2975-4371-B609-A0CA060DE07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81D50D2D-4CCA-43D0-B127-BC8439AD32D8}"/>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934788B6-B6A1-4617-9E21-ABE9E8FABE6C}"/>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3C349175-C322-4C82-9E34-F94D882EFEB8}"/>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4D288B63-1368-4AD1-8D5F-11A03747F65D}"/>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EE980974-AD53-432F-BE25-297EF9BF477E}"/>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8BA480EB-D0BB-4EFD-9CD0-48FACFF96E3E}"/>
            </a:ext>
          </a:extLst>
        </xdr:cNvPr>
        <xdr:cNvSpPr txBox="1"/>
      </xdr:nvSpPr>
      <xdr:spPr>
        <a:xfrm>
          <a:off x="14414500" y="6191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D2B2005A-F7B1-4744-8615-D8A7C235EB83}"/>
            </a:ext>
          </a:extLst>
        </xdr:cNvPr>
        <xdr:cNvSpPr/>
      </xdr:nvSpPr>
      <xdr:spPr>
        <a:xfrm>
          <a:off x="14325600" y="63358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85F3C8E0-4A1D-4329-8BBE-49DC4BEAFCFB}"/>
            </a:ext>
          </a:extLst>
        </xdr:cNvPr>
        <xdr:cNvSpPr/>
      </xdr:nvSpPr>
      <xdr:spPr>
        <a:xfrm>
          <a:off x="1357884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5B8D79F6-07C6-41FD-A9C6-F02CCC3A36EA}"/>
            </a:ext>
          </a:extLst>
        </xdr:cNvPr>
        <xdr:cNvSpPr/>
      </xdr:nvSpPr>
      <xdr:spPr>
        <a:xfrm>
          <a:off x="1280414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EDE80AD-1616-43CD-BF61-35196FF96B7C}"/>
            </a:ext>
          </a:extLst>
        </xdr:cNvPr>
        <xdr:cNvSpPr/>
      </xdr:nvSpPr>
      <xdr:spPr>
        <a:xfrm>
          <a:off x="12029440" y="63227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FEE2E6AC-E089-4371-BA8F-D20B453616D3}"/>
            </a:ext>
          </a:extLst>
        </xdr:cNvPr>
        <xdr:cNvSpPr/>
      </xdr:nvSpPr>
      <xdr:spPr>
        <a:xfrm>
          <a:off x="11231880" y="6301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469C042-0406-4701-98BA-31DAE580AA0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A92C328-80DD-43C1-8302-C4AE4E8A8DF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179F749-E8CA-4748-9A8F-583DA9936FF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5DD1EB1-10F4-45F2-A39F-8407F06F784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F443341-DC72-4256-AB5D-9A4A83D2A9A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156028</xdr:rowOff>
    </xdr:from>
    <xdr:to>
      <xdr:col>85</xdr:col>
      <xdr:colOff>177800</xdr:colOff>
      <xdr:row>41</xdr:row>
      <xdr:rowOff>86178</xdr:rowOff>
    </xdr:to>
    <xdr:sp macro="" textlink="">
      <xdr:nvSpPr>
        <xdr:cNvPr id="436" name="楕円 435">
          <a:extLst>
            <a:ext uri="{FF2B5EF4-FFF2-40B4-BE49-F238E27FC236}">
              <a16:creationId xmlns:a16="http://schemas.microsoft.com/office/drawing/2014/main" id="{769D6CC7-B7BE-4938-A677-85F532CF44E0}"/>
            </a:ext>
          </a:extLst>
        </xdr:cNvPr>
        <xdr:cNvSpPr/>
      </xdr:nvSpPr>
      <xdr:spPr>
        <a:xfrm>
          <a:off x="14325600" y="68616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134455</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18FF67E7-7B0B-4644-B1D6-C7CB72798E0B}"/>
            </a:ext>
          </a:extLst>
        </xdr:cNvPr>
        <xdr:cNvSpPr txBox="1"/>
      </xdr:nvSpPr>
      <xdr:spPr>
        <a:xfrm>
          <a:off x="14414500" y="684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160927</xdr:rowOff>
    </xdr:from>
    <xdr:to>
      <xdr:col>81</xdr:col>
      <xdr:colOff>101600</xdr:colOff>
      <xdr:row>41</xdr:row>
      <xdr:rowOff>91077</xdr:rowOff>
    </xdr:to>
    <xdr:sp macro="" textlink="">
      <xdr:nvSpPr>
        <xdr:cNvPr id="438" name="楕円 437">
          <a:extLst>
            <a:ext uri="{FF2B5EF4-FFF2-40B4-BE49-F238E27FC236}">
              <a16:creationId xmlns:a16="http://schemas.microsoft.com/office/drawing/2014/main" id="{18518318-1E7E-4CBB-9795-051745BB93C4}"/>
            </a:ext>
          </a:extLst>
        </xdr:cNvPr>
        <xdr:cNvSpPr/>
      </xdr:nvSpPr>
      <xdr:spPr>
        <a:xfrm>
          <a:off x="13578840" y="68665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35378</xdr:rowOff>
    </xdr:from>
    <xdr:to>
      <xdr:col>85</xdr:col>
      <xdr:colOff>127000</xdr:colOff>
      <xdr:row>41</xdr:row>
      <xdr:rowOff>40277</xdr:rowOff>
    </xdr:to>
    <xdr:cxnSp macro="">
      <xdr:nvCxnSpPr>
        <xdr:cNvPr id="439" name="直線コネクタ 438">
          <a:extLst>
            <a:ext uri="{FF2B5EF4-FFF2-40B4-BE49-F238E27FC236}">
              <a16:creationId xmlns:a16="http://schemas.microsoft.com/office/drawing/2014/main" id="{F003F676-9B88-4E15-9330-A3579767419D}"/>
            </a:ext>
          </a:extLst>
        </xdr:cNvPr>
        <xdr:cNvCxnSpPr/>
      </xdr:nvCxnSpPr>
      <xdr:spPr>
        <a:xfrm flipV="1">
          <a:off x="13629640" y="6908618"/>
          <a:ext cx="74676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123372</xdr:rowOff>
    </xdr:from>
    <xdr:to>
      <xdr:col>76</xdr:col>
      <xdr:colOff>165100</xdr:colOff>
      <xdr:row>41</xdr:row>
      <xdr:rowOff>53522</xdr:rowOff>
    </xdr:to>
    <xdr:sp macro="" textlink="">
      <xdr:nvSpPr>
        <xdr:cNvPr id="440" name="楕円 439">
          <a:extLst>
            <a:ext uri="{FF2B5EF4-FFF2-40B4-BE49-F238E27FC236}">
              <a16:creationId xmlns:a16="http://schemas.microsoft.com/office/drawing/2014/main" id="{82CA0490-6D13-4F05-ABA0-3CFC7BE7CCE3}"/>
            </a:ext>
          </a:extLst>
        </xdr:cNvPr>
        <xdr:cNvSpPr/>
      </xdr:nvSpPr>
      <xdr:spPr>
        <a:xfrm>
          <a:off x="1280414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2722</xdr:rowOff>
    </xdr:from>
    <xdr:to>
      <xdr:col>81</xdr:col>
      <xdr:colOff>50800</xdr:colOff>
      <xdr:row>41</xdr:row>
      <xdr:rowOff>40277</xdr:rowOff>
    </xdr:to>
    <xdr:cxnSp macro="">
      <xdr:nvCxnSpPr>
        <xdr:cNvPr id="441" name="直線コネクタ 440">
          <a:extLst>
            <a:ext uri="{FF2B5EF4-FFF2-40B4-BE49-F238E27FC236}">
              <a16:creationId xmlns:a16="http://schemas.microsoft.com/office/drawing/2014/main" id="{F3FEA16A-41D4-4892-B9A8-D7F9C4D3C7AC}"/>
            </a:ext>
          </a:extLst>
        </xdr:cNvPr>
        <xdr:cNvCxnSpPr/>
      </xdr:nvCxnSpPr>
      <xdr:spPr>
        <a:xfrm>
          <a:off x="12854940" y="6875962"/>
          <a:ext cx="7747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90715</xdr:rowOff>
    </xdr:from>
    <xdr:to>
      <xdr:col>72</xdr:col>
      <xdr:colOff>38100</xdr:colOff>
      <xdr:row>41</xdr:row>
      <xdr:rowOff>20865</xdr:rowOff>
    </xdr:to>
    <xdr:sp macro="" textlink="">
      <xdr:nvSpPr>
        <xdr:cNvPr id="442" name="楕円 441">
          <a:extLst>
            <a:ext uri="{FF2B5EF4-FFF2-40B4-BE49-F238E27FC236}">
              <a16:creationId xmlns:a16="http://schemas.microsoft.com/office/drawing/2014/main" id="{E33CEB1E-C511-4C7C-ABA3-9DB2C01FD2DB}"/>
            </a:ext>
          </a:extLst>
        </xdr:cNvPr>
        <xdr:cNvSpPr/>
      </xdr:nvSpPr>
      <xdr:spPr>
        <a:xfrm>
          <a:off x="12029440" y="6796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141515</xdr:rowOff>
    </xdr:from>
    <xdr:to>
      <xdr:col>76</xdr:col>
      <xdr:colOff>114300</xdr:colOff>
      <xdr:row>41</xdr:row>
      <xdr:rowOff>2722</xdr:rowOff>
    </xdr:to>
    <xdr:cxnSp macro="">
      <xdr:nvCxnSpPr>
        <xdr:cNvPr id="443" name="直線コネクタ 442">
          <a:extLst>
            <a:ext uri="{FF2B5EF4-FFF2-40B4-BE49-F238E27FC236}">
              <a16:creationId xmlns:a16="http://schemas.microsoft.com/office/drawing/2014/main" id="{1C8053CE-FB45-4A5E-A531-073C3F3522A7}"/>
            </a:ext>
          </a:extLst>
        </xdr:cNvPr>
        <xdr:cNvCxnSpPr/>
      </xdr:nvCxnSpPr>
      <xdr:spPr>
        <a:xfrm>
          <a:off x="12072620" y="6847115"/>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58057</xdr:rowOff>
    </xdr:from>
    <xdr:to>
      <xdr:col>67</xdr:col>
      <xdr:colOff>101600</xdr:colOff>
      <xdr:row>40</xdr:row>
      <xdr:rowOff>159657</xdr:rowOff>
    </xdr:to>
    <xdr:sp macro="" textlink="">
      <xdr:nvSpPr>
        <xdr:cNvPr id="444" name="楕円 443">
          <a:extLst>
            <a:ext uri="{FF2B5EF4-FFF2-40B4-BE49-F238E27FC236}">
              <a16:creationId xmlns:a16="http://schemas.microsoft.com/office/drawing/2014/main" id="{E84CC1AC-5C9C-41A1-9BE1-FF2B1442A443}"/>
            </a:ext>
          </a:extLst>
        </xdr:cNvPr>
        <xdr:cNvSpPr/>
      </xdr:nvSpPr>
      <xdr:spPr>
        <a:xfrm>
          <a:off x="1123188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108857</xdr:rowOff>
    </xdr:from>
    <xdr:to>
      <xdr:col>71</xdr:col>
      <xdr:colOff>177800</xdr:colOff>
      <xdr:row>40</xdr:row>
      <xdr:rowOff>141515</xdr:rowOff>
    </xdr:to>
    <xdr:cxnSp macro="">
      <xdr:nvCxnSpPr>
        <xdr:cNvPr id="445" name="直線コネクタ 444">
          <a:extLst>
            <a:ext uri="{FF2B5EF4-FFF2-40B4-BE49-F238E27FC236}">
              <a16:creationId xmlns:a16="http://schemas.microsoft.com/office/drawing/2014/main" id="{CB6B154F-75D8-4E85-9166-31B0B75521BB}"/>
            </a:ext>
          </a:extLst>
        </xdr:cNvPr>
        <xdr:cNvCxnSpPr/>
      </xdr:nvCxnSpPr>
      <xdr:spPr>
        <a:xfrm>
          <a:off x="11282680" y="6814457"/>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3EA16FBC-8153-435E-9ED7-A3193A65667E}"/>
            </a:ext>
          </a:extLst>
        </xdr:cNvPr>
        <xdr:cNvSpPr txBox="1"/>
      </xdr:nvSpPr>
      <xdr:spPr>
        <a:xfrm>
          <a:off x="134372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C47980C4-02FC-499C-8993-3FE424FA968D}"/>
            </a:ext>
          </a:extLst>
        </xdr:cNvPr>
        <xdr:cNvSpPr txBox="1"/>
      </xdr:nvSpPr>
      <xdr:spPr>
        <a:xfrm>
          <a:off x="126752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4205D9D3-4CAB-4DFE-B89C-7536EC788903}"/>
            </a:ext>
          </a:extLst>
        </xdr:cNvPr>
        <xdr:cNvSpPr txBox="1"/>
      </xdr:nvSpPr>
      <xdr:spPr>
        <a:xfrm>
          <a:off x="119005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9D14E855-11D1-42F2-BE36-7938DFE299C8}"/>
            </a:ext>
          </a:extLst>
        </xdr:cNvPr>
        <xdr:cNvSpPr txBox="1"/>
      </xdr:nvSpPr>
      <xdr:spPr>
        <a:xfrm>
          <a:off x="11102984" y="6080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82204</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4A80FE4B-CD1C-49B4-A7AB-B564AEA37323}"/>
            </a:ext>
          </a:extLst>
        </xdr:cNvPr>
        <xdr:cNvSpPr txBox="1"/>
      </xdr:nvSpPr>
      <xdr:spPr>
        <a:xfrm>
          <a:off x="13437244" y="695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44649</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92EC9E90-7179-459F-AD94-3DC4D352DED4}"/>
            </a:ext>
          </a:extLst>
        </xdr:cNvPr>
        <xdr:cNvSpPr txBox="1"/>
      </xdr:nvSpPr>
      <xdr:spPr>
        <a:xfrm>
          <a:off x="12675244" y="691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11992</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DBBB73FF-A2FF-4268-B76F-E65BBF8EEBCC}"/>
            </a:ext>
          </a:extLst>
        </xdr:cNvPr>
        <xdr:cNvSpPr txBox="1"/>
      </xdr:nvSpPr>
      <xdr:spPr>
        <a:xfrm>
          <a:off x="11900544" y="68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150784</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E2E987D2-594E-498F-8090-CF3621552D21}"/>
            </a:ext>
          </a:extLst>
        </xdr:cNvPr>
        <xdr:cNvSpPr txBox="1"/>
      </xdr:nvSpPr>
      <xdr:spPr>
        <a:xfrm>
          <a:off x="11102984" y="685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A7C1CE74-226E-49DE-BA7D-86C3198E4D1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811638AC-F00D-41F8-B492-7F29CE81376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F6E0C30D-608C-4194-9EFB-54A00B44D4C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2173639-AF3E-430B-87CB-7E4E0CC8B3E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7D14F09A-3E9D-40E7-8912-E421AB68389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EDE7D219-656E-419E-8165-92931D84C83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A5E7CBD4-EC0A-44EB-B8AC-8468F0155CF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41633E89-1829-4815-9AE5-1036799E521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BAB7B58B-5B6B-4E9F-86C4-4F257952EEE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A7267945-C057-464E-AFED-D7D88E6F1AE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3810583A-201C-4835-BA34-87F92C5F27E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F2ED7791-E01F-4167-932C-738C97D5BBD5}"/>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7AFFA5A0-5D80-4AAB-B1C0-4ADD8DFDE9FA}"/>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806C4B78-142A-487E-8A5D-49B07B8E7303}"/>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6CB0A018-68F3-43FF-960D-387869D1314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2CD70398-5919-4B98-B285-C573B74F2DBC}"/>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9312C54-10AA-409B-8F25-8709EB8C616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8DC4062A-593B-42FF-85FC-D93879729358}"/>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62B69778-777A-4C17-B1CD-85C586210E8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41507886-D3C1-4E0B-BAF6-3C4AC68CC65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CE4976D1-E764-4F6E-84B9-D4BE29800E4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76B1A8A7-31E6-45ED-BCD3-C47857C17BA4}"/>
            </a:ext>
          </a:extLst>
        </xdr:cNvPr>
        <xdr:cNvCxnSpPr/>
      </xdr:nvCxnSpPr>
      <xdr:spPr>
        <a:xfrm flipV="1">
          <a:off x="19509104" y="5840882"/>
          <a:ext cx="0" cy="114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5032E3A-E1F6-43F2-AF07-BB108BBE567B}"/>
            </a:ext>
          </a:extLst>
        </xdr:cNvPr>
        <xdr:cNvSpPr txBox="1"/>
      </xdr:nvSpPr>
      <xdr:spPr>
        <a:xfrm>
          <a:off x="19547840"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C3D118D4-8697-4ADA-B341-455979B5C836}"/>
            </a:ext>
          </a:extLst>
        </xdr:cNvPr>
        <xdr:cNvCxnSpPr/>
      </xdr:nvCxnSpPr>
      <xdr:spPr>
        <a:xfrm>
          <a:off x="1944370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C6A01AE9-2FD7-4B20-83C3-9A75BD00F35B}"/>
            </a:ext>
          </a:extLst>
        </xdr:cNvPr>
        <xdr:cNvSpPr txBox="1"/>
      </xdr:nvSpPr>
      <xdr:spPr>
        <a:xfrm>
          <a:off x="19547840" y="56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6051DD87-52F2-48C1-8A5F-C1287DFDD7A8}"/>
            </a:ext>
          </a:extLst>
        </xdr:cNvPr>
        <xdr:cNvCxnSpPr/>
      </xdr:nvCxnSpPr>
      <xdr:spPr>
        <a:xfrm>
          <a:off x="19443700" y="5840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6C0561AF-6E5E-4E38-AE68-238E2E9B0E89}"/>
            </a:ext>
          </a:extLst>
        </xdr:cNvPr>
        <xdr:cNvSpPr txBox="1"/>
      </xdr:nvSpPr>
      <xdr:spPr>
        <a:xfrm>
          <a:off x="19547840" y="671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8BFD2135-DD1F-4C32-9D15-E857B1228529}"/>
            </a:ext>
          </a:extLst>
        </xdr:cNvPr>
        <xdr:cNvSpPr/>
      </xdr:nvSpPr>
      <xdr:spPr>
        <a:xfrm>
          <a:off x="19458940" y="674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DD6555EB-AF1A-42B5-9BAC-A69EE2748CAF}"/>
            </a:ext>
          </a:extLst>
        </xdr:cNvPr>
        <xdr:cNvSpPr/>
      </xdr:nvSpPr>
      <xdr:spPr>
        <a:xfrm>
          <a:off x="18735040" y="6744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D1ECEEEB-F5D6-44A1-B07F-488EA6F1DB28}"/>
            </a:ext>
          </a:extLst>
        </xdr:cNvPr>
        <xdr:cNvSpPr/>
      </xdr:nvSpPr>
      <xdr:spPr>
        <a:xfrm>
          <a:off x="17937480" y="675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6BB13F88-90EC-46FF-B176-2CF0BFF218ED}"/>
            </a:ext>
          </a:extLst>
        </xdr:cNvPr>
        <xdr:cNvSpPr/>
      </xdr:nvSpPr>
      <xdr:spPr>
        <a:xfrm>
          <a:off x="17162780" y="67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5D360E34-530B-4895-B168-74976BAC7DEE}"/>
            </a:ext>
          </a:extLst>
        </xdr:cNvPr>
        <xdr:cNvSpPr/>
      </xdr:nvSpPr>
      <xdr:spPr>
        <a:xfrm>
          <a:off x="16388080" y="6767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FE74336-2A6E-4B9D-86C4-C44D925C9A8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7828F08-01DE-4904-9D52-789F3E3FEFA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7B929B7-BDDD-4471-91DB-66006CF0DCD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AF0DADF-2C7E-4370-B55C-842F484E3BD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6408ED7F-B122-460A-AA82-5B6F4B1FF97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30429</xdr:rowOff>
    </xdr:from>
    <xdr:to>
      <xdr:col>116</xdr:col>
      <xdr:colOff>114300</xdr:colOff>
      <xdr:row>40</xdr:row>
      <xdr:rowOff>132029</xdr:rowOff>
    </xdr:to>
    <xdr:sp macro="" textlink="">
      <xdr:nvSpPr>
        <xdr:cNvPr id="491" name="楕円 490">
          <a:extLst>
            <a:ext uri="{FF2B5EF4-FFF2-40B4-BE49-F238E27FC236}">
              <a16:creationId xmlns:a16="http://schemas.microsoft.com/office/drawing/2014/main" id="{5B6857B8-FF62-43D1-B5E7-0DFE6E0CE4DA}"/>
            </a:ext>
          </a:extLst>
        </xdr:cNvPr>
        <xdr:cNvSpPr/>
      </xdr:nvSpPr>
      <xdr:spPr>
        <a:xfrm>
          <a:off x="19458940" y="673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53306</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B4982EDE-19BC-4B99-8585-EFF3BBD4903E}"/>
            </a:ext>
          </a:extLst>
        </xdr:cNvPr>
        <xdr:cNvSpPr txBox="1"/>
      </xdr:nvSpPr>
      <xdr:spPr>
        <a:xfrm>
          <a:off x="19547840" y="659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37287</xdr:rowOff>
    </xdr:from>
    <xdr:to>
      <xdr:col>112</xdr:col>
      <xdr:colOff>38100</xdr:colOff>
      <xdr:row>40</xdr:row>
      <xdr:rowOff>138887</xdr:rowOff>
    </xdr:to>
    <xdr:sp macro="" textlink="">
      <xdr:nvSpPr>
        <xdr:cNvPr id="493" name="楕円 492">
          <a:extLst>
            <a:ext uri="{FF2B5EF4-FFF2-40B4-BE49-F238E27FC236}">
              <a16:creationId xmlns:a16="http://schemas.microsoft.com/office/drawing/2014/main" id="{43631786-E64A-42FC-9B92-FAACB8F9027C}"/>
            </a:ext>
          </a:extLst>
        </xdr:cNvPr>
        <xdr:cNvSpPr/>
      </xdr:nvSpPr>
      <xdr:spPr>
        <a:xfrm>
          <a:off x="18735040" y="67428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81229</xdr:rowOff>
    </xdr:from>
    <xdr:to>
      <xdr:col>116</xdr:col>
      <xdr:colOff>63500</xdr:colOff>
      <xdr:row>40</xdr:row>
      <xdr:rowOff>88087</xdr:rowOff>
    </xdr:to>
    <xdr:cxnSp macro="">
      <xdr:nvCxnSpPr>
        <xdr:cNvPr id="494" name="直線コネクタ 493">
          <a:extLst>
            <a:ext uri="{FF2B5EF4-FFF2-40B4-BE49-F238E27FC236}">
              <a16:creationId xmlns:a16="http://schemas.microsoft.com/office/drawing/2014/main" id="{EF646693-F9C4-4192-96FF-DEB9B27B4A48}"/>
            </a:ext>
          </a:extLst>
        </xdr:cNvPr>
        <xdr:cNvCxnSpPr/>
      </xdr:nvCxnSpPr>
      <xdr:spPr>
        <a:xfrm flipV="1">
          <a:off x="18778220" y="6786829"/>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41402</xdr:rowOff>
    </xdr:from>
    <xdr:to>
      <xdr:col>107</xdr:col>
      <xdr:colOff>101600</xdr:colOff>
      <xdr:row>40</xdr:row>
      <xdr:rowOff>143002</xdr:rowOff>
    </xdr:to>
    <xdr:sp macro="" textlink="">
      <xdr:nvSpPr>
        <xdr:cNvPr id="495" name="楕円 494">
          <a:extLst>
            <a:ext uri="{FF2B5EF4-FFF2-40B4-BE49-F238E27FC236}">
              <a16:creationId xmlns:a16="http://schemas.microsoft.com/office/drawing/2014/main" id="{7E5913C8-7501-4B62-804F-E8E624F4827E}"/>
            </a:ext>
          </a:extLst>
        </xdr:cNvPr>
        <xdr:cNvSpPr/>
      </xdr:nvSpPr>
      <xdr:spPr>
        <a:xfrm>
          <a:off x="17937480" y="674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88087</xdr:rowOff>
    </xdr:from>
    <xdr:to>
      <xdr:col>111</xdr:col>
      <xdr:colOff>177800</xdr:colOff>
      <xdr:row>40</xdr:row>
      <xdr:rowOff>92202</xdr:rowOff>
    </xdr:to>
    <xdr:cxnSp macro="">
      <xdr:nvCxnSpPr>
        <xdr:cNvPr id="496" name="直線コネクタ 495">
          <a:extLst>
            <a:ext uri="{FF2B5EF4-FFF2-40B4-BE49-F238E27FC236}">
              <a16:creationId xmlns:a16="http://schemas.microsoft.com/office/drawing/2014/main" id="{AD53B696-9E92-4705-BD67-BFC8149A054F}"/>
            </a:ext>
          </a:extLst>
        </xdr:cNvPr>
        <xdr:cNvCxnSpPr/>
      </xdr:nvCxnSpPr>
      <xdr:spPr>
        <a:xfrm flipV="1">
          <a:off x="17988280" y="6793687"/>
          <a:ext cx="78994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46889</xdr:rowOff>
    </xdr:from>
    <xdr:to>
      <xdr:col>102</xdr:col>
      <xdr:colOff>165100</xdr:colOff>
      <xdr:row>40</xdr:row>
      <xdr:rowOff>148489</xdr:rowOff>
    </xdr:to>
    <xdr:sp macro="" textlink="">
      <xdr:nvSpPr>
        <xdr:cNvPr id="497" name="楕円 496">
          <a:extLst>
            <a:ext uri="{FF2B5EF4-FFF2-40B4-BE49-F238E27FC236}">
              <a16:creationId xmlns:a16="http://schemas.microsoft.com/office/drawing/2014/main" id="{EDBAC3D5-7913-4FF7-BB4A-082A484AB873}"/>
            </a:ext>
          </a:extLst>
        </xdr:cNvPr>
        <xdr:cNvSpPr/>
      </xdr:nvSpPr>
      <xdr:spPr>
        <a:xfrm>
          <a:off x="17162780" y="675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92202</xdr:rowOff>
    </xdr:from>
    <xdr:to>
      <xdr:col>107</xdr:col>
      <xdr:colOff>50800</xdr:colOff>
      <xdr:row>40</xdr:row>
      <xdr:rowOff>97689</xdr:rowOff>
    </xdr:to>
    <xdr:cxnSp macro="">
      <xdr:nvCxnSpPr>
        <xdr:cNvPr id="498" name="直線コネクタ 497">
          <a:extLst>
            <a:ext uri="{FF2B5EF4-FFF2-40B4-BE49-F238E27FC236}">
              <a16:creationId xmlns:a16="http://schemas.microsoft.com/office/drawing/2014/main" id="{40F7517B-7E5D-4D78-96EA-4709F68818F8}"/>
            </a:ext>
          </a:extLst>
        </xdr:cNvPr>
        <xdr:cNvCxnSpPr/>
      </xdr:nvCxnSpPr>
      <xdr:spPr>
        <a:xfrm flipV="1">
          <a:off x="17213580" y="6797802"/>
          <a:ext cx="7747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54661</xdr:rowOff>
    </xdr:from>
    <xdr:to>
      <xdr:col>98</xdr:col>
      <xdr:colOff>38100</xdr:colOff>
      <xdr:row>40</xdr:row>
      <xdr:rowOff>156261</xdr:rowOff>
    </xdr:to>
    <xdr:sp macro="" textlink="">
      <xdr:nvSpPr>
        <xdr:cNvPr id="499" name="楕円 498">
          <a:extLst>
            <a:ext uri="{FF2B5EF4-FFF2-40B4-BE49-F238E27FC236}">
              <a16:creationId xmlns:a16="http://schemas.microsoft.com/office/drawing/2014/main" id="{9E324E87-26CD-449A-8299-220CC4E1B114}"/>
            </a:ext>
          </a:extLst>
        </xdr:cNvPr>
        <xdr:cNvSpPr/>
      </xdr:nvSpPr>
      <xdr:spPr>
        <a:xfrm>
          <a:off x="16388080" y="67602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97689</xdr:rowOff>
    </xdr:from>
    <xdr:to>
      <xdr:col>102</xdr:col>
      <xdr:colOff>114300</xdr:colOff>
      <xdr:row>40</xdr:row>
      <xdr:rowOff>105461</xdr:rowOff>
    </xdr:to>
    <xdr:cxnSp macro="">
      <xdr:nvCxnSpPr>
        <xdr:cNvPr id="500" name="直線コネクタ 499">
          <a:extLst>
            <a:ext uri="{FF2B5EF4-FFF2-40B4-BE49-F238E27FC236}">
              <a16:creationId xmlns:a16="http://schemas.microsoft.com/office/drawing/2014/main" id="{464FEA83-9AA9-471C-B191-ABDE625F4843}"/>
            </a:ext>
          </a:extLst>
        </xdr:cNvPr>
        <xdr:cNvCxnSpPr/>
      </xdr:nvCxnSpPr>
      <xdr:spPr>
        <a:xfrm flipV="1">
          <a:off x="16431260" y="6803289"/>
          <a:ext cx="78232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50BA4E43-3410-41CB-B603-75BA48EE9B83}"/>
            </a:ext>
          </a:extLst>
        </xdr:cNvPr>
        <xdr:cNvSpPr txBox="1"/>
      </xdr:nvSpPr>
      <xdr:spPr>
        <a:xfrm>
          <a:off x="18561127" y="683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71173022-727C-49FC-BDD3-40F0D0C73064}"/>
            </a:ext>
          </a:extLst>
        </xdr:cNvPr>
        <xdr:cNvSpPr txBox="1"/>
      </xdr:nvSpPr>
      <xdr:spPr>
        <a:xfrm>
          <a:off x="17776267" y="6848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2025DE3E-D202-4236-B160-40F3716CA615}"/>
            </a:ext>
          </a:extLst>
        </xdr:cNvPr>
        <xdr:cNvSpPr txBox="1"/>
      </xdr:nvSpPr>
      <xdr:spPr>
        <a:xfrm>
          <a:off x="17001567" y="68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552D5A5-3C36-41CC-9E90-D9FAF14A94BE}"/>
            </a:ext>
          </a:extLst>
        </xdr:cNvPr>
        <xdr:cNvSpPr txBox="1"/>
      </xdr:nvSpPr>
      <xdr:spPr>
        <a:xfrm>
          <a:off x="16226867" y="686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155414</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E0CEC0D-46F9-4F1C-BEAF-056CD79134BB}"/>
            </a:ext>
          </a:extLst>
        </xdr:cNvPr>
        <xdr:cNvSpPr txBox="1"/>
      </xdr:nvSpPr>
      <xdr:spPr>
        <a:xfrm>
          <a:off x="18561127" y="652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159529</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576F3EED-CFF8-4120-A6AE-5A4689CE5B29}"/>
            </a:ext>
          </a:extLst>
        </xdr:cNvPr>
        <xdr:cNvSpPr txBox="1"/>
      </xdr:nvSpPr>
      <xdr:spPr>
        <a:xfrm>
          <a:off x="17776267" y="65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165016</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6DB601AE-0B0B-4044-8BDB-E589EF47BD51}"/>
            </a:ext>
          </a:extLst>
        </xdr:cNvPr>
        <xdr:cNvSpPr txBox="1"/>
      </xdr:nvSpPr>
      <xdr:spPr>
        <a:xfrm>
          <a:off x="17001567" y="653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1338</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21A110F5-BE28-4DDA-9834-133ED2A83A5B}"/>
            </a:ext>
          </a:extLst>
        </xdr:cNvPr>
        <xdr:cNvSpPr txBox="1"/>
      </xdr:nvSpPr>
      <xdr:spPr>
        <a:xfrm>
          <a:off x="16226867" y="653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CBB3D1AF-A689-405B-9F02-E89144EC5A7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C7ADEFC5-8434-46DA-AEFF-E8012DF26CD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A532F835-0A2D-4565-A47C-6424DD21B0E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79E62588-35D9-472B-BE60-87DDB7D2462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32CC0767-E7F7-4768-BE67-BDCD63BFC16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5954E62A-23A3-49DC-A749-CBE6FDCEA3E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1B6D677D-A80A-4BAA-BAB8-A8E4D419267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AD391614-107F-492B-9F5D-0DA17EE1533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ECCD43D6-3929-4303-B526-EDF01F42017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8F2D54FC-0880-4D07-950D-1ECEB488BE0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AE62C5F4-F743-4F7C-9233-B70471C429E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D125239-8719-4784-9145-77E554BE31A8}"/>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BAFDC7C7-0572-4945-B639-7F66D711E57F}"/>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F0688B3B-E2C1-4500-9998-688C98625B5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4A53B91F-F294-4D0E-B3AB-31A606745FB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16C67B1A-E50D-4F75-A4DC-F0852A04D752}"/>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A9FD60CE-1163-4BBF-9054-BD97525A4509}"/>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1310D941-6A79-4F90-B17A-808E29C7F936}"/>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F5B83EE1-8F92-4042-AD57-EC943D22ABC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A7C9AAEC-5248-4368-9F87-EB6548BBB8A7}"/>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C5294B94-DC36-483A-A4BC-0A6CBC6336A3}"/>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A41836F0-E568-4955-B64F-A54C4D0998C6}"/>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CC3F4224-66B1-405F-A1E2-C7D1E8E66366}"/>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5FE24745-55E2-4D60-AA0E-772D04C4524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F35281F9-1B0F-4C55-882A-51B3CDFE7C4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D90EE127-B50A-4F79-B4A4-063B6C0B5E00}"/>
            </a:ext>
          </a:extLst>
        </xdr:cNvPr>
        <xdr:cNvCxnSpPr/>
      </xdr:nvCxnSpPr>
      <xdr:spPr>
        <a:xfrm flipV="1">
          <a:off x="14375764" y="9484178"/>
          <a:ext cx="0" cy="133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4A143CE5-A14F-4426-A77E-F60B7E904172}"/>
            </a:ext>
          </a:extLst>
        </xdr:cNvPr>
        <xdr:cNvSpPr txBox="1"/>
      </xdr:nvSpPr>
      <xdr:spPr>
        <a:xfrm>
          <a:off x="14414500" y="1082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70FFDA27-6243-471D-9A28-A3782EEF1EA8}"/>
            </a:ext>
          </a:extLst>
        </xdr:cNvPr>
        <xdr:cNvCxnSpPr/>
      </xdr:nvCxnSpPr>
      <xdr:spPr>
        <a:xfrm>
          <a:off x="14287500" y="108187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C4F5C097-8B9A-438C-92B1-83522145FDD7}"/>
            </a:ext>
          </a:extLst>
        </xdr:cNvPr>
        <xdr:cNvSpPr txBox="1"/>
      </xdr:nvSpPr>
      <xdr:spPr>
        <a:xfrm>
          <a:off x="14414500" y="926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2006F4F2-6750-4B90-AB3E-7B38235F9A44}"/>
            </a:ext>
          </a:extLst>
        </xdr:cNvPr>
        <xdr:cNvCxnSpPr/>
      </xdr:nvCxnSpPr>
      <xdr:spPr>
        <a:xfrm>
          <a:off x="14287500" y="9484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E198CA41-4253-45D8-A6F9-A273DD040055}"/>
            </a:ext>
          </a:extLst>
        </xdr:cNvPr>
        <xdr:cNvSpPr txBox="1"/>
      </xdr:nvSpPr>
      <xdr:spPr>
        <a:xfrm>
          <a:off x="14414500" y="10094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8A5027E0-7396-46FE-8848-BA87A2E21F00}"/>
            </a:ext>
          </a:extLst>
        </xdr:cNvPr>
        <xdr:cNvSpPr/>
      </xdr:nvSpPr>
      <xdr:spPr>
        <a:xfrm>
          <a:off x="14325600" y="102389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2B9BD8DD-82D8-4654-93F1-0DE92E2A9B1C}"/>
            </a:ext>
          </a:extLst>
        </xdr:cNvPr>
        <xdr:cNvSpPr/>
      </xdr:nvSpPr>
      <xdr:spPr>
        <a:xfrm>
          <a:off x="13578840" y="1023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64B97456-4C75-4446-A1C9-5B745E83EB28}"/>
            </a:ext>
          </a:extLst>
        </xdr:cNvPr>
        <xdr:cNvSpPr/>
      </xdr:nvSpPr>
      <xdr:spPr>
        <a:xfrm>
          <a:off x="12804140" y="1022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D4DEBAD9-68AE-43A7-A671-E787B0B408FE}"/>
            </a:ext>
          </a:extLst>
        </xdr:cNvPr>
        <xdr:cNvSpPr/>
      </xdr:nvSpPr>
      <xdr:spPr>
        <a:xfrm>
          <a:off x="12029440" y="1022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69FA86EE-3DB4-49F8-915F-439EC319F748}"/>
            </a:ext>
          </a:extLst>
        </xdr:cNvPr>
        <xdr:cNvSpPr/>
      </xdr:nvSpPr>
      <xdr:spPr>
        <a:xfrm>
          <a:off x="1123188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8D28D4B-F947-4689-B24F-4D7C3906F62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F9A0AA9-F14B-4812-8335-DC70666E21E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421D577-B302-4306-A5AA-97BFDA01196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E957A94-FD2B-493C-BBC6-0070C3C4229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E446B5E-1960-45C8-9C29-431185F9898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122283</xdr:rowOff>
    </xdr:from>
    <xdr:to>
      <xdr:col>85</xdr:col>
      <xdr:colOff>177800</xdr:colOff>
      <xdr:row>63</xdr:row>
      <xdr:rowOff>52433</xdr:rowOff>
    </xdr:to>
    <xdr:sp macro="" textlink="">
      <xdr:nvSpPr>
        <xdr:cNvPr id="550" name="楕円 549">
          <a:extLst>
            <a:ext uri="{FF2B5EF4-FFF2-40B4-BE49-F238E27FC236}">
              <a16:creationId xmlns:a16="http://schemas.microsoft.com/office/drawing/2014/main" id="{A3DADA93-BABB-4A13-AC21-FC011456BFCC}"/>
            </a:ext>
          </a:extLst>
        </xdr:cNvPr>
        <xdr:cNvSpPr/>
      </xdr:nvSpPr>
      <xdr:spPr>
        <a:xfrm>
          <a:off x="14325600" y="1051596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100710</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B048C2CC-46E4-4765-85F4-DB5A3533C612}"/>
            </a:ext>
          </a:extLst>
        </xdr:cNvPr>
        <xdr:cNvSpPr txBox="1"/>
      </xdr:nvSpPr>
      <xdr:spPr>
        <a:xfrm>
          <a:off x="14414500" y="1049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120650</xdr:rowOff>
    </xdr:from>
    <xdr:to>
      <xdr:col>81</xdr:col>
      <xdr:colOff>101600</xdr:colOff>
      <xdr:row>63</xdr:row>
      <xdr:rowOff>50800</xdr:rowOff>
    </xdr:to>
    <xdr:sp macro="" textlink="">
      <xdr:nvSpPr>
        <xdr:cNvPr id="552" name="楕円 551">
          <a:extLst>
            <a:ext uri="{FF2B5EF4-FFF2-40B4-BE49-F238E27FC236}">
              <a16:creationId xmlns:a16="http://schemas.microsoft.com/office/drawing/2014/main" id="{622C20A1-2AB2-4DBD-8B78-1D9660CBFDDB}"/>
            </a:ext>
          </a:extLst>
        </xdr:cNvPr>
        <xdr:cNvSpPr/>
      </xdr:nvSpPr>
      <xdr:spPr>
        <a:xfrm>
          <a:off x="13578840" y="1051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0</xdr:rowOff>
    </xdr:from>
    <xdr:to>
      <xdr:col>85</xdr:col>
      <xdr:colOff>127000</xdr:colOff>
      <xdr:row>63</xdr:row>
      <xdr:rowOff>1633</xdr:rowOff>
    </xdr:to>
    <xdr:cxnSp macro="">
      <xdr:nvCxnSpPr>
        <xdr:cNvPr id="553" name="直線コネクタ 552">
          <a:extLst>
            <a:ext uri="{FF2B5EF4-FFF2-40B4-BE49-F238E27FC236}">
              <a16:creationId xmlns:a16="http://schemas.microsoft.com/office/drawing/2014/main" id="{2B510482-5FBC-46DB-A7D9-A5D433C5A4F7}"/>
            </a:ext>
          </a:extLst>
        </xdr:cNvPr>
        <xdr:cNvCxnSpPr/>
      </xdr:nvCxnSpPr>
      <xdr:spPr>
        <a:xfrm>
          <a:off x="13629640" y="10561320"/>
          <a:ext cx="7467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109220</xdr:rowOff>
    </xdr:from>
    <xdr:to>
      <xdr:col>76</xdr:col>
      <xdr:colOff>165100</xdr:colOff>
      <xdr:row>63</xdr:row>
      <xdr:rowOff>39370</xdr:rowOff>
    </xdr:to>
    <xdr:sp macro="" textlink="">
      <xdr:nvSpPr>
        <xdr:cNvPr id="554" name="楕円 553">
          <a:extLst>
            <a:ext uri="{FF2B5EF4-FFF2-40B4-BE49-F238E27FC236}">
              <a16:creationId xmlns:a16="http://schemas.microsoft.com/office/drawing/2014/main" id="{E43C623A-871A-4F10-84AC-7F91EFC7534C}"/>
            </a:ext>
          </a:extLst>
        </xdr:cNvPr>
        <xdr:cNvSpPr/>
      </xdr:nvSpPr>
      <xdr:spPr>
        <a:xfrm>
          <a:off x="12804140" y="1050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160020</xdr:rowOff>
    </xdr:from>
    <xdr:to>
      <xdr:col>81</xdr:col>
      <xdr:colOff>50800</xdr:colOff>
      <xdr:row>63</xdr:row>
      <xdr:rowOff>0</xdr:rowOff>
    </xdr:to>
    <xdr:cxnSp macro="">
      <xdr:nvCxnSpPr>
        <xdr:cNvPr id="555" name="直線コネクタ 554">
          <a:extLst>
            <a:ext uri="{FF2B5EF4-FFF2-40B4-BE49-F238E27FC236}">
              <a16:creationId xmlns:a16="http://schemas.microsoft.com/office/drawing/2014/main" id="{EBC8D8C0-DB83-4E9B-B4E3-CC0C53F8E9C3}"/>
            </a:ext>
          </a:extLst>
        </xdr:cNvPr>
        <xdr:cNvCxnSpPr/>
      </xdr:nvCxnSpPr>
      <xdr:spPr>
        <a:xfrm>
          <a:off x="12854940" y="1055370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163104</xdr:rowOff>
    </xdr:from>
    <xdr:to>
      <xdr:col>72</xdr:col>
      <xdr:colOff>38100</xdr:colOff>
      <xdr:row>63</xdr:row>
      <xdr:rowOff>93254</xdr:rowOff>
    </xdr:to>
    <xdr:sp macro="" textlink="">
      <xdr:nvSpPr>
        <xdr:cNvPr id="556" name="楕円 555">
          <a:extLst>
            <a:ext uri="{FF2B5EF4-FFF2-40B4-BE49-F238E27FC236}">
              <a16:creationId xmlns:a16="http://schemas.microsoft.com/office/drawing/2014/main" id="{63D680D8-6B6B-4F38-A178-DC7248B24DE6}"/>
            </a:ext>
          </a:extLst>
        </xdr:cNvPr>
        <xdr:cNvSpPr/>
      </xdr:nvSpPr>
      <xdr:spPr>
        <a:xfrm>
          <a:off x="12029440" y="105567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160020</xdr:rowOff>
    </xdr:from>
    <xdr:to>
      <xdr:col>76</xdr:col>
      <xdr:colOff>114300</xdr:colOff>
      <xdr:row>63</xdr:row>
      <xdr:rowOff>42454</xdr:rowOff>
    </xdr:to>
    <xdr:cxnSp macro="">
      <xdr:nvCxnSpPr>
        <xdr:cNvPr id="557" name="直線コネクタ 556">
          <a:extLst>
            <a:ext uri="{FF2B5EF4-FFF2-40B4-BE49-F238E27FC236}">
              <a16:creationId xmlns:a16="http://schemas.microsoft.com/office/drawing/2014/main" id="{A12B8AA8-B449-4350-97C6-553F1DC5CAD3}"/>
            </a:ext>
          </a:extLst>
        </xdr:cNvPr>
        <xdr:cNvCxnSpPr/>
      </xdr:nvCxnSpPr>
      <xdr:spPr>
        <a:xfrm flipV="1">
          <a:off x="12072620" y="10553700"/>
          <a:ext cx="782320" cy="5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122283</xdr:rowOff>
    </xdr:from>
    <xdr:to>
      <xdr:col>67</xdr:col>
      <xdr:colOff>101600</xdr:colOff>
      <xdr:row>63</xdr:row>
      <xdr:rowOff>52433</xdr:rowOff>
    </xdr:to>
    <xdr:sp macro="" textlink="">
      <xdr:nvSpPr>
        <xdr:cNvPr id="558" name="楕円 557">
          <a:extLst>
            <a:ext uri="{FF2B5EF4-FFF2-40B4-BE49-F238E27FC236}">
              <a16:creationId xmlns:a16="http://schemas.microsoft.com/office/drawing/2014/main" id="{3BEE9FCE-8014-459F-A0A3-09DF2425581C}"/>
            </a:ext>
          </a:extLst>
        </xdr:cNvPr>
        <xdr:cNvSpPr/>
      </xdr:nvSpPr>
      <xdr:spPr>
        <a:xfrm>
          <a:off x="11231880" y="10515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1633</xdr:rowOff>
    </xdr:from>
    <xdr:to>
      <xdr:col>71</xdr:col>
      <xdr:colOff>177800</xdr:colOff>
      <xdr:row>63</xdr:row>
      <xdr:rowOff>42454</xdr:rowOff>
    </xdr:to>
    <xdr:cxnSp macro="">
      <xdr:nvCxnSpPr>
        <xdr:cNvPr id="559" name="直線コネクタ 558">
          <a:extLst>
            <a:ext uri="{FF2B5EF4-FFF2-40B4-BE49-F238E27FC236}">
              <a16:creationId xmlns:a16="http://schemas.microsoft.com/office/drawing/2014/main" id="{6328B743-B5D9-439A-8C56-769F1F711A6D}"/>
            </a:ext>
          </a:extLst>
        </xdr:cNvPr>
        <xdr:cNvCxnSpPr/>
      </xdr:nvCxnSpPr>
      <xdr:spPr>
        <a:xfrm>
          <a:off x="11282680" y="10562953"/>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D50D01CE-C245-43E4-8760-C51E5E14844F}"/>
            </a:ext>
          </a:extLst>
        </xdr:cNvPr>
        <xdr:cNvSpPr txBox="1"/>
      </xdr:nvSpPr>
      <xdr:spPr>
        <a:xfrm>
          <a:off x="13437244" y="10020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53C213AC-1DBE-4A28-A929-8386DEB86856}"/>
            </a:ext>
          </a:extLst>
        </xdr:cNvPr>
        <xdr:cNvSpPr txBox="1"/>
      </xdr:nvSpPr>
      <xdr:spPr>
        <a:xfrm>
          <a:off x="12675244" y="1001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2498AF35-7805-4521-8E38-5C1B9C52A439}"/>
            </a:ext>
          </a:extLst>
        </xdr:cNvPr>
        <xdr:cNvSpPr txBox="1"/>
      </xdr:nvSpPr>
      <xdr:spPr>
        <a:xfrm>
          <a:off x="1190054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7C2B8650-C598-4490-BEC0-FA79E14CB0B2}"/>
            </a:ext>
          </a:extLst>
        </xdr:cNvPr>
        <xdr:cNvSpPr txBox="1"/>
      </xdr:nvSpPr>
      <xdr:spPr>
        <a:xfrm>
          <a:off x="1110298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41927</xdr:rowOff>
    </xdr:from>
    <xdr:ext cx="405111" cy="259045"/>
    <xdr:sp macro="" textlink="">
      <xdr:nvSpPr>
        <xdr:cNvPr id="564" name="n_1mainValue【学校施設】&#10;有形固定資産減価償却率">
          <a:extLst>
            <a:ext uri="{FF2B5EF4-FFF2-40B4-BE49-F238E27FC236}">
              <a16:creationId xmlns:a16="http://schemas.microsoft.com/office/drawing/2014/main" id="{191037E2-FF8B-4C59-8D9C-A23C71853A8E}"/>
            </a:ext>
          </a:extLst>
        </xdr:cNvPr>
        <xdr:cNvSpPr txBox="1"/>
      </xdr:nvSpPr>
      <xdr:spPr>
        <a:xfrm>
          <a:off x="134372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30497</xdr:rowOff>
    </xdr:from>
    <xdr:ext cx="405111" cy="259045"/>
    <xdr:sp macro="" textlink="">
      <xdr:nvSpPr>
        <xdr:cNvPr id="565" name="n_2mainValue【学校施設】&#10;有形固定資産減価償却率">
          <a:extLst>
            <a:ext uri="{FF2B5EF4-FFF2-40B4-BE49-F238E27FC236}">
              <a16:creationId xmlns:a16="http://schemas.microsoft.com/office/drawing/2014/main" id="{ED6AAF7A-4132-422E-8B96-C19EE6695A29}"/>
            </a:ext>
          </a:extLst>
        </xdr:cNvPr>
        <xdr:cNvSpPr txBox="1"/>
      </xdr:nvSpPr>
      <xdr:spPr>
        <a:xfrm>
          <a:off x="126752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84381</xdr:rowOff>
    </xdr:from>
    <xdr:ext cx="405111" cy="259045"/>
    <xdr:sp macro="" textlink="">
      <xdr:nvSpPr>
        <xdr:cNvPr id="566" name="n_3mainValue【学校施設】&#10;有形固定資産減価償却率">
          <a:extLst>
            <a:ext uri="{FF2B5EF4-FFF2-40B4-BE49-F238E27FC236}">
              <a16:creationId xmlns:a16="http://schemas.microsoft.com/office/drawing/2014/main" id="{43F1C4BF-10BB-452A-9EF1-F02EB8FB5781}"/>
            </a:ext>
          </a:extLst>
        </xdr:cNvPr>
        <xdr:cNvSpPr txBox="1"/>
      </xdr:nvSpPr>
      <xdr:spPr>
        <a:xfrm>
          <a:off x="119005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43560</xdr:rowOff>
    </xdr:from>
    <xdr:ext cx="405111" cy="259045"/>
    <xdr:sp macro="" textlink="">
      <xdr:nvSpPr>
        <xdr:cNvPr id="567" name="n_4mainValue【学校施設】&#10;有形固定資産減価償却率">
          <a:extLst>
            <a:ext uri="{FF2B5EF4-FFF2-40B4-BE49-F238E27FC236}">
              <a16:creationId xmlns:a16="http://schemas.microsoft.com/office/drawing/2014/main" id="{21E8F613-089E-4949-9933-1299B21378F9}"/>
            </a:ext>
          </a:extLst>
        </xdr:cNvPr>
        <xdr:cNvSpPr txBox="1"/>
      </xdr:nvSpPr>
      <xdr:spPr>
        <a:xfrm>
          <a:off x="1110298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5208B3DC-E6B4-4090-B48C-3C51F5B1781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4BD1E785-92D7-4E14-95F8-682664461C2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AA400909-5DCD-439F-91E4-49CA33396C3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CF23C22D-B338-4D01-ADCB-CA1284D29D3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9019E7CF-8794-4377-8A9C-8DAF6470DF3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A21344B8-0FDC-41C2-A698-F8E2677EEE2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BA819A47-8860-4D4B-BFC5-AFEF874DE68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8CD99827-F9B4-4604-B47E-68B424BFE0D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B2AA1FAE-B814-4279-AE90-CCD3C0E6C3B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F84A5CF-3D25-4515-9601-80FCB8EE7EB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845832C1-5B85-4BC7-B1E2-9E16B8EBFA3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880C5141-1E7F-4DD6-A923-33B7AC58EF8D}"/>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E7D3F016-D83D-46F2-925E-23E802ADF33A}"/>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CB0A01F4-F1D5-46D4-A764-75206B47AABC}"/>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6F5936F9-12F1-4E1C-ACCA-8BF2F315802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0D2CC627-94C7-445D-A341-7403267A453F}"/>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E4F86BDD-4866-441C-96FC-81B5767A601F}"/>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B5451083-3347-4660-BC74-A17E32FDAF79}"/>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7FA78BEB-8EF2-47D4-887B-DF20CB7C591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10BBB506-705A-4A7B-8857-868520886283}"/>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288728F-3306-4AD0-9CB2-012D9FADCFC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6A884EAB-37D2-4469-A11C-A76FF6FF5661}"/>
            </a:ext>
          </a:extLst>
        </xdr:cNvPr>
        <xdr:cNvCxnSpPr/>
      </xdr:nvCxnSpPr>
      <xdr:spPr>
        <a:xfrm flipV="1">
          <a:off x="19509104" y="9470822"/>
          <a:ext cx="0" cy="1216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EE6B20CC-8A63-4A22-B942-DADBC7EBA9F7}"/>
            </a:ext>
          </a:extLst>
        </xdr:cNvPr>
        <xdr:cNvSpPr txBox="1"/>
      </xdr:nvSpPr>
      <xdr:spPr>
        <a:xfrm>
          <a:off x="19547840" y="1069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319D03BA-7677-4955-BB02-5FFF0485D03C}"/>
            </a:ext>
          </a:extLst>
        </xdr:cNvPr>
        <xdr:cNvCxnSpPr/>
      </xdr:nvCxnSpPr>
      <xdr:spPr>
        <a:xfrm>
          <a:off x="19443700" y="10686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68D145F1-7BF7-4B68-832B-BD17B2259F1D}"/>
            </a:ext>
          </a:extLst>
        </xdr:cNvPr>
        <xdr:cNvSpPr txBox="1"/>
      </xdr:nvSpPr>
      <xdr:spPr>
        <a:xfrm>
          <a:off x="19547840" y="92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F33725BF-D912-4B2A-97AB-FF57087917FE}"/>
            </a:ext>
          </a:extLst>
        </xdr:cNvPr>
        <xdr:cNvCxnSpPr/>
      </xdr:nvCxnSpPr>
      <xdr:spPr>
        <a:xfrm>
          <a:off x="19443700" y="9470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8A23ADFB-6BF9-48A2-801F-5806845FF738}"/>
            </a:ext>
          </a:extLst>
        </xdr:cNvPr>
        <xdr:cNvSpPr txBox="1"/>
      </xdr:nvSpPr>
      <xdr:spPr>
        <a:xfrm>
          <a:off x="19547840" y="10453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BF20D44A-AE87-40C3-9568-99253A5E5523}"/>
            </a:ext>
          </a:extLst>
        </xdr:cNvPr>
        <xdr:cNvSpPr/>
      </xdr:nvSpPr>
      <xdr:spPr>
        <a:xfrm>
          <a:off x="19458940" y="10475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5D66690F-E605-4B15-9B28-435EEDA8EDB8}"/>
            </a:ext>
          </a:extLst>
        </xdr:cNvPr>
        <xdr:cNvSpPr/>
      </xdr:nvSpPr>
      <xdr:spPr>
        <a:xfrm>
          <a:off x="18735040" y="104788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77809B5A-52BA-4118-B77A-46592AA56DEC}"/>
            </a:ext>
          </a:extLst>
        </xdr:cNvPr>
        <xdr:cNvSpPr/>
      </xdr:nvSpPr>
      <xdr:spPr>
        <a:xfrm>
          <a:off x="17937480" y="10483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7B96A3F0-822B-4A63-A99E-DF4FDB135BB6}"/>
            </a:ext>
          </a:extLst>
        </xdr:cNvPr>
        <xdr:cNvSpPr/>
      </xdr:nvSpPr>
      <xdr:spPr>
        <a:xfrm>
          <a:off x="17162780" y="10490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4CC84995-8DDA-42B6-8BDE-BF0738FFAA7E}"/>
            </a:ext>
          </a:extLst>
        </xdr:cNvPr>
        <xdr:cNvSpPr/>
      </xdr:nvSpPr>
      <xdr:spPr>
        <a:xfrm>
          <a:off x="16388080" y="10497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FCC606E-9108-4BAF-AE5B-1767934540A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CEFD620-79FE-4F4D-B45C-1C7200538AF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ECF402E-F9A7-4D33-AB74-D83FFDF8CAC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3372B28-B6A3-480D-A106-999EE87797A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647FD68-EDAB-4B33-B64C-DDAFA287646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168839</xdr:rowOff>
    </xdr:from>
    <xdr:to>
      <xdr:col>116</xdr:col>
      <xdr:colOff>114300</xdr:colOff>
      <xdr:row>62</xdr:row>
      <xdr:rowOff>98989</xdr:rowOff>
    </xdr:to>
    <xdr:sp macro="" textlink="">
      <xdr:nvSpPr>
        <xdr:cNvPr id="605" name="楕円 604">
          <a:extLst>
            <a:ext uri="{FF2B5EF4-FFF2-40B4-BE49-F238E27FC236}">
              <a16:creationId xmlns:a16="http://schemas.microsoft.com/office/drawing/2014/main" id="{C804973F-F97A-4ADE-A3ED-1B274B727FB2}"/>
            </a:ext>
          </a:extLst>
        </xdr:cNvPr>
        <xdr:cNvSpPr/>
      </xdr:nvSpPr>
      <xdr:spPr>
        <a:xfrm>
          <a:off x="19458940" y="103948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20266</xdr:rowOff>
    </xdr:from>
    <xdr:ext cx="469744" cy="259045"/>
    <xdr:sp macro="" textlink="">
      <xdr:nvSpPr>
        <xdr:cNvPr id="606" name="【学校施設】&#10;一人当たり面積該当値テキスト">
          <a:extLst>
            <a:ext uri="{FF2B5EF4-FFF2-40B4-BE49-F238E27FC236}">
              <a16:creationId xmlns:a16="http://schemas.microsoft.com/office/drawing/2014/main" id="{B7413B48-EB30-4A1E-948C-368EB55463EB}"/>
            </a:ext>
          </a:extLst>
        </xdr:cNvPr>
        <xdr:cNvSpPr txBox="1"/>
      </xdr:nvSpPr>
      <xdr:spPr>
        <a:xfrm>
          <a:off x="19547840" y="1024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6579</xdr:rowOff>
    </xdr:from>
    <xdr:to>
      <xdr:col>112</xdr:col>
      <xdr:colOff>38100</xdr:colOff>
      <xdr:row>62</xdr:row>
      <xdr:rowOff>108179</xdr:rowOff>
    </xdr:to>
    <xdr:sp macro="" textlink="">
      <xdr:nvSpPr>
        <xdr:cNvPr id="607" name="楕円 606">
          <a:extLst>
            <a:ext uri="{FF2B5EF4-FFF2-40B4-BE49-F238E27FC236}">
              <a16:creationId xmlns:a16="http://schemas.microsoft.com/office/drawing/2014/main" id="{9FF9C920-8D04-4242-9426-56A4326D6A9D}"/>
            </a:ext>
          </a:extLst>
        </xdr:cNvPr>
        <xdr:cNvSpPr/>
      </xdr:nvSpPr>
      <xdr:spPr>
        <a:xfrm>
          <a:off x="18735040" y="104002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48189</xdr:rowOff>
    </xdr:from>
    <xdr:to>
      <xdr:col>116</xdr:col>
      <xdr:colOff>63500</xdr:colOff>
      <xdr:row>62</xdr:row>
      <xdr:rowOff>57379</xdr:rowOff>
    </xdr:to>
    <xdr:cxnSp macro="">
      <xdr:nvCxnSpPr>
        <xdr:cNvPr id="608" name="直線コネクタ 607">
          <a:extLst>
            <a:ext uri="{FF2B5EF4-FFF2-40B4-BE49-F238E27FC236}">
              <a16:creationId xmlns:a16="http://schemas.microsoft.com/office/drawing/2014/main" id="{15393FDE-A485-4D7B-95CB-E7D8B80169B8}"/>
            </a:ext>
          </a:extLst>
        </xdr:cNvPr>
        <xdr:cNvCxnSpPr/>
      </xdr:nvCxnSpPr>
      <xdr:spPr>
        <a:xfrm flipV="1">
          <a:off x="18778220" y="10441869"/>
          <a:ext cx="73152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12111</xdr:rowOff>
    </xdr:from>
    <xdr:to>
      <xdr:col>107</xdr:col>
      <xdr:colOff>101600</xdr:colOff>
      <xdr:row>62</xdr:row>
      <xdr:rowOff>113711</xdr:rowOff>
    </xdr:to>
    <xdr:sp macro="" textlink="">
      <xdr:nvSpPr>
        <xdr:cNvPr id="609" name="楕円 608">
          <a:extLst>
            <a:ext uri="{FF2B5EF4-FFF2-40B4-BE49-F238E27FC236}">
              <a16:creationId xmlns:a16="http://schemas.microsoft.com/office/drawing/2014/main" id="{AAF9F0A0-81DA-4C88-ACBE-0C57CE38D63E}"/>
            </a:ext>
          </a:extLst>
        </xdr:cNvPr>
        <xdr:cNvSpPr/>
      </xdr:nvSpPr>
      <xdr:spPr>
        <a:xfrm>
          <a:off x="17937480" y="1040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57379</xdr:rowOff>
    </xdr:from>
    <xdr:to>
      <xdr:col>111</xdr:col>
      <xdr:colOff>177800</xdr:colOff>
      <xdr:row>62</xdr:row>
      <xdr:rowOff>62911</xdr:rowOff>
    </xdr:to>
    <xdr:cxnSp macro="">
      <xdr:nvCxnSpPr>
        <xdr:cNvPr id="610" name="直線コネクタ 609">
          <a:extLst>
            <a:ext uri="{FF2B5EF4-FFF2-40B4-BE49-F238E27FC236}">
              <a16:creationId xmlns:a16="http://schemas.microsoft.com/office/drawing/2014/main" id="{BABEFBD5-0105-4A7D-9C8A-4BF3838F4A71}"/>
            </a:ext>
          </a:extLst>
        </xdr:cNvPr>
        <xdr:cNvCxnSpPr/>
      </xdr:nvCxnSpPr>
      <xdr:spPr>
        <a:xfrm flipV="1">
          <a:off x="17988280" y="10451059"/>
          <a:ext cx="78994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19243</xdr:rowOff>
    </xdr:from>
    <xdr:to>
      <xdr:col>102</xdr:col>
      <xdr:colOff>165100</xdr:colOff>
      <xdr:row>62</xdr:row>
      <xdr:rowOff>120843</xdr:rowOff>
    </xdr:to>
    <xdr:sp macro="" textlink="">
      <xdr:nvSpPr>
        <xdr:cNvPr id="611" name="楕円 610">
          <a:extLst>
            <a:ext uri="{FF2B5EF4-FFF2-40B4-BE49-F238E27FC236}">
              <a16:creationId xmlns:a16="http://schemas.microsoft.com/office/drawing/2014/main" id="{5F4CF7F9-70A1-4CCA-9616-E0391B870D49}"/>
            </a:ext>
          </a:extLst>
        </xdr:cNvPr>
        <xdr:cNvSpPr/>
      </xdr:nvSpPr>
      <xdr:spPr>
        <a:xfrm>
          <a:off x="17162780" y="1041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62911</xdr:rowOff>
    </xdr:from>
    <xdr:to>
      <xdr:col>107</xdr:col>
      <xdr:colOff>50800</xdr:colOff>
      <xdr:row>62</xdr:row>
      <xdr:rowOff>70043</xdr:rowOff>
    </xdr:to>
    <xdr:cxnSp macro="">
      <xdr:nvCxnSpPr>
        <xdr:cNvPr id="612" name="直線コネクタ 611">
          <a:extLst>
            <a:ext uri="{FF2B5EF4-FFF2-40B4-BE49-F238E27FC236}">
              <a16:creationId xmlns:a16="http://schemas.microsoft.com/office/drawing/2014/main" id="{1EE7917A-110D-40CF-BECF-927EF057BFCD}"/>
            </a:ext>
          </a:extLst>
        </xdr:cNvPr>
        <xdr:cNvCxnSpPr/>
      </xdr:nvCxnSpPr>
      <xdr:spPr>
        <a:xfrm flipV="1">
          <a:off x="17213580" y="10456591"/>
          <a:ext cx="7747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29576</xdr:rowOff>
    </xdr:from>
    <xdr:to>
      <xdr:col>98</xdr:col>
      <xdr:colOff>38100</xdr:colOff>
      <xdr:row>62</xdr:row>
      <xdr:rowOff>131176</xdr:rowOff>
    </xdr:to>
    <xdr:sp macro="" textlink="">
      <xdr:nvSpPr>
        <xdr:cNvPr id="613" name="楕円 612">
          <a:extLst>
            <a:ext uri="{FF2B5EF4-FFF2-40B4-BE49-F238E27FC236}">
              <a16:creationId xmlns:a16="http://schemas.microsoft.com/office/drawing/2014/main" id="{62AA4088-0064-4C96-9EDA-6561630530A0}"/>
            </a:ext>
          </a:extLst>
        </xdr:cNvPr>
        <xdr:cNvSpPr/>
      </xdr:nvSpPr>
      <xdr:spPr>
        <a:xfrm>
          <a:off x="16388080" y="104232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70043</xdr:rowOff>
    </xdr:from>
    <xdr:to>
      <xdr:col>102</xdr:col>
      <xdr:colOff>114300</xdr:colOff>
      <xdr:row>62</xdr:row>
      <xdr:rowOff>80376</xdr:rowOff>
    </xdr:to>
    <xdr:cxnSp macro="">
      <xdr:nvCxnSpPr>
        <xdr:cNvPr id="614" name="直線コネクタ 613">
          <a:extLst>
            <a:ext uri="{FF2B5EF4-FFF2-40B4-BE49-F238E27FC236}">
              <a16:creationId xmlns:a16="http://schemas.microsoft.com/office/drawing/2014/main" id="{6578C965-B02B-4BED-AB94-5FD365379FF1}"/>
            </a:ext>
          </a:extLst>
        </xdr:cNvPr>
        <xdr:cNvCxnSpPr/>
      </xdr:nvCxnSpPr>
      <xdr:spPr>
        <a:xfrm flipV="1">
          <a:off x="16431260" y="10463723"/>
          <a:ext cx="78232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E4FE28E3-0D11-4C0D-95A5-696278C1622B}"/>
            </a:ext>
          </a:extLst>
        </xdr:cNvPr>
        <xdr:cNvSpPr txBox="1"/>
      </xdr:nvSpPr>
      <xdr:spPr>
        <a:xfrm>
          <a:off x="18561127" y="10567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77E9B451-0E05-4117-9B1A-804DAE3C412C}"/>
            </a:ext>
          </a:extLst>
        </xdr:cNvPr>
        <xdr:cNvSpPr txBox="1"/>
      </xdr:nvSpPr>
      <xdr:spPr>
        <a:xfrm>
          <a:off x="17776267" y="105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602C1DB2-FCA6-43C0-B39D-B35B162C2B82}"/>
            </a:ext>
          </a:extLst>
        </xdr:cNvPr>
        <xdr:cNvSpPr txBox="1"/>
      </xdr:nvSpPr>
      <xdr:spPr>
        <a:xfrm>
          <a:off x="17001567" y="1057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B94CEB85-262D-4417-AE27-93BBE068F7A7}"/>
            </a:ext>
          </a:extLst>
        </xdr:cNvPr>
        <xdr:cNvSpPr txBox="1"/>
      </xdr:nvSpPr>
      <xdr:spPr>
        <a:xfrm>
          <a:off x="16226867" y="1058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124706</xdr:rowOff>
    </xdr:from>
    <xdr:ext cx="469744" cy="259045"/>
    <xdr:sp macro="" textlink="">
      <xdr:nvSpPr>
        <xdr:cNvPr id="619" name="n_1mainValue【学校施設】&#10;一人当たり面積">
          <a:extLst>
            <a:ext uri="{FF2B5EF4-FFF2-40B4-BE49-F238E27FC236}">
              <a16:creationId xmlns:a16="http://schemas.microsoft.com/office/drawing/2014/main" id="{73013461-F342-4B20-9283-5E215299455A}"/>
            </a:ext>
          </a:extLst>
        </xdr:cNvPr>
        <xdr:cNvSpPr txBox="1"/>
      </xdr:nvSpPr>
      <xdr:spPr>
        <a:xfrm>
          <a:off x="18561127" y="10183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130238</xdr:rowOff>
    </xdr:from>
    <xdr:ext cx="469744" cy="259045"/>
    <xdr:sp macro="" textlink="">
      <xdr:nvSpPr>
        <xdr:cNvPr id="620" name="n_2mainValue【学校施設】&#10;一人当たり面積">
          <a:extLst>
            <a:ext uri="{FF2B5EF4-FFF2-40B4-BE49-F238E27FC236}">
              <a16:creationId xmlns:a16="http://schemas.microsoft.com/office/drawing/2014/main" id="{790755E6-2D62-436B-8B9E-4195104D0853}"/>
            </a:ext>
          </a:extLst>
        </xdr:cNvPr>
        <xdr:cNvSpPr txBox="1"/>
      </xdr:nvSpPr>
      <xdr:spPr>
        <a:xfrm>
          <a:off x="17776267" y="1018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137370</xdr:rowOff>
    </xdr:from>
    <xdr:ext cx="469744" cy="259045"/>
    <xdr:sp macro="" textlink="">
      <xdr:nvSpPr>
        <xdr:cNvPr id="621" name="n_3mainValue【学校施設】&#10;一人当たり面積">
          <a:extLst>
            <a:ext uri="{FF2B5EF4-FFF2-40B4-BE49-F238E27FC236}">
              <a16:creationId xmlns:a16="http://schemas.microsoft.com/office/drawing/2014/main" id="{12077C0B-244A-4436-AE46-A7E5182A302C}"/>
            </a:ext>
          </a:extLst>
        </xdr:cNvPr>
        <xdr:cNvSpPr txBox="1"/>
      </xdr:nvSpPr>
      <xdr:spPr>
        <a:xfrm>
          <a:off x="17001567" y="1019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147703</xdr:rowOff>
    </xdr:from>
    <xdr:ext cx="469744" cy="259045"/>
    <xdr:sp macro="" textlink="">
      <xdr:nvSpPr>
        <xdr:cNvPr id="622" name="n_4mainValue【学校施設】&#10;一人当たり面積">
          <a:extLst>
            <a:ext uri="{FF2B5EF4-FFF2-40B4-BE49-F238E27FC236}">
              <a16:creationId xmlns:a16="http://schemas.microsoft.com/office/drawing/2014/main" id="{86B0FD5C-3782-45DE-B5BC-C15F4279AFCF}"/>
            </a:ext>
          </a:extLst>
        </xdr:cNvPr>
        <xdr:cNvSpPr txBox="1"/>
      </xdr:nvSpPr>
      <xdr:spPr>
        <a:xfrm>
          <a:off x="16226867" y="1020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65A0046-FC57-4A10-9D4E-988EA604190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1696154-0C99-4532-BF5C-24C38D55909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216B1D7B-AF22-4767-BA86-6C594E74A7F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29B2112-3D45-4815-97A3-F89267F65B9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2F760C3-9230-42E2-B5A0-0BF8F07B881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E058F8B-CC99-436C-80F6-5601A8AAE07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EF58F60-10BE-4319-83E1-3D94D0437F3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F721837-4252-4829-8FAF-8EF5F09DB644}"/>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6006FB27-011F-4B1E-866E-7E20A5DC556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2C2F07F-AB61-48CF-A57A-79BF5DDC3BD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57D9BAEA-4B0D-40D4-A42D-8E6D101E888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6FE29CC7-6A7E-4A88-9DC2-009BFF6548F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F39D1D58-8FF3-4C59-918E-8442238ADD9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DDC1EB8B-DD57-457E-8F7A-AFEFE9E52BF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1E602ED6-DC1F-49E7-ACE3-EFE1F67283B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45B573DA-D8FF-4782-AFCD-2D8DEA849884}"/>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B2FB4469-E2A2-4BFA-A6F2-929C9922E35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46346E0F-ADBE-4818-908C-3C5FE06B8E2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7822C3-DA81-4EC9-B235-07C457F4AC4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58670D4D-DECA-4422-8B00-FBE2F62F851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33301B0A-863E-4A9C-9BDD-8A70693E650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1F7DFA32-B6AE-4343-9D8E-513D501F64B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5310B863-2FFA-4384-BC9D-23D8010DC0A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90CE9B2F-AD81-4E12-898F-A5F510B453D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5F7926F4-9820-46C5-A7DC-FC4649B4442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BB64EAC8-0416-416D-8DFC-52DF4D21041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4C154946-0C1B-4C14-9E7C-64CF8CD5D96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7296857C-2E58-4CDE-A921-AF938438B16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C022200E-077C-45ED-88D6-91BBE1639CE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C913D5BB-3596-4F28-9888-899EBFBCCE13}"/>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871B2A5C-4B8F-4DF9-913D-E6084250754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06AE037C-7541-40D2-9B70-FDEE566F3DE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E2261917-B3F5-4576-A162-A12FFEEA9BE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BC786474-20CA-4A3D-B601-CD4BE7884EC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5C603D1A-69EF-4767-94BD-67124682D4F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7FA899F9-300C-4E74-A071-5526CCC1984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346D2162-CC2A-4D5B-8BA9-87CE3A7FC98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28B44A80-D168-4187-A151-E5F32010E00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0310983D-64FF-4D6E-BC90-039AA40ADEE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A2DBDD43-60FA-4887-9578-70297075750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12B0B64A-8279-41DA-877D-E1C6F00378F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05E8837E-460E-498A-9883-D0C99F04DC80}"/>
            </a:ext>
          </a:extLst>
        </xdr:cNvPr>
        <xdr:cNvCxnSpPr/>
      </xdr:nvCxnSpPr>
      <xdr:spPr>
        <a:xfrm flipV="1">
          <a:off x="14375764"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0417F49E-E4E4-43DC-8413-9A20197510C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E76243CB-A956-4D49-92DA-250CF9376BBB}"/>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018BEF25-C579-4BA6-83D8-F6EBB7175E3E}"/>
            </a:ext>
          </a:extLst>
        </xdr:cNvPr>
        <xdr:cNvSpPr txBox="1"/>
      </xdr:nvSpPr>
      <xdr:spPr>
        <a:xfrm>
          <a:off x="1441450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8D22BED8-E3B1-4814-A237-393D49F7AB00}"/>
            </a:ext>
          </a:extLst>
        </xdr:cNvPr>
        <xdr:cNvCxnSpPr/>
      </xdr:nvCxnSpPr>
      <xdr:spPr>
        <a:xfrm>
          <a:off x="1428750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01FE72AD-ED5C-4DCC-BBB4-B1D92807A420}"/>
            </a:ext>
          </a:extLst>
        </xdr:cNvPr>
        <xdr:cNvSpPr txBox="1"/>
      </xdr:nvSpPr>
      <xdr:spPr>
        <a:xfrm>
          <a:off x="14414500" y="177092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5D362ED7-B0E2-4918-A15E-E4C4383666C4}"/>
            </a:ext>
          </a:extLst>
        </xdr:cNvPr>
        <xdr:cNvSpPr/>
      </xdr:nvSpPr>
      <xdr:spPr>
        <a:xfrm>
          <a:off x="14325600" y="178540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75E7C975-9A11-4306-9CCB-7DC5DAD42241}"/>
            </a:ext>
          </a:extLst>
        </xdr:cNvPr>
        <xdr:cNvSpPr/>
      </xdr:nvSpPr>
      <xdr:spPr>
        <a:xfrm>
          <a:off x="13578840" y="177141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A79F72AF-0CE8-4FD3-B102-48F537A7691A}"/>
            </a:ext>
          </a:extLst>
        </xdr:cNvPr>
        <xdr:cNvSpPr/>
      </xdr:nvSpPr>
      <xdr:spPr>
        <a:xfrm>
          <a:off x="12804140" y="1769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164F2445-15C3-4D63-8C33-79E82968F484}"/>
            </a:ext>
          </a:extLst>
        </xdr:cNvPr>
        <xdr:cNvSpPr/>
      </xdr:nvSpPr>
      <xdr:spPr>
        <a:xfrm>
          <a:off x="12029440" y="17670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636CD77D-AA06-4186-8449-7E9802584703}"/>
            </a:ext>
          </a:extLst>
        </xdr:cNvPr>
        <xdr:cNvSpPr/>
      </xdr:nvSpPr>
      <xdr:spPr>
        <a:xfrm>
          <a:off x="11231880" y="17694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7E91F293-E6BA-4D89-8497-01BF51B7A5F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799EFD6-B7A0-43F9-B6A4-AE4BA2A0763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EFAA945C-31A2-4E89-91C2-7D44A51CCE8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1977A44-549C-448D-B613-02AEF858234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C7C2FAF-806D-4DDD-81EC-1FFA3556398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67855</xdr:rowOff>
    </xdr:from>
    <xdr:to>
      <xdr:col>85</xdr:col>
      <xdr:colOff>177800</xdr:colOff>
      <xdr:row>107</xdr:row>
      <xdr:rowOff>169455</xdr:rowOff>
    </xdr:to>
    <xdr:sp macro="" textlink="">
      <xdr:nvSpPr>
        <xdr:cNvPr id="680" name="楕円 679">
          <a:extLst>
            <a:ext uri="{FF2B5EF4-FFF2-40B4-BE49-F238E27FC236}">
              <a16:creationId xmlns:a16="http://schemas.microsoft.com/office/drawing/2014/main" id="{D7164190-A7ED-41FE-BD2E-B3C3F73BD3ED}"/>
            </a:ext>
          </a:extLst>
        </xdr:cNvPr>
        <xdr:cNvSpPr/>
      </xdr:nvSpPr>
      <xdr:spPr>
        <a:xfrm>
          <a:off x="14325600" y="180053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46282</xdr:rowOff>
    </xdr:from>
    <xdr:ext cx="405111" cy="259045"/>
    <xdr:sp macro="" textlink="">
      <xdr:nvSpPr>
        <xdr:cNvPr id="681" name="【公民館】&#10;有形固定資産減価償却率該当値テキスト">
          <a:extLst>
            <a:ext uri="{FF2B5EF4-FFF2-40B4-BE49-F238E27FC236}">
              <a16:creationId xmlns:a16="http://schemas.microsoft.com/office/drawing/2014/main" id="{7A1B4050-0575-474C-9D3F-D336A41135F6}"/>
            </a:ext>
          </a:extLst>
        </xdr:cNvPr>
        <xdr:cNvSpPr txBox="1"/>
      </xdr:nvSpPr>
      <xdr:spPr>
        <a:xfrm>
          <a:off x="14414500" y="1798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129902</xdr:rowOff>
    </xdr:from>
    <xdr:to>
      <xdr:col>81</xdr:col>
      <xdr:colOff>101600</xdr:colOff>
      <xdr:row>108</xdr:row>
      <xdr:rowOff>60052</xdr:rowOff>
    </xdr:to>
    <xdr:sp macro="" textlink="">
      <xdr:nvSpPr>
        <xdr:cNvPr id="682" name="楕円 681">
          <a:extLst>
            <a:ext uri="{FF2B5EF4-FFF2-40B4-BE49-F238E27FC236}">
              <a16:creationId xmlns:a16="http://schemas.microsoft.com/office/drawing/2014/main" id="{E45E2194-81A7-4B34-A462-4BE5102D5F6D}"/>
            </a:ext>
          </a:extLst>
        </xdr:cNvPr>
        <xdr:cNvSpPr/>
      </xdr:nvSpPr>
      <xdr:spPr>
        <a:xfrm>
          <a:off x="13578840" y="18067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118655</xdr:rowOff>
    </xdr:from>
    <xdr:to>
      <xdr:col>85</xdr:col>
      <xdr:colOff>127000</xdr:colOff>
      <xdr:row>108</xdr:row>
      <xdr:rowOff>9252</xdr:rowOff>
    </xdr:to>
    <xdr:cxnSp macro="">
      <xdr:nvCxnSpPr>
        <xdr:cNvPr id="683" name="直線コネクタ 682">
          <a:extLst>
            <a:ext uri="{FF2B5EF4-FFF2-40B4-BE49-F238E27FC236}">
              <a16:creationId xmlns:a16="http://schemas.microsoft.com/office/drawing/2014/main" id="{B79115AF-53D2-4663-99DF-915A19F59FC3}"/>
            </a:ext>
          </a:extLst>
        </xdr:cNvPr>
        <xdr:cNvCxnSpPr/>
      </xdr:nvCxnSpPr>
      <xdr:spPr>
        <a:xfrm flipV="1">
          <a:off x="13629640" y="18056135"/>
          <a:ext cx="746760" cy="5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118473</xdr:rowOff>
    </xdr:from>
    <xdr:to>
      <xdr:col>76</xdr:col>
      <xdr:colOff>165100</xdr:colOff>
      <xdr:row>108</xdr:row>
      <xdr:rowOff>48623</xdr:rowOff>
    </xdr:to>
    <xdr:sp macro="" textlink="">
      <xdr:nvSpPr>
        <xdr:cNvPr id="684" name="楕円 683">
          <a:extLst>
            <a:ext uri="{FF2B5EF4-FFF2-40B4-BE49-F238E27FC236}">
              <a16:creationId xmlns:a16="http://schemas.microsoft.com/office/drawing/2014/main" id="{C2D2097B-6DEF-415B-8CF5-F32413F335BD}"/>
            </a:ext>
          </a:extLst>
        </xdr:cNvPr>
        <xdr:cNvSpPr/>
      </xdr:nvSpPr>
      <xdr:spPr>
        <a:xfrm>
          <a:off x="12804140" y="180559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169273</xdr:rowOff>
    </xdr:from>
    <xdr:to>
      <xdr:col>81</xdr:col>
      <xdr:colOff>50800</xdr:colOff>
      <xdr:row>108</xdr:row>
      <xdr:rowOff>9252</xdr:rowOff>
    </xdr:to>
    <xdr:cxnSp macro="">
      <xdr:nvCxnSpPr>
        <xdr:cNvPr id="685" name="直線コネクタ 684">
          <a:extLst>
            <a:ext uri="{FF2B5EF4-FFF2-40B4-BE49-F238E27FC236}">
              <a16:creationId xmlns:a16="http://schemas.microsoft.com/office/drawing/2014/main" id="{ECF1A22A-B221-42F3-A9E7-23AB0C26998E}"/>
            </a:ext>
          </a:extLst>
        </xdr:cNvPr>
        <xdr:cNvCxnSpPr/>
      </xdr:nvCxnSpPr>
      <xdr:spPr>
        <a:xfrm>
          <a:off x="12854940" y="18106753"/>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61323</xdr:rowOff>
    </xdr:from>
    <xdr:to>
      <xdr:col>72</xdr:col>
      <xdr:colOff>38100</xdr:colOff>
      <xdr:row>107</xdr:row>
      <xdr:rowOff>162923</xdr:rowOff>
    </xdr:to>
    <xdr:sp macro="" textlink="">
      <xdr:nvSpPr>
        <xdr:cNvPr id="686" name="楕円 685">
          <a:extLst>
            <a:ext uri="{FF2B5EF4-FFF2-40B4-BE49-F238E27FC236}">
              <a16:creationId xmlns:a16="http://schemas.microsoft.com/office/drawing/2014/main" id="{C5A2E4D6-D964-4568-8F66-B588230F4083}"/>
            </a:ext>
          </a:extLst>
        </xdr:cNvPr>
        <xdr:cNvSpPr/>
      </xdr:nvSpPr>
      <xdr:spPr>
        <a:xfrm>
          <a:off x="12029440" y="179988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112123</xdr:rowOff>
    </xdr:from>
    <xdr:to>
      <xdr:col>76</xdr:col>
      <xdr:colOff>114300</xdr:colOff>
      <xdr:row>107</xdr:row>
      <xdr:rowOff>169273</xdr:rowOff>
    </xdr:to>
    <xdr:cxnSp macro="">
      <xdr:nvCxnSpPr>
        <xdr:cNvPr id="687" name="直線コネクタ 686">
          <a:extLst>
            <a:ext uri="{FF2B5EF4-FFF2-40B4-BE49-F238E27FC236}">
              <a16:creationId xmlns:a16="http://schemas.microsoft.com/office/drawing/2014/main" id="{065A5207-4EA3-4529-8CFE-BE74A140AE8E}"/>
            </a:ext>
          </a:extLst>
        </xdr:cNvPr>
        <xdr:cNvCxnSpPr/>
      </xdr:nvCxnSpPr>
      <xdr:spPr>
        <a:xfrm>
          <a:off x="12072620" y="18049603"/>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17236</xdr:rowOff>
    </xdr:from>
    <xdr:to>
      <xdr:col>67</xdr:col>
      <xdr:colOff>101600</xdr:colOff>
      <xdr:row>107</xdr:row>
      <xdr:rowOff>118836</xdr:rowOff>
    </xdr:to>
    <xdr:sp macro="" textlink="">
      <xdr:nvSpPr>
        <xdr:cNvPr id="688" name="楕円 687">
          <a:extLst>
            <a:ext uri="{FF2B5EF4-FFF2-40B4-BE49-F238E27FC236}">
              <a16:creationId xmlns:a16="http://schemas.microsoft.com/office/drawing/2014/main" id="{EF1DFC50-4D3E-46AA-9321-08BD9B275616}"/>
            </a:ext>
          </a:extLst>
        </xdr:cNvPr>
        <xdr:cNvSpPr/>
      </xdr:nvSpPr>
      <xdr:spPr>
        <a:xfrm>
          <a:off x="11231880" y="179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68036</xdr:rowOff>
    </xdr:from>
    <xdr:to>
      <xdr:col>71</xdr:col>
      <xdr:colOff>177800</xdr:colOff>
      <xdr:row>107</xdr:row>
      <xdr:rowOff>112123</xdr:rowOff>
    </xdr:to>
    <xdr:cxnSp macro="">
      <xdr:nvCxnSpPr>
        <xdr:cNvPr id="689" name="直線コネクタ 688">
          <a:extLst>
            <a:ext uri="{FF2B5EF4-FFF2-40B4-BE49-F238E27FC236}">
              <a16:creationId xmlns:a16="http://schemas.microsoft.com/office/drawing/2014/main" id="{677C438B-A289-4462-B71C-FDCB2D66EF61}"/>
            </a:ext>
          </a:extLst>
        </xdr:cNvPr>
        <xdr:cNvCxnSpPr/>
      </xdr:nvCxnSpPr>
      <xdr:spPr>
        <a:xfrm>
          <a:off x="11282680" y="18005516"/>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D1E0E5C9-EC72-4DDE-A0F8-9FC7507FA9E3}"/>
            </a:ext>
          </a:extLst>
        </xdr:cNvPr>
        <xdr:cNvSpPr txBox="1"/>
      </xdr:nvSpPr>
      <xdr:spPr>
        <a:xfrm>
          <a:off x="13437244" y="17493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EE5CB51B-7378-4966-A578-3AC23EE77435}"/>
            </a:ext>
          </a:extLst>
        </xdr:cNvPr>
        <xdr:cNvSpPr txBox="1"/>
      </xdr:nvSpPr>
      <xdr:spPr>
        <a:xfrm>
          <a:off x="12675244" y="1747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064D954C-1878-4390-9CBC-FED590D8DB11}"/>
            </a:ext>
          </a:extLst>
        </xdr:cNvPr>
        <xdr:cNvSpPr txBox="1"/>
      </xdr:nvSpPr>
      <xdr:spPr>
        <a:xfrm>
          <a:off x="11900544" y="1744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0FCAE86F-5CBE-4C5C-AA7E-9B4B2C35102C}"/>
            </a:ext>
          </a:extLst>
        </xdr:cNvPr>
        <xdr:cNvSpPr txBox="1"/>
      </xdr:nvSpPr>
      <xdr:spPr>
        <a:xfrm>
          <a:off x="11102984" y="17473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51179</xdr:rowOff>
    </xdr:from>
    <xdr:ext cx="405111" cy="259045"/>
    <xdr:sp macro="" textlink="">
      <xdr:nvSpPr>
        <xdr:cNvPr id="694" name="n_1mainValue【公民館】&#10;有形固定資産減価償却率">
          <a:extLst>
            <a:ext uri="{FF2B5EF4-FFF2-40B4-BE49-F238E27FC236}">
              <a16:creationId xmlns:a16="http://schemas.microsoft.com/office/drawing/2014/main" id="{6FCC4F16-BEC7-4C17-80B1-DA7EDB527A8F}"/>
            </a:ext>
          </a:extLst>
        </xdr:cNvPr>
        <xdr:cNvSpPr txBox="1"/>
      </xdr:nvSpPr>
      <xdr:spPr>
        <a:xfrm>
          <a:off x="13437244" y="1815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39750</xdr:rowOff>
    </xdr:from>
    <xdr:ext cx="405111" cy="259045"/>
    <xdr:sp macro="" textlink="">
      <xdr:nvSpPr>
        <xdr:cNvPr id="695" name="n_2mainValue【公民館】&#10;有形固定資産減価償却率">
          <a:extLst>
            <a:ext uri="{FF2B5EF4-FFF2-40B4-BE49-F238E27FC236}">
              <a16:creationId xmlns:a16="http://schemas.microsoft.com/office/drawing/2014/main" id="{1D94B900-67D9-4C52-A9D3-9596522AE419}"/>
            </a:ext>
          </a:extLst>
        </xdr:cNvPr>
        <xdr:cNvSpPr txBox="1"/>
      </xdr:nvSpPr>
      <xdr:spPr>
        <a:xfrm>
          <a:off x="126752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154050</xdr:rowOff>
    </xdr:from>
    <xdr:ext cx="405111" cy="259045"/>
    <xdr:sp macro="" textlink="">
      <xdr:nvSpPr>
        <xdr:cNvPr id="696" name="n_3mainValue【公民館】&#10;有形固定資産減価償却率">
          <a:extLst>
            <a:ext uri="{FF2B5EF4-FFF2-40B4-BE49-F238E27FC236}">
              <a16:creationId xmlns:a16="http://schemas.microsoft.com/office/drawing/2014/main" id="{85C013DF-E337-46C8-858D-BBBA4F8D0455}"/>
            </a:ext>
          </a:extLst>
        </xdr:cNvPr>
        <xdr:cNvSpPr txBox="1"/>
      </xdr:nvSpPr>
      <xdr:spPr>
        <a:xfrm>
          <a:off x="11900544" y="18091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109963</xdr:rowOff>
    </xdr:from>
    <xdr:ext cx="405111" cy="259045"/>
    <xdr:sp macro="" textlink="">
      <xdr:nvSpPr>
        <xdr:cNvPr id="697" name="n_4mainValue【公民館】&#10;有形固定資産減価償却率">
          <a:extLst>
            <a:ext uri="{FF2B5EF4-FFF2-40B4-BE49-F238E27FC236}">
              <a16:creationId xmlns:a16="http://schemas.microsoft.com/office/drawing/2014/main" id="{E0F1A3FC-7DD5-458A-8D2F-14FC4DF3A7D2}"/>
            </a:ext>
          </a:extLst>
        </xdr:cNvPr>
        <xdr:cNvSpPr txBox="1"/>
      </xdr:nvSpPr>
      <xdr:spPr>
        <a:xfrm>
          <a:off x="11102984" y="1804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E98ED86C-DE94-402B-A7D4-FC95CA04B64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578806D8-5E58-4284-9F55-A678AEAABEA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66B30C96-4A01-473E-916A-E6A33A5FBA2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38223E1E-A94F-4DB2-ADF5-FBD2A808612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1FAD1C56-756A-4024-B19B-7B9F522971A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CB5F5E54-3C2D-4A2F-B385-E8C6165E8B5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9A0E4F53-5809-495D-A2FC-194AE16FB66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D03029FF-0BAD-4754-ABC9-2E1C905B4B1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54301464-94D5-452B-822F-1E5F7A0008D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F8CC6F55-E4E2-4798-99AB-D1F22FD76C9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1276FE22-0713-4EE7-8CAF-73B132DD9E6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A938A097-91CF-439F-8419-268BFE13FA0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33BDC45B-C541-424C-AE60-3BFFD92A43BF}"/>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42CB1E8A-3230-4B2B-B5BB-59858AE0E719}"/>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53F64BEA-E93C-4F44-B50D-7ECB5A400E37}"/>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DB3D86D2-D8B5-49C4-A0DD-848878B23372}"/>
            </a:ext>
          </a:extLst>
        </xdr:cNvPr>
        <xdr:cNvSpPr txBox="1"/>
      </xdr:nvSpPr>
      <xdr:spPr>
        <a:xfrm>
          <a:off x="1563072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6B474714-662D-46A9-82C6-E831831703FF}"/>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ED0C596E-0FE6-45B0-BD09-3403041D649A}"/>
            </a:ext>
          </a:extLst>
        </xdr:cNvPr>
        <xdr:cNvSpPr txBox="1"/>
      </xdr:nvSpPr>
      <xdr:spPr>
        <a:xfrm>
          <a:off x="1563072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46ADE8CD-4E8E-447C-870B-8EAF8FC7BC9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FF9B9DC3-9427-48D8-8242-44D7C09F178A}"/>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B9220EE1-514F-4F7F-BEFD-7552528AE64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14AAC50A-5DD3-417D-A173-DEF9F0D3ECD1}"/>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ED82987D-3852-441F-A9C8-8186D63AFED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BC795846-88D0-4818-8F13-09CC8B6EB72B}"/>
            </a:ext>
          </a:extLst>
        </xdr:cNvPr>
        <xdr:cNvCxnSpPr/>
      </xdr:nvCxnSpPr>
      <xdr:spPr>
        <a:xfrm flipV="1">
          <a:off x="19509104" y="16869918"/>
          <a:ext cx="0" cy="1385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32014193-0D87-4E7C-A5B0-508B42D93A77}"/>
            </a:ext>
          </a:extLst>
        </xdr:cNvPr>
        <xdr:cNvSpPr txBox="1"/>
      </xdr:nvSpPr>
      <xdr:spPr>
        <a:xfrm>
          <a:off x="19547840" y="1825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7E166DDB-ED84-4709-8BA0-0E4B2F1B6DDA}"/>
            </a:ext>
          </a:extLst>
        </xdr:cNvPr>
        <xdr:cNvCxnSpPr/>
      </xdr:nvCxnSpPr>
      <xdr:spPr>
        <a:xfrm>
          <a:off x="19443700" y="18255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B36DD130-B2F6-4ADB-AE9B-F6496BD8FA5B}"/>
            </a:ext>
          </a:extLst>
        </xdr:cNvPr>
        <xdr:cNvSpPr txBox="1"/>
      </xdr:nvSpPr>
      <xdr:spPr>
        <a:xfrm>
          <a:off x="19547840" y="166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5B147922-E411-4AD3-B9EA-8B6A426EE98A}"/>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34BB544D-A8C4-488B-9E70-7C3556861767}"/>
            </a:ext>
          </a:extLst>
        </xdr:cNvPr>
        <xdr:cNvSpPr txBox="1"/>
      </xdr:nvSpPr>
      <xdr:spPr>
        <a:xfrm>
          <a:off x="19547840" y="18107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7D082C62-AA15-4129-9473-40F20886E575}"/>
            </a:ext>
          </a:extLst>
        </xdr:cNvPr>
        <xdr:cNvSpPr/>
      </xdr:nvSpPr>
      <xdr:spPr>
        <a:xfrm>
          <a:off x="19458940" y="181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F378C8C8-173A-4A8F-AFDF-29BD5704E564}"/>
            </a:ext>
          </a:extLst>
        </xdr:cNvPr>
        <xdr:cNvSpPr/>
      </xdr:nvSpPr>
      <xdr:spPr>
        <a:xfrm>
          <a:off x="18735040" y="181262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101296B0-A4F0-442E-95F2-82D80C0BF72E}"/>
            </a:ext>
          </a:extLst>
        </xdr:cNvPr>
        <xdr:cNvSpPr/>
      </xdr:nvSpPr>
      <xdr:spPr>
        <a:xfrm>
          <a:off x="17937480" y="1812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910A132E-436B-44C2-BA6C-D9CEFBB6451D}"/>
            </a:ext>
          </a:extLst>
        </xdr:cNvPr>
        <xdr:cNvSpPr/>
      </xdr:nvSpPr>
      <xdr:spPr>
        <a:xfrm>
          <a:off x="17162780" y="1813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DCAC6606-C35A-4A95-9BA4-0C21B8E2B908}"/>
            </a:ext>
          </a:extLst>
        </xdr:cNvPr>
        <xdr:cNvSpPr/>
      </xdr:nvSpPr>
      <xdr:spPr>
        <a:xfrm>
          <a:off x="16388080" y="181325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88438BAE-FB0B-404F-9799-DDE91D1FA19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FCBEC6E-A273-47C0-AEFA-DCCB4C383C4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80A2A72-9FB6-4E5F-9011-B315BBB5391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03E34E3-DF3D-4B5E-AF50-17F3EC15871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274A165-B71A-4CDB-8062-79FBB6FA0C2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156463</xdr:rowOff>
    </xdr:from>
    <xdr:to>
      <xdr:col>116</xdr:col>
      <xdr:colOff>114300</xdr:colOff>
      <xdr:row>108</xdr:row>
      <xdr:rowOff>86613</xdr:rowOff>
    </xdr:to>
    <xdr:sp macro="" textlink="">
      <xdr:nvSpPr>
        <xdr:cNvPr id="737" name="楕円 736">
          <a:extLst>
            <a:ext uri="{FF2B5EF4-FFF2-40B4-BE49-F238E27FC236}">
              <a16:creationId xmlns:a16="http://schemas.microsoft.com/office/drawing/2014/main" id="{F0B26220-B182-4526-BB28-D3DB4870DB53}"/>
            </a:ext>
          </a:extLst>
        </xdr:cNvPr>
        <xdr:cNvSpPr/>
      </xdr:nvSpPr>
      <xdr:spPr>
        <a:xfrm>
          <a:off x="19458940" y="18093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115840</xdr:rowOff>
    </xdr:from>
    <xdr:ext cx="469744" cy="259045"/>
    <xdr:sp macro="" textlink="">
      <xdr:nvSpPr>
        <xdr:cNvPr id="738" name="【公民館】&#10;一人当たり面積該当値テキスト">
          <a:extLst>
            <a:ext uri="{FF2B5EF4-FFF2-40B4-BE49-F238E27FC236}">
              <a16:creationId xmlns:a16="http://schemas.microsoft.com/office/drawing/2014/main" id="{36EA7080-2FF1-4CB9-AF96-56D952B35CEF}"/>
            </a:ext>
          </a:extLst>
        </xdr:cNvPr>
        <xdr:cNvSpPr txBox="1"/>
      </xdr:nvSpPr>
      <xdr:spPr>
        <a:xfrm>
          <a:off x="19547840" y="178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160122</xdr:rowOff>
    </xdr:from>
    <xdr:to>
      <xdr:col>112</xdr:col>
      <xdr:colOff>38100</xdr:colOff>
      <xdr:row>108</xdr:row>
      <xdr:rowOff>90272</xdr:rowOff>
    </xdr:to>
    <xdr:sp macro="" textlink="">
      <xdr:nvSpPr>
        <xdr:cNvPr id="739" name="楕円 738">
          <a:extLst>
            <a:ext uri="{FF2B5EF4-FFF2-40B4-BE49-F238E27FC236}">
              <a16:creationId xmlns:a16="http://schemas.microsoft.com/office/drawing/2014/main" id="{799733A0-068C-471A-A646-39874E76A7CD}"/>
            </a:ext>
          </a:extLst>
        </xdr:cNvPr>
        <xdr:cNvSpPr/>
      </xdr:nvSpPr>
      <xdr:spPr>
        <a:xfrm>
          <a:off x="18735040" y="180976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35813</xdr:rowOff>
    </xdr:from>
    <xdr:to>
      <xdr:col>116</xdr:col>
      <xdr:colOff>63500</xdr:colOff>
      <xdr:row>108</xdr:row>
      <xdr:rowOff>39472</xdr:rowOff>
    </xdr:to>
    <xdr:cxnSp macro="">
      <xdr:nvCxnSpPr>
        <xdr:cNvPr id="740" name="直線コネクタ 739">
          <a:extLst>
            <a:ext uri="{FF2B5EF4-FFF2-40B4-BE49-F238E27FC236}">
              <a16:creationId xmlns:a16="http://schemas.microsoft.com/office/drawing/2014/main" id="{6A31FB67-A7FF-4446-B4E2-09DAFE95A805}"/>
            </a:ext>
          </a:extLst>
        </xdr:cNvPr>
        <xdr:cNvCxnSpPr/>
      </xdr:nvCxnSpPr>
      <xdr:spPr>
        <a:xfrm flipV="1">
          <a:off x="18778220" y="18140933"/>
          <a:ext cx="73152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162255</xdr:rowOff>
    </xdr:from>
    <xdr:to>
      <xdr:col>107</xdr:col>
      <xdr:colOff>101600</xdr:colOff>
      <xdr:row>108</xdr:row>
      <xdr:rowOff>92405</xdr:rowOff>
    </xdr:to>
    <xdr:sp macro="" textlink="">
      <xdr:nvSpPr>
        <xdr:cNvPr id="741" name="楕円 740">
          <a:extLst>
            <a:ext uri="{FF2B5EF4-FFF2-40B4-BE49-F238E27FC236}">
              <a16:creationId xmlns:a16="http://schemas.microsoft.com/office/drawing/2014/main" id="{97A7FDB9-6C0A-4E61-9C6D-48C5750B88F1}"/>
            </a:ext>
          </a:extLst>
        </xdr:cNvPr>
        <xdr:cNvSpPr/>
      </xdr:nvSpPr>
      <xdr:spPr>
        <a:xfrm>
          <a:off x="17937480" y="18099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39472</xdr:rowOff>
    </xdr:from>
    <xdr:to>
      <xdr:col>111</xdr:col>
      <xdr:colOff>177800</xdr:colOff>
      <xdr:row>108</xdr:row>
      <xdr:rowOff>41605</xdr:rowOff>
    </xdr:to>
    <xdr:cxnSp macro="">
      <xdr:nvCxnSpPr>
        <xdr:cNvPr id="742" name="直線コネクタ 741">
          <a:extLst>
            <a:ext uri="{FF2B5EF4-FFF2-40B4-BE49-F238E27FC236}">
              <a16:creationId xmlns:a16="http://schemas.microsoft.com/office/drawing/2014/main" id="{5E9A529A-7BD5-4F87-9650-C4EBF76C2388}"/>
            </a:ext>
          </a:extLst>
        </xdr:cNvPr>
        <xdr:cNvCxnSpPr/>
      </xdr:nvCxnSpPr>
      <xdr:spPr>
        <a:xfrm flipV="1">
          <a:off x="17988280" y="18144592"/>
          <a:ext cx="78994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165151</xdr:rowOff>
    </xdr:from>
    <xdr:to>
      <xdr:col>102</xdr:col>
      <xdr:colOff>165100</xdr:colOff>
      <xdr:row>108</xdr:row>
      <xdr:rowOff>95301</xdr:rowOff>
    </xdr:to>
    <xdr:sp macro="" textlink="">
      <xdr:nvSpPr>
        <xdr:cNvPr id="743" name="楕円 742">
          <a:extLst>
            <a:ext uri="{FF2B5EF4-FFF2-40B4-BE49-F238E27FC236}">
              <a16:creationId xmlns:a16="http://schemas.microsoft.com/office/drawing/2014/main" id="{9FE1FB6C-CDC5-4990-8A33-42754D882B1F}"/>
            </a:ext>
          </a:extLst>
        </xdr:cNvPr>
        <xdr:cNvSpPr/>
      </xdr:nvSpPr>
      <xdr:spPr>
        <a:xfrm>
          <a:off x="17162780" y="181026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41605</xdr:rowOff>
    </xdr:from>
    <xdr:to>
      <xdr:col>107</xdr:col>
      <xdr:colOff>50800</xdr:colOff>
      <xdr:row>108</xdr:row>
      <xdr:rowOff>44501</xdr:rowOff>
    </xdr:to>
    <xdr:cxnSp macro="">
      <xdr:nvCxnSpPr>
        <xdr:cNvPr id="744" name="直線コネクタ 743">
          <a:extLst>
            <a:ext uri="{FF2B5EF4-FFF2-40B4-BE49-F238E27FC236}">
              <a16:creationId xmlns:a16="http://schemas.microsoft.com/office/drawing/2014/main" id="{59616214-C23A-4DE9-8F20-28E55B505E2B}"/>
            </a:ext>
          </a:extLst>
        </xdr:cNvPr>
        <xdr:cNvCxnSpPr/>
      </xdr:nvCxnSpPr>
      <xdr:spPr>
        <a:xfrm flipV="1">
          <a:off x="17213580" y="18146725"/>
          <a:ext cx="7747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169190</xdr:rowOff>
    </xdr:from>
    <xdr:to>
      <xdr:col>98</xdr:col>
      <xdr:colOff>38100</xdr:colOff>
      <xdr:row>108</xdr:row>
      <xdr:rowOff>99340</xdr:rowOff>
    </xdr:to>
    <xdr:sp macro="" textlink="">
      <xdr:nvSpPr>
        <xdr:cNvPr id="745" name="楕円 744">
          <a:extLst>
            <a:ext uri="{FF2B5EF4-FFF2-40B4-BE49-F238E27FC236}">
              <a16:creationId xmlns:a16="http://schemas.microsoft.com/office/drawing/2014/main" id="{ABF5F814-D269-4276-863B-2E1848D879D0}"/>
            </a:ext>
          </a:extLst>
        </xdr:cNvPr>
        <xdr:cNvSpPr/>
      </xdr:nvSpPr>
      <xdr:spPr>
        <a:xfrm>
          <a:off x="16388080" y="18106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44501</xdr:rowOff>
    </xdr:from>
    <xdr:to>
      <xdr:col>102</xdr:col>
      <xdr:colOff>114300</xdr:colOff>
      <xdr:row>108</xdr:row>
      <xdr:rowOff>48540</xdr:rowOff>
    </xdr:to>
    <xdr:cxnSp macro="">
      <xdr:nvCxnSpPr>
        <xdr:cNvPr id="746" name="直線コネクタ 745">
          <a:extLst>
            <a:ext uri="{FF2B5EF4-FFF2-40B4-BE49-F238E27FC236}">
              <a16:creationId xmlns:a16="http://schemas.microsoft.com/office/drawing/2014/main" id="{19D4CBFD-25B0-4476-89C3-29F6903E70A6}"/>
            </a:ext>
          </a:extLst>
        </xdr:cNvPr>
        <xdr:cNvCxnSpPr/>
      </xdr:nvCxnSpPr>
      <xdr:spPr>
        <a:xfrm flipV="1">
          <a:off x="16431260" y="18149621"/>
          <a:ext cx="78232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747" name="n_1aveValue【公民館】&#10;一人当たり面積">
          <a:extLst>
            <a:ext uri="{FF2B5EF4-FFF2-40B4-BE49-F238E27FC236}">
              <a16:creationId xmlns:a16="http://schemas.microsoft.com/office/drawing/2014/main" id="{BEA0CB0C-7C73-4AE2-8337-6B1D58A510EA}"/>
            </a:ext>
          </a:extLst>
        </xdr:cNvPr>
        <xdr:cNvSpPr txBox="1"/>
      </xdr:nvSpPr>
      <xdr:spPr>
        <a:xfrm>
          <a:off x="18561127" y="1821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748" name="n_2aveValue【公民館】&#10;一人当たり面積">
          <a:extLst>
            <a:ext uri="{FF2B5EF4-FFF2-40B4-BE49-F238E27FC236}">
              <a16:creationId xmlns:a16="http://schemas.microsoft.com/office/drawing/2014/main" id="{EAB29F18-CD49-48DF-8B28-C4647A0189ED}"/>
            </a:ext>
          </a:extLst>
        </xdr:cNvPr>
        <xdr:cNvSpPr txBox="1"/>
      </xdr:nvSpPr>
      <xdr:spPr>
        <a:xfrm>
          <a:off x="17776267" y="182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F1208ABB-3731-4BB6-8999-2457061FA228}"/>
            </a:ext>
          </a:extLst>
        </xdr:cNvPr>
        <xdr:cNvSpPr txBox="1"/>
      </xdr:nvSpPr>
      <xdr:spPr>
        <a:xfrm>
          <a:off x="17001567" y="1822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750" name="n_4aveValue【公民館】&#10;一人当たり面積">
          <a:extLst>
            <a:ext uri="{FF2B5EF4-FFF2-40B4-BE49-F238E27FC236}">
              <a16:creationId xmlns:a16="http://schemas.microsoft.com/office/drawing/2014/main" id="{FC1864DA-6CE2-411D-BCD2-F2D40907C7F9}"/>
            </a:ext>
          </a:extLst>
        </xdr:cNvPr>
        <xdr:cNvSpPr txBox="1"/>
      </xdr:nvSpPr>
      <xdr:spPr>
        <a:xfrm>
          <a:off x="16226867" y="18225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106799</xdr:rowOff>
    </xdr:from>
    <xdr:ext cx="469744" cy="259045"/>
    <xdr:sp macro="" textlink="">
      <xdr:nvSpPr>
        <xdr:cNvPr id="751" name="n_1mainValue【公民館】&#10;一人当たり面積">
          <a:extLst>
            <a:ext uri="{FF2B5EF4-FFF2-40B4-BE49-F238E27FC236}">
              <a16:creationId xmlns:a16="http://schemas.microsoft.com/office/drawing/2014/main" id="{039C3845-D044-4664-8023-F04C9F2C9534}"/>
            </a:ext>
          </a:extLst>
        </xdr:cNvPr>
        <xdr:cNvSpPr txBox="1"/>
      </xdr:nvSpPr>
      <xdr:spPr>
        <a:xfrm>
          <a:off x="18561127" y="17876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108932</xdr:rowOff>
    </xdr:from>
    <xdr:ext cx="469744" cy="259045"/>
    <xdr:sp macro="" textlink="">
      <xdr:nvSpPr>
        <xdr:cNvPr id="752" name="n_2mainValue【公民館】&#10;一人当たり面積">
          <a:extLst>
            <a:ext uri="{FF2B5EF4-FFF2-40B4-BE49-F238E27FC236}">
              <a16:creationId xmlns:a16="http://schemas.microsoft.com/office/drawing/2014/main" id="{1E445909-EB31-4CF2-A4B8-577C62441A09}"/>
            </a:ext>
          </a:extLst>
        </xdr:cNvPr>
        <xdr:cNvSpPr txBox="1"/>
      </xdr:nvSpPr>
      <xdr:spPr>
        <a:xfrm>
          <a:off x="17776267" y="1787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111828</xdr:rowOff>
    </xdr:from>
    <xdr:ext cx="469744" cy="259045"/>
    <xdr:sp macro="" textlink="">
      <xdr:nvSpPr>
        <xdr:cNvPr id="753" name="n_3mainValue【公民館】&#10;一人当たり面積">
          <a:extLst>
            <a:ext uri="{FF2B5EF4-FFF2-40B4-BE49-F238E27FC236}">
              <a16:creationId xmlns:a16="http://schemas.microsoft.com/office/drawing/2014/main" id="{1E50D69E-CA56-4909-A5B4-91B7CA614DFB}"/>
            </a:ext>
          </a:extLst>
        </xdr:cNvPr>
        <xdr:cNvSpPr txBox="1"/>
      </xdr:nvSpPr>
      <xdr:spPr>
        <a:xfrm>
          <a:off x="17001567" y="17881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115867</xdr:rowOff>
    </xdr:from>
    <xdr:ext cx="469744" cy="259045"/>
    <xdr:sp macro="" textlink="">
      <xdr:nvSpPr>
        <xdr:cNvPr id="754" name="n_4mainValue【公民館】&#10;一人当たり面積">
          <a:extLst>
            <a:ext uri="{FF2B5EF4-FFF2-40B4-BE49-F238E27FC236}">
              <a16:creationId xmlns:a16="http://schemas.microsoft.com/office/drawing/2014/main" id="{1C9B36EA-668D-4688-AEBC-DF50D1203697}"/>
            </a:ext>
          </a:extLst>
        </xdr:cNvPr>
        <xdr:cNvSpPr txBox="1"/>
      </xdr:nvSpPr>
      <xdr:spPr>
        <a:xfrm>
          <a:off x="16226867" y="178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6094177-7B73-4679-988B-16FA587A872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A5DA938D-10C7-42E4-AFAD-5A4C02E65E6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1AD4C42D-63A4-4067-B817-D8140CD92DE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有形固定資産減価償却率については、多くの施設で類似団体平均並となっている。</a:t>
          </a:r>
          <a:endParaRPr lang="ja-JP" altLang="ja-JP" sz="1600">
            <a:effectLst/>
          </a:endParaRPr>
        </a:p>
        <a:p>
          <a:r>
            <a:rPr kumimoji="1" lang="ja-JP" altLang="ja-JP" sz="1200">
              <a:solidFill>
                <a:schemeClr val="dk1"/>
              </a:solidFill>
              <a:effectLst/>
              <a:latin typeface="+mn-lt"/>
              <a:ea typeface="+mn-ea"/>
              <a:cs typeface="+mn-cs"/>
            </a:rPr>
            <a:t>しかし保育所・公民館・学校施設においては類似団体平均値を大幅に上回っている。</a:t>
          </a:r>
          <a:endParaRPr lang="ja-JP" altLang="ja-JP" sz="1600">
            <a:effectLst/>
          </a:endParaRPr>
        </a:p>
        <a:p>
          <a:r>
            <a:rPr kumimoji="1" lang="ja-JP" altLang="ja-JP" sz="1200">
              <a:solidFill>
                <a:schemeClr val="dk1"/>
              </a:solidFill>
              <a:effectLst/>
              <a:latin typeface="+mn-lt"/>
              <a:ea typeface="+mn-ea"/>
              <a:cs typeface="+mn-cs"/>
            </a:rPr>
            <a:t>要因としては、施設の老朽化が進んでいるためと考えられ、今後は長寿命化や最適化を推進し、特に数値が大幅に上回っている施設については、優先的に実施する必要がある。</a:t>
          </a:r>
          <a:endParaRPr lang="ja-JP" altLang="ja-JP" sz="16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47B8FD-F737-4F47-8F4F-5161B6E50D1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8EF4218-C1B8-4713-950E-556270294C5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B646DB-E6DE-4078-90B9-A1AECB71248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0F937B8-7190-4E06-A748-7C15CC7CB65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福島県昭和村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74919A-EC7C-489C-82F7-CB3A93C2271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7D7F7D-70FD-4296-A0EC-B426C1213BC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8D78ED-5B5E-44C2-A3D9-D375210A001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E93A03-2B24-4C34-9820-0A10173735C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0CED94-D1E6-43A2-A0E2-880FA23E0DB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D3A74F4-1DDA-49D6-A283-CBF0B7403F5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1,085
1,079
209.46
2,559,538
2,410,934
120,590
1,526,838
1,716,986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B63E08-CE1B-4867-B6C3-76B0E259D94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53D416-245C-4E8B-8028-7DE1D7367A5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B2E152A-D151-4325-98BC-09ADA7BDE1D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EC8B7A0-CBBC-48A9-8378-0EC0482A198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CE1031D-4E73-4B38-868F-763E063B01F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BB71CD3-6198-4A38-84C1-6156CBB9C8C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310E0A0-CF0B-4C84-A3D7-9778B14EE56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231221-71D6-4189-86F8-27DF2B44DEA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E1D810-C471-4345-A7F2-33B2D2FCA0F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D878322-1011-4483-8D6D-D782E49A586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6DAB9D-5B3C-483F-834E-FF6CF445780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B3E958-B922-4294-B76C-05D3989BF7C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C24EC8E-6CD7-41F1-B263-11DBF13E063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2D2AB8-E334-4B24-B330-D8D14F84746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AFF8375-A97E-4B91-91F0-F92448E2428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8EE405-8D7A-485A-A29D-6B7605C4136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E60320-31D7-42C2-B64D-7664FF3DD23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B68B3E3-011E-4DC9-B7C3-1C24CCC1C80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EB5D53-0264-4E0D-B844-ACF3FF21085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BE9987-3A9A-44FA-8B0A-587BC5E3BCA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F1A897D-084A-4A41-916D-6A00EF95DB3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7BC06E2-2E66-40E8-B095-5C496973817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9B0375-2EFF-40CE-8F56-89A7DF351F9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A0BBD64-D6DB-4F25-B5F4-AC02A889851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190698-0BD8-4A68-8B6C-BA831A959F2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0EA958-6001-457E-BD12-9405DCE8462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D6A626-BE9E-42D0-B6CE-F9D7794A4DC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1D05712-00AF-490F-94BD-D03D86E8291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BF4E40-21F1-47EE-87FA-DC1B6ED85E2D}"/>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E2DBC3B-88D1-4498-A224-C48C011CC11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817EFF3-946E-4AF5-9647-B6228C421E0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ECD6182-FED3-4CBB-A285-901AC898A66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2801D54-1566-4908-9A88-07F446EE19A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776DD2B-531E-42C0-A351-B4A675AD9A1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73B1A03-7E1C-4CC3-B1CE-1654CC73E5D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D8BC1F6-EF7A-4A38-A4AE-8E71C381072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3903237-07F9-47C2-8880-D2DFDE2116ED}"/>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07F1513-AAD8-4CB9-BB6C-7829DA89659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C3E4EA1-558E-4C40-B35A-7A4572510AF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7436C17-D84C-4C59-88FE-CB0A1D528C4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8979C48-39EA-405E-AC5C-4F2BF3A7D54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AB16C82-5F67-4A9B-9371-6ABF4EC95BA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DA2B0A2-D23A-43D0-BE2E-F842C78595A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12B16B2-5FAF-4060-819E-9F2655A84DB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69204D8-AED6-4AA2-A1EE-ECA4E1CD8F0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5F11675-8223-4763-A9F3-939F13DDC08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3E2814E-9074-4890-8E26-ABD6C9AC997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C1C4B72-F24C-47D1-8B5B-2631EF1CCA6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C1908D7C-C9D7-4F61-9325-0689DC4FBDE8}"/>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39345F8-410B-47B5-91F1-CB4EE5E9345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C2F63D9-9CE0-44CE-8F49-46576362F47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081D563-5348-4A63-B359-4CF1C0A57AA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77AD0DF-B0A5-401B-985B-7A2B34FC802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E51BB51-B897-4143-93E3-DBCA5130011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D6D0D8F-FCED-4586-8F97-EB5AD6044C0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063D55B-4CB9-44B7-AAC2-8B5B98272E04}"/>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E32392C-1C7D-4DD6-AF82-524AE51E362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9BE4AB7-D6E3-448A-83E2-7AFE71ADA6B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DDDCF8BE-C91F-468E-A69C-BDA3255538D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21B085C-DD5B-4383-AA86-55706C2ABFA5}"/>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741DBF1-2878-4B48-A00A-FE49F193E85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FACFDE3-3CFF-44AB-85B7-DDA68F8FEC59}"/>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F74259FD-7A62-4B1C-ACB6-4E34BFC1B7F4}"/>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C9AE7BB-5A34-4D99-AE34-BD2E9543FCE2}"/>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CE32574C-1ADD-4ACD-A1AF-FD653247DA4F}"/>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7F2F0F63-E980-4D2E-8539-3E96A0106796}"/>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1219C8C6-FA79-440F-882F-B0E595DDE510}"/>
            </a:ext>
          </a:extLst>
        </xdr:cNvPr>
        <xdr:cNvSpPr txBox="1"/>
      </xdr:nvSpPr>
      <xdr:spPr>
        <a:xfrm>
          <a:off x="4124960" y="1008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5A1EA714-443B-463C-A75E-B1C9D6AF36D9}"/>
            </a:ext>
          </a:extLst>
        </xdr:cNvPr>
        <xdr:cNvSpPr/>
      </xdr:nvSpPr>
      <xdr:spPr>
        <a:xfrm>
          <a:off x="403606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FC66AE6A-AF48-469F-A7F2-A7CEDF69C558}"/>
            </a:ext>
          </a:extLst>
        </xdr:cNvPr>
        <xdr:cNvSpPr/>
      </xdr:nvSpPr>
      <xdr:spPr>
        <a:xfrm>
          <a:off x="3312160" y="10211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E49B74E0-2A98-42B8-BB56-E3472612A81D}"/>
            </a:ext>
          </a:extLst>
        </xdr:cNvPr>
        <xdr:cNvSpPr/>
      </xdr:nvSpPr>
      <xdr:spPr>
        <a:xfrm>
          <a:off x="251460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F0F5ECB2-8B7A-4BA1-9A41-E5A18B6791EE}"/>
            </a:ext>
          </a:extLst>
        </xdr:cNvPr>
        <xdr:cNvSpPr/>
      </xdr:nvSpPr>
      <xdr:spPr>
        <a:xfrm>
          <a:off x="173990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12022B69-A9B3-42B0-ABBC-EFE122B36D22}"/>
            </a:ext>
          </a:extLst>
        </xdr:cNvPr>
        <xdr:cNvSpPr/>
      </xdr:nvSpPr>
      <xdr:spPr>
        <a:xfrm>
          <a:off x="965200" y="101923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89ACCF2-65ED-430D-86D1-5CE310D1AE0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F8493A6-7730-4B25-894D-D0CDA07AB78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7D87FCE-13D5-4776-821E-1E3B5248998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8554486-581C-4F19-B858-61EA6104681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D4F44C8-3B02-47B7-BF6C-2C572801B0F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89" name="楕円 88">
          <a:extLst>
            <a:ext uri="{FF2B5EF4-FFF2-40B4-BE49-F238E27FC236}">
              <a16:creationId xmlns:a16="http://schemas.microsoft.com/office/drawing/2014/main" id="{6F24AAAF-11E2-4382-98CF-CD383A47C274}"/>
            </a:ext>
          </a:extLst>
        </xdr:cNvPr>
        <xdr:cNvSpPr/>
      </xdr:nvSpPr>
      <xdr:spPr>
        <a:xfrm>
          <a:off x="4036060" y="1049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B9A5746-09B0-46DA-9DEF-5995215EBC54}"/>
            </a:ext>
          </a:extLst>
        </xdr:cNvPr>
        <xdr:cNvSpPr txBox="1"/>
      </xdr:nvSpPr>
      <xdr:spPr>
        <a:xfrm>
          <a:off x="4124960"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113030</xdr:rowOff>
    </xdr:from>
    <xdr:to>
      <xdr:col>20</xdr:col>
      <xdr:colOff>38100</xdr:colOff>
      <xdr:row>63</xdr:row>
      <xdr:rowOff>43180</xdr:rowOff>
    </xdr:to>
    <xdr:sp macro="" textlink="">
      <xdr:nvSpPr>
        <xdr:cNvPr id="91" name="楕円 90">
          <a:extLst>
            <a:ext uri="{FF2B5EF4-FFF2-40B4-BE49-F238E27FC236}">
              <a16:creationId xmlns:a16="http://schemas.microsoft.com/office/drawing/2014/main" id="{399DB673-1630-467D-9314-9E5A2FCD5F62}"/>
            </a:ext>
          </a:extLst>
        </xdr:cNvPr>
        <xdr:cNvSpPr/>
      </xdr:nvSpPr>
      <xdr:spPr>
        <a:xfrm>
          <a:off x="331216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148590</xdr:rowOff>
    </xdr:from>
    <xdr:to>
      <xdr:col>24</xdr:col>
      <xdr:colOff>63500</xdr:colOff>
      <xdr:row>62</xdr:row>
      <xdr:rowOff>163830</xdr:rowOff>
    </xdr:to>
    <xdr:cxnSp macro="">
      <xdr:nvCxnSpPr>
        <xdr:cNvPr id="92" name="直線コネクタ 91">
          <a:extLst>
            <a:ext uri="{FF2B5EF4-FFF2-40B4-BE49-F238E27FC236}">
              <a16:creationId xmlns:a16="http://schemas.microsoft.com/office/drawing/2014/main" id="{66BA0713-10BF-46D7-9751-68A89886BDF1}"/>
            </a:ext>
          </a:extLst>
        </xdr:cNvPr>
        <xdr:cNvCxnSpPr/>
      </xdr:nvCxnSpPr>
      <xdr:spPr>
        <a:xfrm flipV="1">
          <a:off x="3355340" y="1054227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109220</xdr:rowOff>
    </xdr:from>
    <xdr:to>
      <xdr:col>15</xdr:col>
      <xdr:colOff>101600</xdr:colOff>
      <xdr:row>64</xdr:row>
      <xdr:rowOff>39370</xdr:rowOff>
    </xdr:to>
    <xdr:sp macro="" textlink="">
      <xdr:nvSpPr>
        <xdr:cNvPr id="93" name="楕円 92">
          <a:extLst>
            <a:ext uri="{FF2B5EF4-FFF2-40B4-BE49-F238E27FC236}">
              <a16:creationId xmlns:a16="http://schemas.microsoft.com/office/drawing/2014/main" id="{9D65FA53-CD09-463D-8977-6825F58A22DA}"/>
            </a:ext>
          </a:extLst>
        </xdr:cNvPr>
        <xdr:cNvSpPr/>
      </xdr:nvSpPr>
      <xdr:spPr>
        <a:xfrm>
          <a:off x="2514600" y="1067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163830</xdr:rowOff>
    </xdr:from>
    <xdr:to>
      <xdr:col>19</xdr:col>
      <xdr:colOff>177800</xdr:colOff>
      <xdr:row>63</xdr:row>
      <xdr:rowOff>160020</xdr:rowOff>
    </xdr:to>
    <xdr:cxnSp macro="">
      <xdr:nvCxnSpPr>
        <xdr:cNvPr id="94" name="直線コネクタ 93">
          <a:extLst>
            <a:ext uri="{FF2B5EF4-FFF2-40B4-BE49-F238E27FC236}">
              <a16:creationId xmlns:a16="http://schemas.microsoft.com/office/drawing/2014/main" id="{2DFA78B9-10AB-4597-942C-9FD3E9F9FECB}"/>
            </a:ext>
          </a:extLst>
        </xdr:cNvPr>
        <xdr:cNvCxnSpPr/>
      </xdr:nvCxnSpPr>
      <xdr:spPr>
        <a:xfrm flipV="1">
          <a:off x="2565400" y="10557510"/>
          <a:ext cx="78994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78740</xdr:rowOff>
    </xdr:from>
    <xdr:to>
      <xdr:col>10</xdr:col>
      <xdr:colOff>165100</xdr:colOff>
      <xdr:row>64</xdr:row>
      <xdr:rowOff>8890</xdr:rowOff>
    </xdr:to>
    <xdr:sp macro="" textlink="">
      <xdr:nvSpPr>
        <xdr:cNvPr id="95" name="楕円 94">
          <a:extLst>
            <a:ext uri="{FF2B5EF4-FFF2-40B4-BE49-F238E27FC236}">
              <a16:creationId xmlns:a16="http://schemas.microsoft.com/office/drawing/2014/main" id="{DA5E5793-FF0B-49FD-873C-D1B8B914C047}"/>
            </a:ext>
          </a:extLst>
        </xdr:cNvPr>
        <xdr:cNvSpPr/>
      </xdr:nvSpPr>
      <xdr:spPr>
        <a:xfrm>
          <a:off x="1739900" y="10640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129540</xdr:rowOff>
    </xdr:from>
    <xdr:to>
      <xdr:col>15</xdr:col>
      <xdr:colOff>50800</xdr:colOff>
      <xdr:row>63</xdr:row>
      <xdr:rowOff>160020</xdr:rowOff>
    </xdr:to>
    <xdr:cxnSp macro="">
      <xdr:nvCxnSpPr>
        <xdr:cNvPr id="96" name="直線コネクタ 95">
          <a:extLst>
            <a:ext uri="{FF2B5EF4-FFF2-40B4-BE49-F238E27FC236}">
              <a16:creationId xmlns:a16="http://schemas.microsoft.com/office/drawing/2014/main" id="{A0A5FD7F-9C2C-4A91-8497-1D7A7CF594C5}"/>
            </a:ext>
          </a:extLst>
        </xdr:cNvPr>
        <xdr:cNvCxnSpPr/>
      </xdr:nvCxnSpPr>
      <xdr:spPr>
        <a:xfrm>
          <a:off x="1790700" y="1069086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97" name="楕円 96">
          <a:extLst>
            <a:ext uri="{FF2B5EF4-FFF2-40B4-BE49-F238E27FC236}">
              <a16:creationId xmlns:a16="http://schemas.microsoft.com/office/drawing/2014/main" id="{E868D5A6-B8F5-47F5-8913-73F00CF8BB76}"/>
            </a:ext>
          </a:extLst>
        </xdr:cNvPr>
        <xdr:cNvSpPr/>
      </xdr:nvSpPr>
      <xdr:spPr>
        <a:xfrm>
          <a:off x="965200" y="10754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129540</xdr:rowOff>
    </xdr:from>
    <xdr:to>
      <xdr:col>10</xdr:col>
      <xdr:colOff>114300</xdr:colOff>
      <xdr:row>64</xdr:row>
      <xdr:rowOff>76200</xdr:rowOff>
    </xdr:to>
    <xdr:cxnSp macro="">
      <xdr:nvCxnSpPr>
        <xdr:cNvPr id="98" name="直線コネクタ 97">
          <a:extLst>
            <a:ext uri="{FF2B5EF4-FFF2-40B4-BE49-F238E27FC236}">
              <a16:creationId xmlns:a16="http://schemas.microsoft.com/office/drawing/2014/main" id="{DCC79797-2F94-4DA6-8251-0AB8E2F2FE63}"/>
            </a:ext>
          </a:extLst>
        </xdr:cNvPr>
        <xdr:cNvCxnSpPr/>
      </xdr:nvCxnSpPr>
      <xdr:spPr>
        <a:xfrm flipV="1">
          <a:off x="1008380" y="10690860"/>
          <a:ext cx="78232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B96B5AEE-B68A-46E4-899C-82D6798B7D87}"/>
            </a:ext>
          </a:extLst>
        </xdr:cNvPr>
        <xdr:cNvSpPr txBox="1"/>
      </xdr:nvSpPr>
      <xdr:spPr>
        <a:xfrm>
          <a:off x="317056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9AE1ACF5-C009-4926-B6FA-B0869C9B26C2}"/>
            </a:ext>
          </a:extLst>
        </xdr:cNvPr>
        <xdr:cNvSpPr txBox="1"/>
      </xdr:nvSpPr>
      <xdr:spPr>
        <a:xfrm>
          <a:off x="238570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0927D874-0CF2-4CCC-AF46-714E13429FA6}"/>
            </a:ext>
          </a:extLst>
        </xdr:cNvPr>
        <xdr:cNvSpPr txBox="1"/>
      </xdr:nvSpPr>
      <xdr:spPr>
        <a:xfrm>
          <a:off x="161100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4E5C30E3-04B7-45AB-8871-A22DC7894192}"/>
            </a:ext>
          </a:extLst>
        </xdr:cNvPr>
        <xdr:cNvSpPr txBox="1"/>
      </xdr:nvSpPr>
      <xdr:spPr>
        <a:xfrm>
          <a:off x="83630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34307</xdr:rowOff>
    </xdr:from>
    <xdr:ext cx="405111" cy="259045"/>
    <xdr:sp macro="" textlink="">
      <xdr:nvSpPr>
        <xdr:cNvPr id="103" name="n_1mainValue【体育館・プール】&#10;有形固定資産減価償却率">
          <a:extLst>
            <a:ext uri="{FF2B5EF4-FFF2-40B4-BE49-F238E27FC236}">
              <a16:creationId xmlns:a16="http://schemas.microsoft.com/office/drawing/2014/main" id="{91BFE433-0D5E-4A26-B0F2-0F8403DC8FD2}"/>
            </a:ext>
          </a:extLst>
        </xdr:cNvPr>
        <xdr:cNvSpPr txBox="1"/>
      </xdr:nvSpPr>
      <xdr:spPr>
        <a:xfrm>
          <a:off x="317056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30497</xdr:rowOff>
    </xdr:from>
    <xdr:ext cx="405111" cy="259045"/>
    <xdr:sp macro="" textlink="">
      <xdr:nvSpPr>
        <xdr:cNvPr id="104" name="n_2mainValue【体育館・プール】&#10;有形固定資産減価償却率">
          <a:extLst>
            <a:ext uri="{FF2B5EF4-FFF2-40B4-BE49-F238E27FC236}">
              <a16:creationId xmlns:a16="http://schemas.microsoft.com/office/drawing/2014/main" id="{CCB04757-7B72-40AA-B980-2580EC5A9F86}"/>
            </a:ext>
          </a:extLst>
        </xdr:cNvPr>
        <xdr:cNvSpPr txBox="1"/>
      </xdr:nvSpPr>
      <xdr:spPr>
        <a:xfrm>
          <a:off x="238570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17</xdr:rowOff>
    </xdr:from>
    <xdr:ext cx="405111" cy="259045"/>
    <xdr:sp macro="" textlink="">
      <xdr:nvSpPr>
        <xdr:cNvPr id="105" name="n_3mainValue【体育館・プール】&#10;有形固定資産減価償却率">
          <a:extLst>
            <a:ext uri="{FF2B5EF4-FFF2-40B4-BE49-F238E27FC236}">
              <a16:creationId xmlns:a16="http://schemas.microsoft.com/office/drawing/2014/main" id="{9F467EA6-B7B2-416A-A99E-CEC4CFAE11C5}"/>
            </a:ext>
          </a:extLst>
        </xdr:cNvPr>
        <xdr:cNvSpPr txBox="1"/>
      </xdr:nvSpPr>
      <xdr:spPr>
        <a:xfrm>
          <a:off x="161100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106" name="n_4mainValue【体育館・プール】&#10;有形固定資産減価償却率">
          <a:extLst>
            <a:ext uri="{FF2B5EF4-FFF2-40B4-BE49-F238E27FC236}">
              <a16:creationId xmlns:a16="http://schemas.microsoft.com/office/drawing/2014/main" id="{9B287108-148B-456B-8173-1CE3638E4F23}"/>
            </a:ext>
          </a:extLst>
        </xdr:cNvPr>
        <xdr:cNvSpPr txBox="1"/>
      </xdr:nvSpPr>
      <xdr:spPr>
        <a:xfrm>
          <a:off x="80398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E6B80FE-345D-4DE0-A475-528DBDC0A0A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3C6DF03D-E376-4D06-A6A4-9476D6D66A4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2A550E9-960F-4A84-9A9E-F2F950228DD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25D897FE-D538-42D4-9D43-06ED23B2127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75BD92DF-EE05-4C87-951C-B7DA61D03A2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778F5A82-F11C-4237-8829-ED77222E0C4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74294D7-9EA5-42EF-B98D-94CFD9F7FDC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CFE41962-FD02-423E-BC68-33409F1A2DE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5487213F-43F5-4175-B2D0-DED954B36C2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59FC6A8-A1CA-413C-ABB0-42DCE40875F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A3315BDB-5490-43E8-830B-3CC3A3DC7D8F}"/>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B4366D84-1AAD-461E-B5CB-D88BB071DBD2}"/>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9CC984E-FE27-41F7-8DF6-75F2B38D2A71}"/>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AEC98E7A-E7A8-4D0C-AEE3-35FE2F76D559}"/>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6A9FA3C4-2E7C-4EAC-93FF-7962496B87DA}"/>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905ED334-CDEB-4222-B5B5-40FD4761DC21}"/>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F057E3C7-51D1-4B87-BEE1-24332D1A8348}"/>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B0A74BED-2FDC-4A4B-9483-6487B5A3EECD}"/>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B78BF870-7873-4E47-918A-AEEBFC75F76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CEF77B52-B118-4FC7-94D6-310BF9A94BE6}"/>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C68666A-C3B9-4658-A08E-3D93D42384C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4277781C-9CB4-41F9-840E-B292208C04D3}"/>
            </a:ext>
          </a:extLst>
        </xdr:cNvPr>
        <xdr:cNvCxnSpPr/>
      </xdr:nvCxnSpPr>
      <xdr:spPr>
        <a:xfrm flipV="1">
          <a:off x="9219565" y="9448419"/>
          <a:ext cx="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45A8BE21-175D-4BFB-868B-A2F7ADDDED05}"/>
            </a:ext>
          </a:extLst>
        </xdr:cNvPr>
        <xdr:cNvSpPr txBox="1"/>
      </xdr:nvSpPr>
      <xdr:spPr>
        <a:xfrm>
          <a:off x="9258300" y="1071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5CE9B6E6-169B-46E1-B089-9055AE652469}"/>
            </a:ext>
          </a:extLst>
        </xdr:cNvPr>
        <xdr:cNvCxnSpPr/>
      </xdr:nvCxnSpPr>
      <xdr:spPr>
        <a:xfrm>
          <a:off x="9154160" y="10710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3E265622-61FA-48DD-AD56-CCC5EAE3F9D2}"/>
            </a:ext>
          </a:extLst>
        </xdr:cNvPr>
        <xdr:cNvSpPr txBox="1"/>
      </xdr:nvSpPr>
      <xdr:spPr>
        <a:xfrm>
          <a:off x="9258300" y="922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8DF7B77D-09E5-4092-91EE-52C5EBE43970}"/>
            </a:ext>
          </a:extLst>
        </xdr:cNvPr>
        <xdr:cNvCxnSpPr/>
      </xdr:nvCxnSpPr>
      <xdr:spPr>
        <a:xfrm>
          <a:off x="9154160" y="9448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CCB948EA-7B5E-42B2-B4C5-3A8C051284F1}"/>
            </a:ext>
          </a:extLst>
        </xdr:cNvPr>
        <xdr:cNvSpPr txBox="1"/>
      </xdr:nvSpPr>
      <xdr:spPr>
        <a:xfrm>
          <a:off x="9258300" y="104068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5C0CD3CA-2161-44FE-B12A-10D53AAC4D11}"/>
            </a:ext>
          </a:extLst>
        </xdr:cNvPr>
        <xdr:cNvSpPr/>
      </xdr:nvSpPr>
      <xdr:spPr>
        <a:xfrm>
          <a:off x="9192260" y="104283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C45C1556-87D0-451D-B162-A73311170F8A}"/>
            </a:ext>
          </a:extLst>
        </xdr:cNvPr>
        <xdr:cNvSpPr/>
      </xdr:nvSpPr>
      <xdr:spPr>
        <a:xfrm>
          <a:off x="8445500" y="1042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9D6AE101-B3CC-4647-AE9F-DA50A27B4767}"/>
            </a:ext>
          </a:extLst>
        </xdr:cNvPr>
        <xdr:cNvSpPr/>
      </xdr:nvSpPr>
      <xdr:spPr>
        <a:xfrm>
          <a:off x="7670800" y="10444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5BBF4743-1BE3-4C96-AF0B-151AD4FD0741}"/>
            </a:ext>
          </a:extLst>
        </xdr:cNvPr>
        <xdr:cNvSpPr/>
      </xdr:nvSpPr>
      <xdr:spPr>
        <a:xfrm>
          <a:off x="6873240" y="104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E8ACC38C-3648-4869-B53E-C24C806937D8}"/>
            </a:ext>
          </a:extLst>
        </xdr:cNvPr>
        <xdr:cNvSpPr/>
      </xdr:nvSpPr>
      <xdr:spPr>
        <a:xfrm>
          <a:off x="6098540" y="1045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EB4083B-FC0D-4DC2-9569-B5EF213D887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7DDBDCC-E25A-462A-867C-5CBBE8045C9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26311BB-CC4F-49EF-A907-08EC3D3F96A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8B243822-D0E2-4D23-BBF6-F1F1D84C4DD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59301F1-49B1-4BC4-83AE-F7B13305057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162027</xdr:rowOff>
    </xdr:from>
    <xdr:to>
      <xdr:col>55</xdr:col>
      <xdr:colOff>50800</xdr:colOff>
      <xdr:row>58</xdr:row>
      <xdr:rowOff>92177</xdr:rowOff>
    </xdr:to>
    <xdr:sp macro="" textlink="">
      <xdr:nvSpPr>
        <xdr:cNvPr id="144" name="楕円 143">
          <a:extLst>
            <a:ext uri="{FF2B5EF4-FFF2-40B4-BE49-F238E27FC236}">
              <a16:creationId xmlns:a16="http://schemas.microsoft.com/office/drawing/2014/main" id="{2A852E9A-9010-4EE1-B354-5DDE30610E81}"/>
            </a:ext>
          </a:extLst>
        </xdr:cNvPr>
        <xdr:cNvSpPr/>
      </xdr:nvSpPr>
      <xdr:spPr>
        <a:xfrm>
          <a:off x="9192260" y="97175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13454</xdr:rowOff>
    </xdr:from>
    <xdr:ext cx="469744" cy="259045"/>
    <xdr:sp macro="" textlink="">
      <xdr:nvSpPr>
        <xdr:cNvPr id="145" name="【体育館・プール】&#10;一人当たり面積該当値テキスト">
          <a:extLst>
            <a:ext uri="{FF2B5EF4-FFF2-40B4-BE49-F238E27FC236}">
              <a16:creationId xmlns:a16="http://schemas.microsoft.com/office/drawing/2014/main" id="{B7DEB6A6-F57E-4852-A47C-79C561F4F06C}"/>
            </a:ext>
          </a:extLst>
        </xdr:cNvPr>
        <xdr:cNvSpPr txBox="1"/>
      </xdr:nvSpPr>
      <xdr:spPr>
        <a:xfrm>
          <a:off x="9258300" y="956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21437</xdr:rowOff>
    </xdr:from>
    <xdr:to>
      <xdr:col>50</xdr:col>
      <xdr:colOff>165100</xdr:colOff>
      <xdr:row>58</xdr:row>
      <xdr:rowOff>123037</xdr:rowOff>
    </xdr:to>
    <xdr:sp macro="" textlink="">
      <xdr:nvSpPr>
        <xdr:cNvPr id="146" name="楕円 145">
          <a:extLst>
            <a:ext uri="{FF2B5EF4-FFF2-40B4-BE49-F238E27FC236}">
              <a16:creationId xmlns:a16="http://schemas.microsoft.com/office/drawing/2014/main" id="{8A2D9163-491D-4839-8502-C11ED4B45D18}"/>
            </a:ext>
          </a:extLst>
        </xdr:cNvPr>
        <xdr:cNvSpPr/>
      </xdr:nvSpPr>
      <xdr:spPr>
        <a:xfrm>
          <a:off x="8445500" y="97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41377</xdr:rowOff>
    </xdr:from>
    <xdr:to>
      <xdr:col>55</xdr:col>
      <xdr:colOff>0</xdr:colOff>
      <xdr:row>58</xdr:row>
      <xdr:rowOff>72237</xdr:rowOff>
    </xdr:to>
    <xdr:cxnSp macro="">
      <xdr:nvCxnSpPr>
        <xdr:cNvPr id="147" name="直線コネクタ 146">
          <a:extLst>
            <a:ext uri="{FF2B5EF4-FFF2-40B4-BE49-F238E27FC236}">
              <a16:creationId xmlns:a16="http://schemas.microsoft.com/office/drawing/2014/main" id="{55B5FA01-F549-4FC6-9C05-94A94F1AB2D0}"/>
            </a:ext>
          </a:extLst>
        </xdr:cNvPr>
        <xdr:cNvCxnSpPr/>
      </xdr:nvCxnSpPr>
      <xdr:spPr>
        <a:xfrm flipV="1">
          <a:off x="8496300" y="9764497"/>
          <a:ext cx="723900" cy="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3149</xdr:rowOff>
    </xdr:from>
    <xdr:to>
      <xdr:col>46</xdr:col>
      <xdr:colOff>38100</xdr:colOff>
      <xdr:row>62</xdr:row>
      <xdr:rowOff>104749</xdr:rowOff>
    </xdr:to>
    <xdr:sp macro="" textlink="">
      <xdr:nvSpPr>
        <xdr:cNvPr id="148" name="楕円 147">
          <a:extLst>
            <a:ext uri="{FF2B5EF4-FFF2-40B4-BE49-F238E27FC236}">
              <a16:creationId xmlns:a16="http://schemas.microsoft.com/office/drawing/2014/main" id="{0312563A-36F5-4224-B3FC-D35434680AA8}"/>
            </a:ext>
          </a:extLst>
        </xdr:cNvPr>
        <xdr:cNvSpPr/>
      </xdr:nvSpPr>
      <xdr:spPr>
        <a:xfrm>
          <a:off x="7670800" y="103968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72237</xdr:rowOff>
    </xdr:from>
    <xdr:to>
      <xdr:col>50</xdr:col>
      <xdr:colOff>114300</xdr:colOff>
      <xdr:row>62</xdr:row>
      <xdr:rowOff>53949</xdr:rowOff>
    </xdr:to>
    <xdr:cxnSp macro="">
      <xdr:nvCxnSpPr>
        <xdr:cNvPr id="149" name="直線コネクタ 148">
          <a:extLst>
            <a:ext uri="{FF2B5EF4-FFF2-40B4-BE49-F238E27FC236}">
              <a16:creationId xmlns:a16="http://schemas.microsoft.com/office/drawing/2014/main" id="{B8714374-B854-49C7-B89B-F2C08199B352}"/>
            </a:ext>
          </a:extLst>
        </xdr:cNvPr>
        <xdr:cNvCxnSpPr/>
      </xdr:nvCxnSpPr>
      <xdr:spPr>
        <a:xfrm flipV="1">
          <a:off x="7713980" y="9795357"/>
          <a:ext cx="782320" cy="65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10464</xdr:rowOff>
    </xdr:from>
    <xdr:to>
      <xdr:col>41</xdr:col>
      <xdr:colOff>101600</xdr:colOff>
      <xdr:row>62</xdr:row>
      <xdr:rowOff>112064</xdr:rowOff>
    </xdr:to>
    <xdr:sp macro="" textlink="">
      <xdr:nvSpPr>
        <xdr:cNvPr id="150" name="楕円 149">
          <a:extLst>
            <a:ext uri="{FF2B5EF4-FFF2-40B4-BE49-F238E27FC236}">
              <a16:creationId xmlns:a16="http://schemas.microsoft.com/office/drawing/2014/main" id="{93CB7FD3-1631-4B04-819E-8C815BA3A570}"/>
            </a:ext>
          </a:extLst>
        </xdr:cNvPr>
        <xdr:cNvSpPr/>
      </xdr:nvSpPr>
      <xdr:spPr>
        <a:xfrm>
          <a:off x="6873240" y="1040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53949</xdr:rowOff>
    </xdr:from>
    <xdr:to>
      <xdr:col>45</xdr:col>
      <xdr:colOff>177800</xdr:colOff>
      <xdr:row>62</xdr:row>
      <xdr:rowOff>61264</xdr:rowOff>
    </xdr:to>
    <xdr:cxnSp macro="">
      <xdr:nvCxnSpPr>
        <xdr:cNvPr id="151" name="直線コネクタ 150">
          <a:extLst>
            <a:ext uri="{FF2B5EF4-FFF2-40B4-BE49-F238E27FC236}">
              <a16:creationId xmlns:a16="http://schemas.microsoft.com/office/drawing/2014/main" id="{6EDF151E-3CD9-45BB-B8B7-C7D9A7FFD635}"/>
            </a:ext>
          </a:extLst>
        </xdr:cNvPr>
        <xdr:cNvCxnSpPr/>
      </xdr:nvCxnSpPr>
      <xdr:spPr>
        <a:xfrm flipV="1">
          <a:off x="6924040" y="10447629"/>
          <a:ext cx="78994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20980</xdr:rowOff>
    </xdr:from>
    <xdr:to>
      <xdr:col>36</xdr:col>
      <xdr:colOff>165100</xdr:colOff>
      <xdr:row>62</xdr:row>
      <xdr:rowOff>122580</xdr:rowOff>
    </xdr:to>
    <xdr:sp macro="" textlink="">
      <xdr:nvSpPr>
        <xdr:cNvPr id="152" name="楕円 151">
          <a:extLst>
            <a:ext uri="{FF2B5EF4-FFF2-40B4-BE49-F238E27FC236}">
              <a16:creationId xmlns:a16="http://schemas.microsoft.com/office/drawing/2014/main" id="{3803556F-897D-4A6B-94E7-809A3B3CD455}"/>
            </a:ext>
          </a:extLst>
        </xdr:cNvPr>
        <xdr:cNvSpPr/>
      </xdr:nvSpPr>
      <xdr:spPr>
        <a:xfrm>
          <a:off x="6098540" y="104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61264</xdr:rowOff>
    </xdr:from>
    <xdr:to>
      <xdr:col>41</xdr:col>
      <xdr:colOff>50800</xdr:colOff>
      <xdr:row>62</xdr:row>
      <xdr:rowOff>71780</xdr:rowOff>
    </xdr:to>
    <xdr:cxnSp macro="">
      <xdr:nvCxnSpPr>
        <xdr:cNvPr id="153" name="直線コネクタ 152">
          <a:extLst>
            <a:ext uri="{FF2B5EF4-FFF2-40B4-BE49-F238E27FC236}">
              <a16:creationId xmlns:a16="http://schemas.microsoft.com/office/drawing/2014/main" id="{FB11FB87-38D2-452C-ADA6-C8DE43076FC7}"/>
            </a:ext>
          </a:extLst>
        </xdr:cNvPr>
        <xdr:cNvCxnSpPr/>
      </xdr:nvCxnSpPr>
      <xdr:spPr>
        <a:xfrm flipV="1">
          <a:off x="6149340" y="10454944"/>
          <a:ext cx="7747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DF46F341-4F76-4D67-A476-0AC3C5C138AC}"/>
            </a:ext>
          </a:extLst>
        </xdr:cNvPr>
        <xdr:cNvSpPr txBox="1"/>
      </xdr:nvSpPr>
      <xdr:spPr>
        <a:xfrm>
          <a:off x="8271587" y="1052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340341B7-9834-4451-9721-979C6F3757E4}"/>
            </a:ext>
          </a:extLst>
        </xdr:cNvPr>
        <xdr:cNvSpPr txBox="1"/>
      </xdr:nvSpPr>
      <xdr:spPr>
        <a:xfrm>
          <a:off x="7509587" y="1053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43105CD4-F43A-461D-A7E6-23E5BA73F521}"/>
            </a:ext>
          </a:extLst>
        </xdr:cNvPr>
        <xdr:cNvSpPr txBox="1"/>
      </xdr:nvSpPr>
      <xdr:spPr>
        <a:xfrm>
          <a:off x="6712027" y="1054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F2366A37-4D6F-4A1A-A467-51868A10E0F9}"/>
            </a:ext>
          </a:extLst>
        </xdr:cNvPr>
        <xdr:cNvSpPr txBox="1"/>
      </xdr:nvSpPr>
      <xdr:spPr>
        <a:xfrm>
          <a:off x="5937327" y="1054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139564</xdr:rowOff>
    </xdr:from>
    <xdr:ext cx="469744" cy="259045"/>
    <xdr:sp macro="" textlink="">
      <xdr:nvSpPr>
        <xdr:cNvPr id="158" name="n_1mainValue【体育館・プール】&#10;一人当たり面積">
          <a:extLst>
            <a:ext uri="{FF2B5EF4-FFF2-40B4-BE49-F238E27FC236}">
              <a16:creationId xmlns:a16="http://schemas.microsoft.com/office/drawing/2014/main" id="{4FD68D8C-880A-46E3-88FA-DD24CFCED9BA}"/>
            </a:ext>
          </a:extLst>
        </xdr:cNvPr>
        <xdr:cNvSpPr txBox="1"/>
      </xdr:nvSpPr>
      <xdr:spPr>
        <a:xfrm>
          <a:off x="8271587" y="952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121276</xdr:rowOff>
    </xdr:from>
    <xdr:ext cx="469744" cy="259045"/>
    <xdr:sp macro="" textlink="">
      <xdr:nvSpPr>
        <xdr:cNvPr id="159" name="n_2mainValue【体育館・プール】&#10;一人当たり面積">
          <a:extLst>
            <a:ext uri="{FF2B5EF4-FFF2-40B4-BE49-F238E27FC236}">
              <a16:creationId xmlns:a16="http://schemas.microsoft.com/office/drawing/2014/main" id="{934F712A-ED69-4F74-AB22-52368D34F9E8}"/>
            </a:ext>
          </a:extLst>
        </xdr:cNvPr>
        <xdr:cNvSpPr txBox="1"/>
      </xdr:nvSpPr>
      <xdr:spPr>
        <a:xfrm>
          <a:off x="7509587" y="1017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128591</xdr:rowOff>
    </xdr:from>
    <xdr:ext cx="469744" cy="259045"/>
    <xdr:sp macro="" textlink="">
      <xdr:nvSpPr>
        <xdr:cNvPr id="160" name="n_3mainValue【体育館・プール】&#10;一人当たり面積">
          <a:extLst>
            <a:ext uri="{FF2B5EF4-FFF2-40B4-BE49-F238E27FC236}">
              <a16:creationId xmlns:a16="http://schemas.microsoft.com/office/drawing/2014/main" id="{983AAE0E-1518-4942-B4CB-7C1FFABDB5AB}"/>
            </a:ext>
          </a:extLst>
        </xdr:cNvPr>
        <xdr:cNvSpPr txBox="1"/>
      </xdr:nvSpPr>
      <xdr:spPr>
        <a:xfrm>
          <a:off x="6712027" y="1018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139107</xdr:rowOff>
    </xdr:from>
    <xdr:ext cx="469744" cy="259045"/>
    <xdr:sp macro="" textlink="">
      <xdr:nvSpPr>
        <xdr:cNvPr id="161" name="n_4mainValue【体育館・プール】&#10;一人当たり面積">
          <a:extLst>
            <a:ext uri="{FF2B5EF4-FFF2-40B4-BE49-F238E27FC236}">
              <a16:creationId xmlns:a16="http://schemas.microsoft.com/office/drawing/2014/main" id="{C1030963-A19D-43EB-B1C8-BEF36A752B3B}"/>
            </a:ext>
          </a:extLst>
        </xdr:cNvPr>
        <xdr:cNvSpPr txBox="1"/>
      </xdr:nvSpPr>
      <xdr:spPr>
        <a:xfrm>
          <a:off x="5937327" y="101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E3E917C-3CE7-4174-9028-0D4F17861E1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D644B135-12CC-4622-8277-CC8437DCB67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118F90E7-5D8B-4824-810C-26D032A4378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36552321-4DD0-49FE-99EC-5A294CB0460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DD9268CA-742C-4CB8-953D-3D27F5D856B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333DF07A-ACF4-4742-9034-3D7A8689E65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BE47E543-0D61-4497-8B93-B10F6187196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8663EEC2-9A41-447A-8D90-8ED8592D8415}"/>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8CBDA4B7-7FF4-49D8-B7C7-2FB12C3FC88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5117CAA2-5151-4E45-8569-7D986BB05F6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CE6D884E-7218-43E5-B3F8-95906AC4E3A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EB2C2820-E9F4-434E-B608-2CEF0B8FECA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63EB9F3D-840B-4E3F-9A9A-03810920DDD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24A9FEF8-E9B3-4B1D-8739-1F49751CB76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522A3F20-43B1-4524-9210-37842F8A16F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1888081A-2BAB-467A-84D5-D048035F31B1}"/>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FECBD2BB-146E-4085-A212-440029299F3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911D3156-A23A-4C57-9061-2CC21FC7A2A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48AD81B4-A663-40B0-B826-46C83383357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5D4EBAB3-AF20-44F4-9F42-65D316CBF14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4D0165FD-51F4-4184-A645-2F7DE5B7093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2F376604-B715-467F-A0A2-7B8D5775D71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EDBEC04D-E647-4C15-97CE-187C6429347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768F6D63-CDE8-4EAB-902D-F21C79BFB9B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7F21F9FA-8A8F-4494-B13A-ACFE6A45316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D26D315D-3AE6-47C8-80DB-2BE26EF3C12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52A7F852-67EF-4069-BF48-64929B2C60D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7424E1AC-99B0-447B-B6A7-9BF33E8DE34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F8FD612E-B7A1-4C09-B76E-90CC3DDA617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243C694E-491D-4E75-9D72-CF5089F07FC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5A6E1B3C-938E-4AB8-92E2-CD855505F27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04F8B3C4-0209-4F13-98C6-A8CD74DB494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FDFE99BF-FBB8-4680-9F0D-DACEB245CB0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C9A627BF-CF44-483C-A714-F9435C5CC28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EB56DD46-BCB9-4922-8916-8242E4FAE4D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3588CE86-6F0A-4F6D-81BA-40A9378CAB7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370815C2-C292-4253-BE84-45A508D0C38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D51810D8-F48F-4ED2-BD4C-9A24C17302C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BAF49D44-2B14-45AE-A54B-0B61122EE7D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83C72BE4-067D-4870-99F9-FF6D66FA160C}"/>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a:extLst>
            <a:ext uri="{FF2B5EF4-FFF2-40B4-BE49-F238E27FC236}">
              <a16:creationId xmlns:a16="http://schemas.microsoft.com/office/drawing/2014/main" id="{860EEDBE-8E49-41F2-9347-174475F1671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a:extLst>
            <a:ext uri="{FF2B5EF4-FFF2-40B4-BE49-F238E27FC236}">
              <a16:creationId xmlns:a16="http://schemas.microsoft.com/office/drawing/2014/main" id="{D5644BF9-6850-4CE8-AF8D-E8ADFAC59CE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a:extLst>
            <a:ext uri="{FF2B5EF4-FFF2-40B4-BE49-F238E27FC236}">
              <a16:creationId xmlns:a16="http://schemas.microsoft.com/office/drawing/2014/main" id="{B26394E0-5624-4799-BD10-0D2D62B6D2C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a:extLst>
            <a:ext uri="{FF2B5EF4-FFF2-40B4-BE49-F238E27FC236}">
              <a16:creationId xmlns:a16="http://schemas.microsoft.com/office/drawing/2014/main" id="{20E0F395-44F5-40A7-90E2-B5125A77A52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a:extLst>
            <a:ext uri="{FF2B5EF4-FFF2-40B4-BE49-F238E27FC236}">
              <a16:creationId xmlns:a16="http://schemas.microsoft.com/office/drawing/2014/main" id="{BC54A959-41CC-4488-8378-8DDA02B825F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a:extLst>
            <a:ext uri="{FF2B5EF4-FFF2-40B4-BE49-F238E27FC236}">
              <a16:creationId xmlns:a16="http://schemas.microsoft.com/office/drawing/2014/main" id="{C26990AC-4F37-4648-A9D7-77CCBB957F2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a:extLst>
            <a:ext uri="{FF2B5EF4-FFF2-40B4-BE49-F238E27FC236}">
              <a16:creationId xmlns:a16="http://schemas.microsoft.com/office/drawing/2014/main" id="{402E01AA-159C-424C-9277-3D4A7CB7DCB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a:extLst>
            <a:ext uri="{FF2B5EF4-FFF2-40B4-BE49-F238E27FC236}">
              <a16:creationId xmlns:a16="http://schemas.microsoft.com/office/drawing/2014/main" id="{B74AC1C4-0CBD-42D3-87AF-8693770DE8C3}"/>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CFB91244-7E72-4A19-B20E-3F7214BB44A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7D2939C3-88C9-458E-B4D4-ED3B35F09D5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A88FCA3C-742C-46A7-8C03-3CF0627149F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4F2D6412-C184-4666-ABD3-FF5725DA025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914CF88D-F27D-4394-8A7C-27C4F4AF934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68471C0E-D220-4EB4-9D01-316FE05C180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9FF446D3-899A-44C7-99A1-92E8962A2B3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FFAA16BE-273C-44E0-B31D-25DF93CCE53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8" name="テキスト ボックス 217">
          <a:extLst>
            <a:ext uri="{FF2B5EF4-FFF2-40B4-BE49-F238E27FC236}">
              <a16:creationId xmlns:a16="http://schemas.microsoft.com/office/drawing/2014/main" id="{3E1204F7-8122-47BA-9CF4-D6C6AF27E68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9" name="直線コネクタ 218">
          <a:extLst>
            <a:ext uri="{FF2B5EF4-FFF2-40B4-BE49-F238E27FC236}">
              <a16:creationId xmlns:a16="http://schemas.microsoft.com/office/drawing/2014/main" id="{187EEAFE-C3A8-4C79-B4F4-F05DD8BC1F7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0" name="テキスト ボックス 219">
          <a:extLst>
            <a:ext uri="{FF2B5EF4-FFF2-40B4-BE49-F238E27FC236}">
              <a16:creationId xmlns:a16="http://schemas.microsoft.com/office/drawing/2014/main" id="{0630DAEE-2542-4F3F-8F4E-6087A4822B5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1" name="直線コネクタ 220">
          <a:extLst>
            <a:ext uri="{FF2B5EF4-FFF2-40B4-BE49-F238E27FC236}">
              <a16:creationId xmlns:a16="http://schemas.microsoft.com/office/drawing/2014/main" id="{5292668B-8EB0-4C5A-8D5A-731461BBA4E2}"/>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2" name="テキスト ボックス 221">
          <a:extLst>
            <a:ext uri="{FF2B5EF4-FFF2-40B4-BE49-F238E27FC236}">
              <a16:creationId xmlns:a16="http://schemas.microsoft.com/office/drawing/2014/main" id="{60D3B3D8-6F7B-41DD-9C4F-DDFAA16292C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3" name="直線コネクタ 222">
          <a:extLst>
            <a:ext uri="{FF2B5EF4-FFF2-40B4-BE49-F238E27FC236}">
              <a16:creationId xmlns:a16="http://schemas.microsoft.com/office/drawing/2014/main" id="{F708AF0C-8193-435A-80C5-E09AF73A375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4" name="テキスト ボックス 223">
          <a:extLst>
            <a:ext uri="{FF2B5EF4-FFF2-40B4-BE49-F238E27FC236}">
              <a16:creationId xmlns:a16="http://schemas.microsoft.com/office/drawing/2014/main" id="{54A27649-7589-4CD9-8FE8-4A0516D5AE65}"/>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5" name="直線コネクタ 224">
          <a:extLst>
            <a:ext uri="{FF2B5EF4-FFF2-40B4-BE49-F238E27FC236}">
              <a16:creationId xmlns:a16="http://schemas.microsoft.com/office/drawing/2014/main" id="{D9966FB1-457C-4C20-AF82-FFD6C737226E}"/>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6" name="テキスト ボックス 225">
          <a:extLst>
            <a:ext uri="{FF2B5EF4-FFF2-40B4-BE49-F238E27FC236}">
              <a16:creationId xmlns:a16="http://schemas.microsoft.com/office/drawing/2014/main" id="{944CB8FC-76CB-4C58-ABB5-689047A28B5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7" name="直線コネクタ 226">
          <a:extLst>
            <a:ext uri="{FF2B5EF4-FFF2-40B4-BE49-F238E27FC236}">
              <a16:creationId xmlns:a16="http://schemas.microsoft.com/office/drawing/2014/main" id="{5C2B169D-4BF8-43A7-A389-56218B29DA9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8" name="テキスト ボックス 227">
          <a:extLst>
            <a:ext uri="{FF2B5EF4-FFF2-40B4-BE49-F238E27FC236}">
              <a16:creationId xmlns:a16="http://schemas.microsoft.com/office/drawing/2014/main" id="{5907A3D4-189F-48EC-AC19-6473924F9D98}"/>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29" name="直線コネクタ 228">
          <a:extLst>
            <a:ext uri="{FF2B5EF4-FFF2-40B4-BE49-F238E27FC236}">
              <a16:creationId xmlns:a16="http://schemas.microsoft.com/office/drawing/2014/main" id="{90DC7856-263E-4832-93A8-429F0627835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0" name="テキスト ボックス 229">
          <a:extLst>
            <a:ext uri="{FF2B5EF4-FFF2-40B4-BE49-F238E27FC236}">
              <a16:creationId xmlns:a16="http://schemas.microsoft.com/office/drawing/2014/main" id="{057B63AD-A784-4317-9E96-BA18A33424B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1" name="直線コネクタ 230">
          <a:extLst>
            <a:ext uri="{FF2B5EF4-FFF2-40B4-BE49-F238E27FC236}">
              <a16:creationId xmlns:a16="http://schemas.microsoft.com/office/drawing/2014/main" id="{0A06EE16-0B8B-41A1-A702-CAE20E8761C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2" name="テキスト ボックス 231">
          <a:extLst>
            <a:ext uri="{FF2B5EF4-FFF2-40B4-BE49-F238E27FC236}">
              <a16:creationId xmlns:a16="http://schemas.microsoft.com/office/drawing/2014/main" id="{2EB1CE06-8A97-4897-8218-B1A5EB822ED0}"/>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3" name="直線コネクタ 232">
          <a:extLst>
            <a:ext uri="{FF2B5EF4-FFF2-40B4-BE49-F238E27FC236}">
              <a16:creationId xmlns:a16="http://schemas.microsoft.com/office/drawing/2014/main" id="{64F0E90F-EF42-4A98-A664-61F0649E1F2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4" name="【保健センター・保健所】&#10;有形固定資産減価償却率グラフ枠">
          <a:extLst>
            <a:ext uri="{FF2B5EF4-FFF2-40B4-BE49-F238E27FC236}">
              <a16:creationId xmlns:a16="http://schemas.microsoft.com/office/drawing/2014/main" id="{B8AF7C93-F822-4135-A794-6851A6884A1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235" name="直線コネクタ 234">
          <a:extLst>
            <a:ext uri="{FF2B5EF4-FFF2-40B4-BE49-F238E27FC236}">
              <a16:creationId xmlns:a16="http://schemas.microsoft.com/office/drawing/2014/main" id="{0448E18B-06E8-45ED-982E-BAC949C6A863}"/>
            </a:ext>
          </a:extLst>
        </xdr:cNvPr>
        <xdr:cNvCxnSpPr/>
      </xdr:nvCxnSpPr>
      <xdr:spPr>
        <a:xfrm flipV="1">
          <a:off x="14375764" y="9269185"/>
          <a:ext cx="0" cy="159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6" name="【保健センター・保健所】&#10;有形固定資産減価償却率最小値テキスト">
          <a:extLst>
            <a:ext uri="{FF2B5EF4-FFF2-40B4-BE49-F238E27FC236}">
              <a16:creationId xmlns:a16="http://schemas.microsoft.com/office/drawing/2014/main" id="{F6823CA7-1C5D-4FF8-947D-1F1959E99662}"/>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37" name="直線コネクタ 236">
          <a:extLst>
            <a:ext uri="{FF2B5EF4-FFF2-40B4-BE49-F238E27FC236}">
              <a16:creationId xmlns:a16="http://schemas.microsoft.com/office/drawing/2014/main" id="{C6E2209D-391D-44BB-BBE5-1C0A545EDDF4}"/>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238" name="【保健センター・保健所】&#10;有形固定資産減価償却率最大値テキスト">
          <a:extLst>
            <a:ext uri="{FF2B5EF4-FFF2-40B4-BE49-F238E27FC236}">
              <a16:creationId xmlns:a16="http://schemas.microsoft.com/office/drawing/2014/main" id="{641580E8-5B3D-41B3-A323-29ACF9E40EC4}"/>
            </a:ext>
          </a:extLst>
        </xdr:cNvPr>
        <xdr:cNvSpPr txBox="1"/>
      </xdr:nvSpPr>
      <xdr:spPr>
        <a:xfrm>
          <a:off x="14414500" y="90520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239" name="直線コネクタ 238">
          <a:extLst>
            <a:ext uri="{FF2B5EF4-FFF2-40B4-BE49-F238E27FC236}">
              <a16:creationId xmlns:a16="http://schemas.microsoft.com/office/drawing/2014/main" id="{615CED05-39F2-4AB0-BCD9-E205F1E7DD00}"/>
            </a:ext>
          </a:extLst>
        </xdr:cNvPr>
        <xdr:cNvCxnSpPr/>
      </xdr:nvCxnSpPr>
      <xdr:spPr>
        <a:xfrm>
          <a:off x="14287500" y="9269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240" name="【保健センター・保健所】&#10;有形固定資産減価償却率平均値テキスト">
          <a:extLst>
            <a:ext uri="{FF2B5EF4-FFF2-40B4-BE49-F238E27FC236}">
              <a16:creationId xmlns:a16="http://schemas.microsoft.com/office/drawing/2014/main" id="{7FA06FC5-A75D-4E2A-A19A-28D3FA1C7699}"/>
            </a:ext>
          </a:extLst>
        </xdr:cNvPr>
        <xdr:cNvSpPr txBox="1"/>
      </xdr:nvSpPr>
      <xdr:spPr>
        <a:xfrm>
          <a:off x="14414500" y="100954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241" name="フローチャート: 判断 240">
          <a:extLst>
            <a:ext uri="{FF2B5EF4-FFF2-40B4-BE49-F238E27FC236}">
              <a16:creationId xmlns:a16="http://schemas.microsoft.com/office/drawing/2014/main" id="{747C0F4B-BA18-4521-BC49-268F9F3249C7}"/>
            </a:ext>
          </a:extLst>
        </xdr:cNvPr>
        <xdr:cNvSpPr/>
      </xdr:nvSpPr>
      <xdr:spPr>
        <a:xfrm>
          <a:off x="14325600" y="101170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242" name="フローチャート: 判断 241">
          <a:extLst>
            <a:ext uri="{FF2B5EF4-FFF2-40B4-BE49-F238E27FC236}">
              <a16:creationId xmlns:a16="http://schemas.microsoft.com/office/drawing/2014/main" id="{97555864-BE2D-4411-85DC-443D302AA212}"/>
            </a:ext>
          </a:extLst>
        </xdr:cNvPr>
        <xdr:cNvSpPr/>
      </xdr:nvSpPr>
      <xdr:spPr>
        <a:xfrm>
          <a:off x="135788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243" name="フローチャート: 判断 242">
          <a:extLst>
            <a:ext uri="{FF2B5EF4-FFF2-40B4-BE49-F238E27FC236}">
              <a16:creationId xmlns:a16="http://schemas.microsoft.com/office/drawing/2014/main" id="{AFA31786-999B-45C7-B695-72E70BC1FA09}"/>
            </a:ext>
          </a:extLst>
        </xdr:cNvPr>
        <xdr:cNvSpPr/>
      </xdr:nvSpPr>
      <xdr:spPr>
        <a:xfrm>
          <a:off x="128041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244" name="フローチャート: 判断 243">
          <a:extLst>
            <a:ext uri="{FF2B5EF4-FFF2-40B4-BE49-F238E27FC236}">
              <a16:creationId xmlns:a16="http://schemas.microsoft.com/office/drawing/2014/main" id="{6A3CF223-529F-43E1-874F-CADE6B24C764}"/>
            </a:ext>
          </a:extLst>
        </xdr:cNvPr>
        <xdr:cNvSpPr/>
      </xdr:nvSpPr>
      <xdr:spPr>
        <a:xfrm>
          <a:off x="12029440" y="100505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245" name="フローチャート: 判断 244">
          <a:extLst>
            <a:ext uri="{FF2B5EF4-FFF2-40B4-BE49-F238E27FC236}">
              <a16:creationId xmlns:a16="http://schemas.microsoft.com/office/drawing/2014/main" id="{78A62A26-0F43-4CB4-9A4B-C62D62C9C6BF}"/>
            </a:ext>
          </a:extLst>
        </xdr:cNvPr>
        <xdr:cNvSpPr/>
      </xdr:nvSpPr>
      <xdr:spPr>
        <a:xfrm>
          <a:off x="11231880" y="10062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67720FF-EFA4-48C7-A1B5-04D2E9B1609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38307C2-2D6C-4211-B3FA-B18CBE1FB83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D2D3A906-4578-4E0B-857C-000ACFAE884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4C3BED34-349C-4EA6-956D-592DCEF63A8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835846B3-9C1F-4984-8167-A7D4529CD9D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24312</xdr:rowOff>
    </xdr:from>
    <xdr:to>
      <xdr:col>85</xdr:col>
      <xdr:colOff>177800</xdr:colOff>
      <xdr:row>60</xdr:row>
      <xdr:rowOff>125912</xdr:rowOff>
    </xdr:to>
    <xdr:sp macro="" textlink="">
      <xdr:nvSpPr>
        <xdr:cNvPr id="251" name="楕円 250">
          <a:extLst>
            <a:ext uri="{FF2B5EF4-FFF2-40B4-BE49-F238E27FC236}">
              <a16:creationId xmlns:a16="http://schemas.microsoft.com/office/drawing/2014/main" id="{DC0CE022-1ACD-4ECC-8A55-7206253638A5}"/>
            </a:ext>
          </a:extLst>
        </xdr:cNvPr>
        <xdr:cNvSpPr/>
      </xdr:nvSpPr>
      <xdr:spPr>
        <a:xfrm>
          <a:off x="14325600" y="1008271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47189</xdr:rowOff>
    </xdr:from>
    <xdr:ext cx="405111" cy="259045"/>
    <xdr:sp macro="" textlink="">
      <xdr:nvSpPr>
        <xdr:cNvPr id="252" name="【保健センター・保健所】&#10;有形固定資産減価償却率該当値テキスト">
          <a:extLst>
            <a:ext uri="{FF2B5EF4-FFF2-40B4-BE49-F238E27FC236}">
              <a16:creationId xmlns:a16="http://schemas.microsoft.com/office/drawing/2014/main" id="{1DE00F7D-D140-4978-A00E-3335D09B44B6}"/>
            </a:ext>
          </a:extLst>
        </xdr:cNvPr>
        <xdr:cNvSpPr txBox="1"/>
      </xdr:nvSpPr>
      <xdr:spPr>
        <a:xfrm>
          <a:off x="14414500"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47172</xdr:rowOff>
    </xdr:from>
    <xdr:to>
      <xdr:col>81</xdr:col>
      <xdr:colOff>101600</xdr:colOff>
      <xdr:row>60</xdr:row>
      <xdr:rowOff>148772</xdr:rowOff>
    </xdr:to>
    <xdr:sp macro="" textlink="">
      <xdr:nvSpPr>
        <xdr:cNvPr id="253" name="楕円 252">
          <a:extLst>
            <a:ext uri="{FF2B5EF4-FFF2-40B4-BE49-F238E27FC236}">
              <a16:creationId xmlns:a16="http://schemas.microsoft.com/office/drawing/2014/main" id="{0291408F-50E3-4CDF-9158-DDA2EF50AF75}"/>
            </a:ext>
          </a:extLst>
        </xdr:cNvPr>
        <xdr:cNvSpPr/>
      </xdr:nvSpPr>
      <xdr:spPr>
        <a:xfrm>
          <a:off x="1357884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75112</xdr:rowOff>
    </xdr:from>
    <xdr:to>
      <xdr:col>85</xdr:col>
      <xdr:colOff>127000</xdr:colOff>
      <xdr:row>60</xdr:row>
      <xdr:rowOff>97972</xdr:rowOff>
    </xdr:to>
    <xdr:cxnSp macro="">
      <xdr:nvCxnSpPr>
        <xdr:cNvPr id="254" name="直線コネクタ 253">
          <a:extLst>
            <a:ext uri="{FF2B5EF4-FFF2-40B4-BE49-F238E27FC236}">
              <a16:creationId xmlns:a16="http://schemas.microsoft.com/office/drawing/2014/main" id="{DB8E688D-3030-451E-A0BA-02FE0314A1B6}"/>
            </a:ext>
          </a:extLst>
        </xdr:cNvPr>
        <xdr:cNvCxnSpPr/>
      </xdr:nvCxnSpPr>
      <xdr:spPr>
        <a:xfrm flipV="1">
          <a:off x="13629640" y="10133512"/>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14515</xdr:rowOff>
    </xdr:from>
    <xdr:to>
      <xdr:col>76</xdr:col>
      <xdr:colOff>165100</xdr:colOff>
      <xdr:row>60</xdr:row>
      <xdr:rowOff>116115</xdr:rowOff>
    </xdr:to>
    <xdr:sp macro="" textlink="">
      <xdr:nvSpPr>
        <xdr:cNvPr id="255" name="楕円 254">
          <a:extLst>
            <a:ext uri="{FF2B5EF4-FFF2-40B4-BE49-F238E27FC236}">
              <a16:creationId xmlns:a16="http://schemas.microsoft.com/office/drawing/2014/main" id="{0C824CE7-E349-4AB3-B6A9-654C88BE60E2}"/>
            </a:ext>
          </a:extLst>
        </xdr:cNvPr>
        <xdr:cNvSpPr/>
      </xdr:nvSpPr>
      <xdr:spPr>
        <a:xfrm>
          <a:off x="1280414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65315</xdr:rowOff>
    </xdr:from>
    <xdr:to>
      <xdr:col>81</xdr:col>
      <xdr:colOff>50800</xdr:colOff>
      <xdr:row>60</xdr:row>
      <xdr:rowOff>97972</xdr:rowOff>
    </xdr:to>
    <xdr:cxnSp macro="">
      <xdr:nvCxnSpPr>
        <xdr:cNvPr id="256" name="直線コネクタ 255">
          <a:extLst>
            <a:ext uri="{FF2B5EF4-FFF2-40B4-BE49-F238E27FC236}">
              <a16:creationId xmlns:a16="http://schemas.microsoft.com/office/drawing/2014/main" id="{00242FEB-57EA-4C5F-A849-02974F776277}"/>
            </a:ext>
          </a:extLst>
        </xdr:cNvPr>
        <xdr:cNvCxnSpPr/>
      </xdr:nvCxnSpPr>
      <xdr:spPr>
        <a:xfrm>
          <a:off x="12854940" y="10123715"/>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114119</xdr:rowOff>
    </xdr:from>
    <xdr:to>
      <xdr:col>72</xdr:col>
      <xdr:colOff>38100</xdr:colOff>
      <xdr:row>60</xdr:row>
      <xdr:rowOff>44269</xdr:rowOff>
    </xdr:to>
    <xdr:sp macro="" textlink="">
      <xdr:nvSpPr>
        <xdr:cNvPr id="257" name="楕円 256">
          <a:extLst>
            <a:ext uri="{FF2B5EF4-FFF2-40B4-BE49-F238E27FC236}">
              <a16:creationId xmlns:a16="http://schemas.microsoft.com/office/drawing/2014/main" id="{3F8963BA-00C8-46B1-985A-2EF80837F441}"/>
            </a:ext>
          </a:extLst>
        </xdr:cNvPr>
        <xdr:cNvSpPr/>
      </xdr:nvSpPr>
      <xdr:spPr>
        <a:xfrm>
          <a:off x="12029440" y="100048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164919</xdr:rowOff>
    </xdr:from>
    <xdr:to>
      <xdr:col>76</xdr:col>
      <xdr:colOff>114300</xdr:colOff>
      <xdr:row>60</xdr:row>
      <xdr:rowOff>65315</xdr:rowOff>
    </xdr:to>
    <xdr:cxnSp macro="">
      <xdr:nvCxnSpPr>
        <xdr:cNvPr id="258" name="直線コネクタ 257">
          <a:extLst>
            <a:ext uri="{FF2B5EF4-FFF2-40B4-BE49-F238E27FC236}">
              <a16:creationId xmlns:a16="http://schemas.microsoft.com/office/drawing/2014/main" id="{CC04934C-C88F-49AA-A8EA-0D9949D33E7F}"/>
            </a:ext>
          </a:extLst>
        </xdr:cNvPr>
        <xdr:cNvCxnSpPr/>
      </xdr:nvCxnSpPr>
      <xdr:spPr>
        <a:xfrm>
          <a:off x="12072620" y="10055679"/>
          <a:ext cx="78232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112485</xdr:rowOff>
    </xdr:from>
    <xdr:to>
      <xdr:col>67</xdr:col>
      <xdr:colOff>101600</xdr:colOff>
      <xdr:row>60</xdr:row>
      <xdr:rowOff>42635</xdr:rowOff>
    </xdr:to>
    <xdr:sp macro="" textlink="">
      <xdr:nvSpPr>
        <xdr:cNvPr id="259" name="楕円 258">
          <a:extLst>
            <a:ext uri="{FF2B5EF4-FFF2-40B4-BE49-F238E27FC236}">
              <a16:creationId xmlns:a16="http://schemas.microsoft.com/office/drawing/2014/main" id="{53E2F7BE-08D1-4855-8EED-AD13397511ED}"/>
            </a:ext>
          </a:extLst>
        </xdr:cNvPr>
        <xdr:cNvSpPr/>
      </xdr:nvSpPr>
      <xdr:spPr>
        <a:xfrm>
          <a:off x="11231880" y="10003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163285</xdr:rowOff>
    </xdr:from>
    <xdr:to>
      <xdr:col>71</xdr:col>
      <xdr:colOff>177800</xdr:colOff>
      <xdr:row>59</xdr:row>
      <xdr:rowOff>164919</xdr:rowOff>
    </xdr:to>
    <xdr:cxnSp macro="">
      <xdr:nvCxnSpPr>
        <xdr:cNvPr id="260" name="直線コネクタ 259">
          <a:extLst>
            <a:ext uri="{FF2B5EF4-FFF2-40B4-BE49-F238E27FC236}">
              <a16:creationId xmlns:a16="http://schemas.microsoft.com/office/drawing/2014/main" id="{EC3E42EA-63A8-444E-AC0C-1520FA99DC49}"/>
            </a:ext>
          </a:extLst>
        </xdr:cNvPr>
        <xdr:cNvCxnSpPr/>
      </xdr:nvCxnSpPr>
      <xdr:spPr>
        <a:xfrm>
          <a:off x="11282680" y="10054045"/>
          <a:ext cx="78994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261" name="n_1aveValue【保健センター・保健所】&#10;有形固定資産減価償却率">
          <a:extLst>
            <a:ext uri="{FF2B5EF4-FFF2-40B4-BE49-F238E27FC236}">
              <a16:creationId xmlns:a16="http://schemas.microsoft.com/office/drawing/2014/main" id="{51DC0509-C30C-482D-BED6-68585E5EB598}"/>
            </a:ext>
          </a:extLst>
        </xdr:cNvPr>
        <xdr:cNvSpPr txBox="1"/>
      </xdr:nvSpPr>
      <xdr:spPr>
        <a:xfrm>
          <a:off x="13437244" y="986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262" name="n_2aveValue【保健センター・保健所】&#10;有形固定資産減価償却率">
          <a:extLst>
            <a:ext uri="{FF2B5EF4-FFF2-40B4-BE49-F238E27FC236}">
              <a16:creationId xmlns:a16="http://schemas.microsoft.com/office/drawing/2014/main" id="{EC3B78B1-CB67-4371-BFD1-0AE35F6F1981}"/>
            </a:ext>
          </a:extLst>
        </xdr:cNvPr>
        <xdr:cNvSpPr txBox="1"/>
      </xdr:nvSpPr>
      <xdr:spPr>
        <a:xfrm>
          <a:off x="12675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263" name="n_3aveValue【保健センター・保健所】&#10;有形固定資産減価償却率">
          <a:extLst>
            <a:ext uri="{FF2B5EF4-FFF2-40B4-BE49-F238E27FC236}">
              <a16:creationId xmlns:a16="http://schemas.microsoft.com/office/drawing/2014/main" id="{C40AA6E3-01FF-4E4B-B79A-081DC2F9A189}"/>
            </a:ext>
          </a:extLst>
        </xdr:cNvPr>
        <xdr:cNvSpPr txBox="1"/>
      </xdr:nvSpPr>
      <xdr:spPr>
        <a:xfrm>
          <a:off x="11900544" y="1013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264" name="n_4aveValue【保健センター・保健所】&#10;有形固定資産減価償却率">
          <a:extLst>
            <a:ext uri="{FF2B5EF4-FFF2-40B4-BE49-F238E27FC236}">
              <a16:creationId xmlns:a16="http://schemas.microsoft.com/office/drawing/2014/main" id="{0BBBEB57-3F11-4488-BD97-1A7EC5F7F786}"/>
            </a:ext>
          </a:extLst>
        </xdr:cNvPr>
        <xdr:cNvSpPr txBox="1"/>
      </xdr:nvSpPr>
      <xdr:spPr>
        <a:xfrm>
          <a:off x="11102984" y="10150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139899</xdr:rowOff>
    </xdr:from>
    <xdr:ext cx="405111" cy="259045"/>
    <xdr:sp macro="" textlink="">
      <xdr:nvSpPr>
        <xdr:cNvPr id="265" name="n_1mainValue【保健センター・保健所】&#10;有形固定資産減価償却率">
          <a:extLst>
            <a:ext uri="{FF2B5EF4-FFF2-40B4-BE49-F238E27FC236}">
              <a16:creationId xmlns:a16="http://schemas.microsoft.com/office/drawing/2014/main" id="{B2B8484A-98C7-4B78-9A1C-A6EE70C0FE2B}"/>
            </a:ext>
          </a:extLst>
        </xdr:cNvPr>
        <xdr:cNvSpPr txBox="1"/>
      </xdr:nvSpPr>
      <xdr:spPr>
        <a:xfrm>
          <a:off x="1343724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107242</xdr:rowOff>
    </xdr:from>
    <xdr:ext cx="405111" cy="259045"/>
    <xdr:sp macro="" textlink="">
      <xdr:nvSpPr>
        <xdr:cNvPr id="266" name="n_2mainValue【保健センター・保健所】&#10;有形固定資産減価償却率">
          <a:extLst>
            <a:ext uri="{FF2B5EF4-FFF2-40B4-BE49-F238E27FC236}">
              <a16:creationId xmlns:a16="http://schemas.microsoft.com/office/drawing/2014/main" id="{9E8EE8C9-BF40-415C-93EA-D9124994D080}"/>
            </a:ext>
          </a:extLst>
        </xdr:cNvPr>
        <xdr:cNvSpPr txBox="1"/>
      </xdr:nvSpPr>
      <xdr:spPr>
        <a:xfrm>
          <a:off x="12675244" y="101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267" name="n_3mainValue【保健センター・保健所】&#10;有形固定資産減価償却率">
          <a:extLst>
            <a:ext uri="{FF2B5EF4-FFF2-40B4-BE49-F238E27FC236}">
              <a16:creationId xmlns:a16="http://schemas.microsoft.com/office/drawing/2014/main" id="{00D18919-866D-4D1F-888A-00F6F16D86A9}"/>
            </a:ext>
          </a:extLst>
        </xdr:cNvPr>
        <xdr:cNvSpPr txBox="1"/>
      </xdr:nvSpPr>
      <xdr:spPr>
        <a:xfrm>
          <a:off x="11900544" y="978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59162</xdr:rowOff>
    </xdr:from>
    <xdr:ext cx="405111" cy="259045"/>
    <xdr:sp macro="" textlink="">
      <xdr:nvSpPr>
        <xdr:cNvPr id="268" name="n_4mainValue【保健センター・保健所】&#10;有形固定資産減価償却率">
          <a:extLst>
            <a:ext uri="{FF2B5EF4-FFF2-40B4-BE49-F238E27FC236}">
              <a16:creationId xmlns:a16="http://schemas.microsoft.com/office/drawing/2014/main" id="{D09A8438-F706-448D-B270-0C0C36293BAB}"/>
            </a:ext>
          </a:extLst>
        </xdr:cNvPr>
        <xdr:cNvSpPr txBox="1"/>
      </xdr:nvSpPr>
      <xdr:spPr>
        <a:xfrm>
          <a:off x="11102984" y="978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9" name="正方形/長方形 268">
          <a:extLst>
            <a:ext uri="{FF2B5EF4-FFF2-40B4-BE49-F238E27FC236}">
              <a16:creationId xmlns:a16="http://schemas.microsoft.com/office/drawing/2014/main" id="{017C2591-A263-4FC0-843A-5EA61D498CA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0" name="正方形/長方形 269">
          <a:extLst>
            <a:ext uri="{FF2B5EF4-FFF2-40B4-BE49-F238E27FC236}">
              <a16:creationId xmlns:a16="http://schemas.microsoft.com/office/drawing/2014/main" id="{258CC270-C540-414A-8C1F-7DC2C06C85A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1" name="正方形/長方形 270">
          <a:extLst>
            <a:ext uri="{FF2B5EF4-FFF2-40B4-BE49-F238E27FC236}">
              <a16:creationId xmlns:a16="http://schemas.microsoft.com/office/drawing/2014/main" id="{9A088F8A-2F1E-4E14-B2E3-83AAFBA9B4B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2" name="正方形/長方形 271">
          <a:extLst>
            <a:ext uri="{FF2B5EF4-FFF2-40B4-BE49-F238E27FC236}">
              <a16:creationId xmlns:a16="http://schemas.microsoft.com/office/drawing/2014/main" id="{53C97424-F13A-4E22-B08D-B73EAAE18D5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3" name="正方形/長方形 272">
          <a:extLst>
            <a:ext uri="{FF2B5EF4-FFF2-40B4-BE49-F238E27FC236}">
              <a16:creationId xmlns:a16="http://schemas.microsoft.com/office/drawing/2014/main" id="{E7835DB3-9551-49FD-958B-17FB91BE58B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4" name="正方形/長方形 273">
          <a:extLst>
            <a:ext uri="{FF2B5EF4-FFF2-40B4-BE49-F238E27FC236}">
              <a16:creationId xmlns:a16="http://schemas.microsoft.com/office/drawing/2014/main" id="{655CC30A-DFB1-4668-9F4C-898594E1476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5" name="正方形/長方形 274">
          <a:extLst>
            <a:ext uri="{FF2B5EF4-FFF2-40B4-BE49-F238E27FC236}">
              <a16:creationId xmlns:a16="http://schemas.microsoft.com/office/drawing/2014/main" id="{81DB0D22-BA4E-49A7-882C-A3200E09DDD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6" name="正方形/長方形 275">
          <a:extLst>
            <a:ext uri="{FF2B5EF4-FFF2-40B4-BE49-F238E27FC236}">
              <a16:creationId xmlns:a16="http://schemas.microsoft.com/office/drawing/2014/main" id="{F696F320-3041-4477-8F3A-AE40B380076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7" name="テキスト ボックス 276">
          <a:extLst>
            <a:ext uri="{FF2B5EF4-FFF2-40B4-BE49-F238E27FC236}">
              <a16:creationId xmlns:a16="http://schemas.microsoft.com/office/drawing/2014/main" id="{1B7B3475-C792-4DFC-9D4A-37CF5EA2529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8" name="直線コネクタ 277">
          <a:extLst>
            <a:ext uri="{FF2B5EF4-FFF2-40B4-BE49-F238E27FC236}">
              <a16:creationId xmlns:a16="http://schemas.microsoft.com/office/drawing/2014/main" id="{9914C359-6B4F-4A25-AC13-DC7D846DCDA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79" name="直線コネクタ 278">
          <a:extLst>
            <a:ext uri="{FF2B5EF4-FFF2-40B4-BE49-F238E27FC236}">
              <a16:creationId xmlns:a16="http://schemas.microsoft.com/office/drawing/2014/main" id="{089D0DA6-1417-4BC0-A0C3-578BA6F782AD}"/>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80" name="テキスト ボックス 279">
          <a:extLst>
            <a:ext uri="{FF2B5EF4-FFF2-40B4-BE49-F238E27FC236}">
              <a16:creationId xmlns:a16="http://schemas.microsoft.com/office/drawing/2014/main" id="{3AE301E5-7996-45AE-BFED-3448830ED69C}"/>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81" name="直線コネクタ 280">
          <a:extLst>
            <a:ext uri="{FF2B5EF4-FFF2-40B4-BE49-F238E27FC236}">
              <a16:creationId xmlns:a16="http://schemas.microsoft.com/office/drawing/2014/main" id="{C7EC38E1-02B0-479B-BD7C-26CF2C4A401C}"/>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82" name="テキスト ボックス 281">
          <a:extLst>
            <a:ext uri="{FF2B5EF4-FFF2-40B4-BE49-F238E27FC236}">
              <a16:creationId xmlns:a16="http://schemas.microsoft.com/office/drawing/2014/main" id="{FD9D778B-C209-4A9A-941B-5FB9EF357D9D}"/>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83" name="直線コネクタ 282">
          <a:extLst>
            <a:ext uri="{FF2B5EF4-FFF2-40B4-BE49-F238E27FC236}">
              <a16:creationId xmlns:a16="http://schemas.microsoft.com/office/drawing/2014/main" id="{E190BC5F-2630-453E-860C-D00CF3EA4F14}"/>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84" name="テキスト ボックス 283">
          <a:extLst>
            <a:ext uri="{FF2B5EF4-FFF2-40B4-BE49-F238E27FC236}">
              <a16:creationId xmlns:a16="http://schemas.microsoft.com/office/drawing/2014/main" id="{3A58932E-FBD6-4264-BE12-9CCCFC51AB6F}"/>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85" name="直線コネクタ 284">
          <a:extLst>
            <a:ext uri="{FF2B5EF4-FFF2-40B4-BE49-F238E27FC236}">
              <a16:creationId xmlns:a16="http://schemas.microsoft.com/office/drawing/2014/main" id="{C95D8BCF-FAC6-4F6F-8D0E-B87062A7FFEB}"/>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86" name="テキスト ボックス 285">
          <a:extLst>
            <a:ext uri="{FF2B5EF4-FFF2-40B4-BE49-F238E27FC236}">
              <a16:creationId xmlns:a16="http://schemas.microsoft.com/office/drawing/2014/main" id="{B9703304-FC91-4C1F-8B1D-5BF52B22E437}"/>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7" name="直線コネクタ 286">
          <a:extLst>
            <a:ext uri="{FF2B5EF4-FFF2-40B4-BE49-F238E27FC236}">
              <a16:creationId xmlns:a16="http://schemas.microsoft.com/office/drawing/2014/main" id="{4D2202BB-396C-4C56-8CED-0B9A7668BCB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8" name="テキスト ボックス 287">
          <a:extLst>
            <a:ext uri="{FF2B5EF4-FFF2-40B4-BE49-F238E27FC236}">
              <a16:creationId xmlns:a16="http://schemas.microsoft.com/office/drawing/2014/main" id="{A41E34E9-7A88-4E92-8311-E5A1D500873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9" name="【保健センター・保健所】&#10;一人当たり面積グラフ枠">
          <a:extLst>
            <a:ext uri="{FF2B5EF4-FFF2-40B4-BE49-F238E27FC236}">
              <a16:creationId xmlns:a16="http://schemas.microsoft.com/office/drawing/2014/main" id="{8BB865B5-3A92-4966-B83F-9D838D416E2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290" name="直線コネクタ 289">
          <a:extLst>
            <a:ext uri="{FF2B5EF4-FFF2-40B4-BE49-F238E27FC236}">
              <a16:creationId xmlns:a16="http://schemas.microsoft.com/office/drawing/2014/main" id="{B874F38C-121C-41D4-93B7-A99C45CD4B6A}"/>
            </a:ext>
          </a:extLst>
        </xdr:cNvPr>
        <xdr:cNvCxnSpPr/>
      </xdr:nvCxnSpPr>
      <xdr:spPr>
        <a:xfrm flipV="1">
          <a:off x="19509104" y="9679381"/>
          <a:ext cx="0" cy="1045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291" name="【保健センター・保健所】&#10;一人当たり面積最小値テキスト">
          <a:extLst>
            <a:ext uri="{FF2B5EF4-FFF2-40B4-BE49-F238E27FC236}">
              <a16:creationId xmlns:a16="http://schemas.microsoft.com/office/drawing/2014/main" id="{29B13C7C-877D-4605-AAE9-EC085F65A401}"/>
            </a:ext>
          </a:extLst>
        </xdr:cNvPr>
        <xdr:cNvSpPr txBox="1"/>
      </xdr:nvSpPr>
      <xdr:spPr>
        <a:xfrm>
          <a:off x="19547840" y="1072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292" name="直線コネクタ 291">
          <a:extLst>
            <a:ext uri="{FF2B5EF4-FFF2-40B4-BE49-F238E27FC236}">
              <a16:creationId xmlns:a16="http://schemas.microsoft.com/office/drawing/2014/main" id="{9D13379D-7B1E-4E4A-9DFD-94E2F95CFF29}"/>
            </a:ext>
          </a:extLst>
        </xdr:cNvPr>
        <xdr:cNvCxnSpPr/>
      </xdr:nvCxnSpPr>
      <xdr:spPr>
        <a:xfrm>
          <a:off x="19443700" y="1072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293" name="【保健センター・保健所】&#10;一人当たり面積最大値テキスト">
          <a:extLst>
            <a:ext uri="{FF2B5EF4-FFF2-40B4-BE49-F238E27FC236}">
              <a16:creationId xmlns:a16="http://schemas.microsoft.com/office/drawing/2014/main" id="{E61C4CF8-6E33-4633-B13E-EB466AE90DD4}"/>
            </a:ext>
          </a:extLst>
        </xdr:cNvPr>
        <xdr:cNvSpPr txBox="1"/>
      </xdr:nvSpPr>
      <xdr:spPr>
        <a:xfrm>
          <a:off x="19547840" y="945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294" name="直線コネクタ 293">
          <a:extLst>
            <a:ext uri="{FF2B5EF4-FFF2-40B4-BE49-F238E27FC236}">
              <a16:creationId xmlns:a16="http://schemas.microsoft.com/office/drawing/2014/main" id="{FB2911B2-2B5C-4CF5-A7F9-A5A2D950AD23}"/>
            </a:ext>
          </a:extLst>
        </xdr:cNvPr>
        <xdr:cNvCxnSpPr/>
      </xdr:nvCxnSpPr>
      <xdr:spPr>
        <a:xfrm>
          <a:off x="19443700" y="9679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295" name="【保健センター・保健所】&#10;一人当たり面積平均値テキスト">
          <a:extLst>
            <a:ext uri="{FF2B5EF4-FFF2-40B4-BE49-F238E27FC236}">
              <a16:creationId xmlns:a16="http://schemas.microsoft.com/office/drawing/2014/main" id="{C59A254C-2C21-4F07-BAA1-70C5AB072872}"/>
            </a:ext>
          </a:extLst>
        </xdr:cNvPr>
        <xdr:cNvSpPr txBox="1"/>
      </xdr:nvSpPr>
      <xdr:spPr>
        <a:xfrm>
          <a:off x="19547840" y="10433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296" name="フローチャート: 判断 295">
          <a:extLst>
            <a:ext uri="{FF2B5EF4-FFF2-40B4-BE49-F238E27FC236}">
              <a16:creationId xmlns:a16="http://schemas.microsoft.com/office/drawing/2014/main" id="{4F19C509-FA49-4E8E-87AF-3174C2FB4BC8}"/>
            </a:ext>
          </a:extLst>
        </xdr:cNvPr>
        <xdr:cNvSpPr/>
      </xdr:nvSpPr>
      <xdr:spPr>
        <a:xfrm>
          <a:off x="1945894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297" name="フローチャート: 判断 296">
          <a:extLst>
            <a:ext uri="{FF2B5EF4-FFF2-40B4-BE49-F238E27FC236}">
              <a16:creationId xmlns:a16="http://schemas.microsoft.com/office/drawing/2014/main" id="{D3FB3B3A-C886-439F-968E-9B680B248327}"/>
            </a:ext>
          </a:extLst>
        </xdr:cNvPr>
        <xdr:cNvSpPr/>
      </xdr:nvSpPr>
      <xdr:spPr>
        <a:xfrm>
          <a:off x="18735040" y="10456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298" name="フローチャート: 判断 297">
          <a:extLst>
            <a:ext uri="{FF2B5EF4-FFF2-40B4-BE49-F238E27FC236}">
              <a16:creationId xmlns:a16="http://schemas.microsoft.com/office/drawing/2014/main" id="{9A42841C-DB9D-4B95-8205-AEF6C38084EF}"/>
            </a:ext>
          </a:extLst>
        </xdr:cNvPr>
        <xdr:cNvSpPr/>
      </xdr:nvSpPr>
      <xdr:spPr>
        <a:xfrm>
          <a:off x="17937480" y="10470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299" name="フローチャート: 判断 298">
          <a:extLst>
            <a:ext uri="{FF2B5EF4-FFF2-40B4-BE49-F238E27FC236}">
              <a16:creationId xmlns:a16="http://schemas.microsoft.com/office/drawing/2014/main" id="{17FF90ED-B169-4F73-BE30-53AB8D05A409}"/>
            </a:ext>
          </a:extLst>
        </xdr:cNvPr>
        <xdr:cNvSpPr/>
      </xdr:nvSpPr>
      <xdr:spPr>
        <a:xfrm>
          <a:off x="17162780" y="10478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300" name="フローチャート: 判断 299">
          <a:extLst>
            <a:ext uri="{FF2B5EF4-FFF2-40B4-BE49-F238E27FC236}">
              <a16:creationId xmlns:a16="http://schemas.microsoft.com/office/drawing/2014/main" id="{CB755290-B052-49EE-8E7E-739E914DB68F}"/>
            </a:ext>
          </a:extLst>
        </xdr:cNvPr>
        <xdr:cNvSpPr/>
      </xdr:nvSpPr>
      <xdr:spPr>
        <a:xfrm>
          <a:off x="16388080" y="104923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1" name="テキスト ボックス 300">
          <a:extLst>
            <a:ext uri="{FF2B5EF4-FFF2-40B4-BE49-F238E27FC236}">
              <a16:creationId xmlns:a16="http://schemas.microsoft.com/office/drawing/2014/main" id="{7EDB2A86-D25B-4F9D-A211-2BAADA6A7FC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30CCBD3B-85C3-4525-BA7A-970C739BFE6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8116C917-F19F-471D-83ED-2506A6E89E9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BA29A09E-96B7-4D67-8096-D9FD15C10AD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DA99DFC2-5D55-4AB6-A4D3-1BA48245100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94132</xdr:rowOff>
    </xdr:from>
    <xdr:to>
      <xdr:col>116</xdr:col>
      <xdr:colOff>114300</xdr:colOff>
      <xdr:row>59</xdr:row>
      <xdr:rowOff>24282</xdr:rowOff>
    </xdr:to>
    <xdr:sp macro="" textlink="">
      <xdr:nvSpPr>
        <xdr:cNvPr id="306" name="楕円 305">
          <a:extLst>
            <a:ext uri="{FF2B5EF4-FFF2-40B4-BE49-F238E27FC236}">
              <a16:creationId xmlns:a16="http://schemas.microsoft.com/office/drawing/2014/main" id="{DBFEC7C6-81C3-4D65-B53F-0E22267D6530}"/>
            </a:ext>
          </a:extLst>
        </xdr:cNvPr>
        <xdr:cNvSpPr/>
      </xdr:nvSpPr>
      <xdr:spPr>
        <a:xfrm>
          <a:off x="19458940" y="9817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117009</xdr:rowOff>
    </xdr:from>
    <xdr:ext cx="469744" cy="259045"/>
    <xdr:sp macro="" textlink="">
      <xdr:nvSpPr>
        <xdr:cNvPr id="307" name="【保健センター・保健所】&#10;一人当たり面積該当値テキスト">
          <a:extLst>
            <a:ext uri="{FF2B5EF4-FFF2-40B4-BE49-F238E27FC236}">
              <a16:creationId xmlns:a16="http://schemas.microsoft.com/office/drawing/2014/main" id="{33EBB742-FEAD-4713-AC62-67E8DBDE41CF}"/>
            </a:ext>
          </a:extLst>
        </xdr:cNvPr>
        <xdr:cNvSpPr txBox="1"/>
      </xdr:nvSpPr>
      <xdr:spPr>
        <a:xfrm>
          <a:off x="19547840" y="967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122021</xdr:rowOff>
    </xdr:from>
    <xdr:to>
      <xdr:col>112</xdr:col>
      <xdr:colOff>38100</xdr:colOff>
      <xdr:row>59</xdr:row>
      <xdr:rowOff>52171</xdr:rowOff>
    </xdr:to>
    <xdr:sp macro="" textlink="">
      <xdr:nvSpPr>
        <xdr:cNvPr id="308" name="楕円 307">
          <a:extLst>
            <a:ext uri="{FF2B5EF4-FFF2-40B4-BE49-F238E27FC236}">
              <a16:creationId xmlns:a16="http://schemas.microsoft.com/office/drawing/2014/main" id="{FA011140-67DF-4F3E-BCC7-1E69B01FA813}"/>
            </a:ext>
          </a:extLst>
        </xdr:cNvPr>
        <xdr:cNvSpPr/>
      </xdr:nvSpPr>
      <xdr:spPr>
        <a:xfrm>
          <a:off x="18735040" y="9845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144932</xdr:rowOff>
    </xdr:from>
    <xdr:to>
      <xdr:col>116</xdr:col>
      <xdr:colOff>63500</xdr:colOff>
      <xdr:row>59</xdr:row>
      <xdr:rowOff>1371</xdr:rowOff>
    </xdr:to>
    <xdr:cxnSp macro="">
      <xdr:nvCxnSpPr>
        <xdr:cNvPr id="309" name="直線コネクタ 308">
          <a:extLst>
            <a:ext uri="{FF2B5EF4-FFF2-40B4-BE49-F238E27FC236}">
              <a16:creationId xmlns:a16="http://schemas.microsoft.com/office/drawing/2014/main" id="{4D7FE8F2-F4F3-4DA7-A570-2849FD665321}"/>
            </a:ext>
          </a:extLst>
        </xdr:cNvPr>
        <xdr:cNvCxnSpPr/>
      </xdr:nvCxnSpPr>
      <xdr:spPr>
        <a:xfrm flipV="1">
          <a:off x="18778220" y="9868052"/>
          <a:ext cx="731520" cy="2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138481</xdr:rowOff>
    </xdr:from>
    <xdr:to>
      <xdr:col>107</xdr:col>
      <xdr:colOff>101600</xdr:colOff>
      <xdr:row>59</xdr:row>
      <xdr:rowOff>68631</xdr:rowOff>
    </xdr:to>
    <xdr:sp macro="" textlink="">
      <xdr:nvSpPr>
        <xdr:cNvPr id="310" name="楕円 309">
          <a:extLst>
            <a:ext uri="{FF2B5EF4-FFF2-40B4-BE49-F238E27FC236}">
              <a16:creationId xmlns:a16="http://schemas.microsoft.com/office/drawing/2014/main" id="{B40A16E1-502C-4249-9425-8E3AA06600E3}"/>
            </a:ext>
          </a:extLst>
        </xdr:cNvPr>
        <xdr:cNvSpPr/>
      </xdr:nvSpPr>
      <xdr:spPr>
        <a:xfrm>
          <a:off x="17937480" y="98616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1371</xdr:rowOff>
    </xdr:from>
    <xdr:to>
      <xdr:col>111</xdr:col>
      <xdr:colOff>177800</xdr:colOff>
      <xdr:row>59</xdr:row>
      <xdr:rowOff>17831</xdr:rowOff>
    </xdr:to>
    <xdr:cxnSp macro="">
      <xdr:nvCxnSpPr>
        <xdr:cNvPr id="311" name="直線コネクタ 310">
          <a:extLst>
            <a:ext uri="{FF2B5EF4-FFF2-40B4-BE49-F238E27FC236}">
              <a16:creationId xmlns:a16="http://schemas.microsoft.com/office/drawing/2014/main" id="{27473071-4816-4C01-A21A-61C0B8FBCCA5}"/>
            </a:ext>
          </a:extLst>
        </xdr:cNvPr>
        <xdr:cNvCxnSpPr/>
      </xdr:nvCxnSpPr>
      <xdr:spPr>
        <a:xfrm flipV="1">
          <a:off x="17988280" y="9892131"/>
          <a:ext cx="78994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159969</xdr:rowOff>
    </xdr:from>
    <xdr:to>
      <xdr:col>102</xdr:col>
      <xdr:colOff>165100</xdr:colOff>
      <xdr:row>59</xdr:row>
      <xdr:rowOff>90119</xdr:rowOff>
    </xdr:to>
    <xdr:sp macro="" textlink="">
      <xdr:nvSpPr>
        <xdr:cNvPr id="312" name="楕円 311">
          <a:extLst>
            <a:ext uri="{FF2B5EF4-FFF2-40B4-BE49-F238E27FC236}">
              <a16:creationId xmlns:a16="http://schemas.microsoft.com/office/drawing/2014/main" id="{3AC72F80-5C54-4760-B0AF-D174DB2769BB}"/>
            </a:ext>
          </a:extLst>
        </xdr:cNvPr>
        <xdr:cNvSpPr/>
      </xdr:nvSpPr>
      <xdr:spPr>
        <a:xfrm>
          <a:off x="17162780" y="9883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17831</xdr:rowOff>
    </xdr:from>
    <xdr:to>
      <xdr:col>107</xdr:col>
      <xdr:colOff>50800</xdr:colOff>
      <xdr:row>59</xdr:row>
      <xdr:rowOff>39319</xdr:rowOff>
    </xdr:to>
    <xdr:cxnSp macro="">
      <xdr:nvCxnSpPr>
        <xdr:cNvPr id="313" name="直線コネクタ 312">
          <a:extLst>
            <a:ext uri="{FF2B5EF4-FFF2-40B4-BE49-F238E27FC236}">
              <a16:creationId xmlns:a16="http://schemas.microsoft.com/office/drawing/2014/main" id="{3BCACC4B-06F2-460A-BBAF-E783EA00B84F}"/>
            </a:ext>
          </a:extLst>
        </xdr:cNvPr>
        <xdr:cNvCxnSpPr/>
      </xdr:nvCxnSpPr>
      <xdr:spPr>
        <a:xfrm flipV="1">
          <a:off x="17213580" y="9908591"/>
          <a:ext cx="7747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19152</xdr:rowOff>
    </xdr:from>
    <xdr:to>
      <xdr:col>98</xdr:col>
      <xdr:colOff>38100</xdr:colOff>
      <xdr:row>59</xdr:row>
      <xdr:rowOff>120752</xdr:rowOff>
    </xdr:to>
    <xdr:sp macro="" textlink="">
      <xdr:nvSpPr>
        <xdr:cNvPr id="314" name="楕円 313">
          <a:extLst>
            <a:ext uri="{FF2B5EF4-FFF2-40B4-BE49-F238E27FC236}">
              <a16:creationId xmlns:a16="http://schemas.microsoft.com/office/drawing/2014/main" id="{ED303CE1-F6EB-41EE-BC67-4D7097999289}"/>
            </a:ext>
          </a:extLst>
        </xdr:cNvPr>
        <xdr:cNvSpPr/>
      </xdr:nvSpPr>
      <xdr:spPr>
        <a:xfrm>
          <a:off x="16388080" y="99099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39319</xdr:rowOff>
    </xdr:from>
    <xdr:to>
      <xdr:col>102</xdr:col>
      <xdr:colOff>114300</xdr:colOff>
      <xdr:row>59</xdr:row>
      <xdr:rowOff>69952</xdr:rowOff>
    </xdr:to>
    <xdr:cxnSp macro="">
      <xdr:nvCxnSpPr>
        <xdr:cNvPr id="315" name="直線コネクタ 314">
          <a:extLst>
            <a:ext uri="{FF2B5EF4-FFF2-40B4-BE49-F238E27FC236}">
              <a16:creationId xmlns:a16="http://schemas.microsoft.com/office/drawing/2014/main" id="{79E1EC4D-4E5D-4088-A3EA-AFAF40B482ED}"/>
            </a:ext>
          </a:extLst>
        </xdr:cNvPr>
        <xdr:cNvCxnSpPr/>
      </xdr:nvCxnSpPr>
      <xdr:spPr>
        <a:xfrm flipV="1">
          <a:off x="16431260" y="9930079"/>
          <a:ext cx="78232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316" name="n_1aveValue【保健センター・保健所】&#10;一人当たり面積">
          <a:extLst>
            <a:ext uri="{FF2B5EF4-FFF2-40B4-BE49-F238E27FC236}">
              <a16:creationId xmlns:a16="http://schemas.microsoft.com/office/drawing/2014/main" id="{A8A7874A-FA49-41DF-ABD8-1FA1C4D0174E}"/>
            </a:ext>
          </a:extLst>
        </xdr:cNvPr>
        <xdr:cNvSpPr txBox="1"/>
      </xdr:nvSpPr>
      <xdr:spPr>
        <a:xfrm>
          <a:off x="18561127" y="1054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317" name="n_2aveValue【保健センター・保健所】&#10;一人当たり面積">
          <a:extLst>
            <a:ext uri="{FF2B5EF4-FFF2-40B4-BE49-F238E27FC236}">
              <a16:creationId xmlns:a16="http://schemas.microsoft.com/office/drawing/2014/main" id="{0C4653AE-3D41-4E9C-B1BE-DE9095D279A2}"/>
            </a:ext>
          </a:extLst>
        </xdr:cNvPr>
        <xdr:cNvSpPr txBox="1"/>
      </xdr:nvSpPr>
      <xdr:spPr>
        <a:xfrm>
          <a:off x="17776267" y="1056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318" name="n_3aveValue【保健センター・保健所】&#10;一人当たり面積">
          <a:extLst>
            <a:ext uri="{FF2B5EF4-FFF2-40B4-BE49-F238E27FC236}">
              <a16:creationId xmlns:a16="http://schemas.microsoft.com/office/drawing/2014/main" id="{7F1AC4B5-C4E7-4B51-9390-A7979F1D7AD8}"/>
            </a:ext>
          </a:extLst>
        </xdr:cNvPr>
        <xdr:cNvSpPr txBox="1"/>
      </xdr:nvSpPr>
      <xdr:spPr>
        <a:xfrm>
          <a:off x="17001567" y="1056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319" name="n_4aveValue【保健センター・保健所】&#10;一人当たり面積">
          <a:extLst>
            <a:ext uri="{FF2B5EF4-FFF2-40B4-BE49-F238E27FC236}">
              <a16:creationId xmlns:a16="http://schemas.microsoft.com/office/drawing/2014/main" id="{6BFFEE83-7559-4194-8682-B75E0521E0B2}"/>
            </a:ext>
          </a:extLst>
        </xdr:cNvPr>
        <xdr:cNvSpPr txBox="1"/>
      </xdr:nvSpPr>
      <xdr:spPr>
        <a:xfrm>
          <a:off x="16226867" y="1058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68698</xdr:rowOff>
    </xdr:from>
    <xdr:ext cx="469744" cy="259045"/>
    <xdr:sp macro="" textlink="">
      <xdr:nvSpPr>
        <xdr:cNvPr id="320" name="n_1mainValue【保健センター・保健所】&#10;一人当たり面積">
          <a:extLst>
            <a:ext uri="{FF2B5EF4-FFF2-40B4-BE49-F238E27FC236}">
              <a16:creationId xmlns:a16="http://schemas.microsoft.com/office/drawing/2014/main" id="{57A646A1-EE81-4623-8D39-6D552C5F5B72}"/>
            </a:ext>
          </a:extLst>
        </xdr:cNvPr>
        <xdr:cNvSpPr txBox="1"/>
      </xdr:nvSpPr>
      <xdr:spPr>
        <a:xfrm>
          <a:off x="18561127" y="962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85158</xdr:rowOff>
    </xdr:from>
    <xdr:ext cx="469744" cy="259045"/>
    <xdr:sp macro="" textlink="">
      <xdr:nvSpPr>
        <xdr:cNvPr id="321" name="n_2mainValue【保健センター・保健所】&#10;一人当たり面積">
          <a:extLst>
            <a:ext uri="{FF2B5EF4-FFF2-40B4-BE49-F238E27FC236}">
              <a16:creationId xmlns:a16="http://schemas.microsoft.com/office/drawing/2014/main" id="{F0E77A85-33ED-440D-9BB0-C81C955ED545}"/>
            </a:ext>
          </a:extLst>
        </xdr:cNvPr>
        <xdr:cNvSpPr txBox="1"/>
      </xdr:nvSpPr>
      <xdr:spPr>
        <a:xfrm>
          <a:off x="17776267" y="964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106646</xdr:rowOff>
    </xdr:from>
    <xdr:ext cx="469744" cy="259045"/>
    <xdr:sp macro="" textlink="">
      <xdr:nvSpPr>
        <xdr:cNvPr id="322" name="n_3mainValue【保健センター・保健所】&#10;一人当たり面積">
          <a:extLst>
            <a:ext uri="{FF2B5EF4-FFF2-40B4-BE49-F238E27FC236}">
              <a16:creationId xmlns:a16="http://schemas.microsoft.com/office/drawing/2014/main" id="{0EE642B5-7EAB-4744-A6AF-C479A4BE8A96}"/>
            </a:ext>
          </a:extLst>
        </xdr:cNvPr>
        <xdr:cNvSpPr txBox="1"/>
      </xdr:nvSpPr>
      <xdr:spPr>
        <a:xfrm>
          <a:off x="17001567" y="966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137279</xdr:rowOff>
    </xdr:from>
    <xdr:ext cx="469744" cy="259045"/>
    <xdr:sp macro="" textlink="">
      <xdr:nvSpPr>
        <xdr:cNvPr id="323" name="n_4mainValue【保健センター・保健所】&#10;一人当たり面積">
          <a:extLst>
            <a:ext uri="{FF2B5EF4-FFF2-40B4-BE49-F238E27FC236}">
              <a16:creationId xmlns:a16="http://schemas.microsoft.com/office/drawing/2014/main" id="{648C14F9-4C93-48FD-930F-769C4E12A024}"/>
            </a:ext>
          </a:extLst>
        </xdr:cNvPr>
        <xdr:cNvSpPr txBox="1"/>
      </xdr:nvSpPr>
      <xdr:spPr>
        <a:xfrm>
          <a:off x="16226867" y="969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4" name="正方形/長方形 323">
          <a:extLst>
            <a:ext uri="{FF2B5EF4-FFF2-40B4-BE49-F238E27FC236}">
              <a16:creationId xmlns:a16="http://schemas.microsoft.com/office/drawing/2014/main" id="{13BD283C-9323-48B6-BA32-2ACF31AB265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5" name="正方形/長方形 324">
          <a:extLst>
            <a:ext uri="{FF2B5EF4-FFF2-40B4-BE49-F238E27FC236}">
              <a16:creationId xmlns:a16="http://schemas.microsoft.com/office/drawing/2014/main" id="{47463014-0A94-48A4-90DA-5A161D025AA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6" name="正方形/長方形 325">
          <a:extLst>
            <a:ext uri="{FF2B5EF4-FFF2-40B4-BE49-F238E27FC236}">
              <a16:creationId xmlns:a16="http://schemas.microsoft.com/office/drawing/2014/main" id="{C0E74C69-A49A-43B6-9545-5D76B548580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7" name="正方形/長方形 326">
          <a:extLst>
            <a:ext uri="{FF2B5EF4-FFF2-40B4-BE49-F238E27FC236}">
              <a16:creationId xmlns:a16="http://schemas.microsoft.com/office/drawing/2014/main" id="{0F30B609-0C5B-4510-B14C-0AD8EE83126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8" name="正方形/長方形 327">
          <a:extLst>
            <a:ext uri="{FF2B5EF4-FFF2-40B4-BE49-F238E27FC236}">
              <a16:creationId xmlns:a16="http://schemas.microsoft.com/office/drawing/2014/main" id="{27524A53-540C-49CC-8A16-6190F846A16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9" name="正方形/長方形 328">
          <a:extLst>
            <a:ext uri="{FF2B5EF4-FFF2-40B4-BE49-F238E27FC236}">
              <a16:creationId xmlns:a16="http://schemas.microsoft.com/office/drawing/2014/main" id="{2CDE38FF-F3AD-4E17-95DE-44362865BAE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0" name="正方形/長方形 329">
          <a:extLst>
            <a:ext uri="{FF2B5EF4-FFF2-40B4-BE49-F238E27FC236}">
              <a16:creationId xmlns:a16="http://schemas.microsoft.com/office/drawing/2014/main" id="{F09AC142-3D1C-45C1-965D-305996CE262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1" name="正方形/長方形 330">
          <a:extLst>
            <a:ext uri="{FF2B5EF4-FFF2-40B4-BE49-F238E27FC236}">
              <a16:creationId xmlns:a16="http://schemas.microsoft.com/office/drawing/2014/main" id="{60C2F65F-977C-40DB-9A4E-DC287E0D5547}"/>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32" name="正方形/長方形 331">
          <a:extLst>
            <a:ext uri="{FF2B5EF4-FFF2-40B4-BE49-F238E27FC236}">
              <a16:creationId xmlns:a16="http://schemas.microsoft.com/office/drawing/2014/main" id="{5BE55644-CC7C-43AF-A481-A950CE84B38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33" name="正方形/長方形 332">
          <a:extLst>
            <a:ext uri="{FF2B5EF4-FFF2-40B4-BE49-F238E27FC236}">
              <a16:creationId xmlns:a16="http://schemas.microsoft.com/office/drawing/2014/main" id="{ACEB93E4-1187-4508-8451-133C980F284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34" name="正方形/長方形 333">
          <a:extLst>
            <a:ext uri="{FF2B5EF4-FFF2-40B4-BE49-F238E27FC236}">
              <a16:creationId xmlns:a16="http://schemas.microsoft.com/office/drawing/2014/main" id="{ACE43989-AAF3-4235-AE69-C2C13CF01D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35" name="正方形/長方形 334">
          <a:extLst>
            <a:ext uri="{FF2B5EF4-FFF2-40B4-BE49-F238E27FC236}">
              <a16:creationId xmlns:a16="http://schemas.microsoft.com/office/drawing/2014/main" id="{C748CFA8-48FE-4992-BEA0-591BC5C80F2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36" name="正方形/長方形 335">
          <a:extLst>
            <a:ext uri="{FF2B5EF4-FFF2-40B4-BE49-F238E27FC236}">
              <a16:creationId xmlns:a16="http://schemas.microsoft.com/office/drawing/2014/main" id="{34A98F1F-04B3-4463-8186-6C721A2E957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37" name="正方形/長方形 336">
          <a:extLst>
            <a:ext uri="{FF2B5EF4-FFF2-40B4-BE49-F238E27FC236}">
              <a16:creationId xmlns:a16="http://schemas.microsoft.com/office/drawing/2014/main" id="{89071CF5-F1B5-47E8-8A0A-D05A51693AD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38" name="正方形/長方形 337">
          <a:extLst>
            <a:ext uri="{FF2B5EF4-FFF2-40B4-BE49-F238E27FC236}">
              <a16:creationId xmlns:a16="http://schemas.microsoft.com/office/drawing/2014/main" id="{362BF494-E38F-4A46-9615-B7A30E39398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39" name="正方形/長方形 338">
          <a:extLst>
            <a:ext uri="{FF2B5EF4-FFF2-40B4-BE49-F238E27FC236}">
              <a16:creationId xmlns:a16="http://schemas.microsoft.com/office/drawing/2014/main" id="{DD195AF0-5604-46CA-BFF6-33E1BBBAAD73}"/>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40" name="正方形/長方形 339">
          <a:extLst>
            <a:ext uri="{FF2B5EF4-FFF2-40B4-BE49-F238E27FC236}">
              <a16:creationId xmlns:a16="http://schemas.microsoft.com/office/drawing/2014/main" id="{EC34BD5E-FA45-4586-8418-F061385690E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1" name="正方形/長方形 340">
          <a:extLst>
            <a:ext uri="{FF2B5EF4-FFF2-40B4-BE49-F238E27FC236}">
              <a16:creationId xmlns:a16="http://schemas.microsoft.com/office/drawing/2014/main" id="{B997CB84-1C6F-4974-9843-388A72D1031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2" name="正方形/長方形 341">
          <a:extLst>
            <a:ext uri="{FF2B5EF4-FFF2-40B4-BE49-F238E27FC236}">
              <a16:creationId xmlns:a16="http://schemas.microsoft.com/office/drawing/2014/main" id="{538B661D-1C97-4C92-9338-F9BC1D3B3FB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3" name="正方形/長方形 342">
          <a:extLst>
            <a:ext uri="{FF2B5EF4-FFF2-40B4-BE49-F238E27FC236}">
              <a16:creationId xmlns:a16="http://schemas.microsoft.com/office/drawing/2014/main" id="{436D467C-B9F7-46B9-BA1B-4A784218D6E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4" name="正方形/長方形 343">
          <a:extLst>
            <a:ext uri="{FF2B5EF4-FFF2-40B4-BE49-F238E27FC236}">
              <a16:creationId xmlns:a16="http://schemas.microsoft.com/office/drawing/2014/main" id="{FEFA4B77-F8B2-463D-8043-88A6F59398C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5" name="正方形/長方形 344">
          <a:extLst>
            <a:ext uri="{FF2B5EF4-FFF2-40B4-BE49-F238E27FC236}">
              <a16:creationId xmlns:a16="http://schemas.microsoft.com/office/drawing/2014/main" id="{475834DE-2AF3-486C-9593-8D7D6869F3D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6" name="正方形/長方形 345">
          <a:extLst>
            <a:ext uri="{FF2B5EF4-FFF2-40B4-BE49-F238E27FC236}">
              <a16:creationId xmlns:a16="http://schemas.microsoft.com/office/drawing/2014/main" id="{28FCBCC0-72AF-4F98-81BF-8931DF4D9B8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7" name="正方形/長方形 346">
          <a:extLst>
            <a:ext uri="{FF2B5EF4-FFF2-40B4-BE49-F238E27FC236}">
              <a16:creationId xmlns:a16="http://schemas.microsoft.com/office/drawing/2014/main" id="{D170B48F-8BC6-4285-B76C-AE716B7A596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48" name="テキスト ボックス 347">
          <a:extLst>
            <a:ext uri="{FF2B5EF4-FFF2-40B4-BE49-F238E27FC236}">
              <a16:creationId xmlns:a16="http://schemas.microsoft.com/office/drawing/2014/main" id="{7419CEF7-D236-4FBE-967C-2BF60AAF875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49" name="直線コネクタ 348">
          <a:extLst>
            <a:ext uri="{FF2B5EF4-FFF2-40B4-BE49-F238E27FC236}">
              <a16:creationId xmlns:a16="http://schemas.microsoft.com/office/drawing/2014/main" id="{E163E451-8039-4EF8-92D4-210A131487B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0" name="テキスト ボックス 349">
          <a:extLst>
            <a:ext uri="{FF2B5EF4-FFF2-40B4-BE49-F238E27FC236}">
              <a16:creationId xmlns:a16="http://schemas.microsoft.com/office/drawing/2014/main" id="{BC6B54C6-74D5-49DB-95FF-A5ED4BD7939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1" name="直線コネクタ 350">
          <a:extLst>
            <a:ext uri="{FF2B5EF4-FFF2-40B4-BE49-F238E27FC236}">
              <a16:creationId xmlns:a16="http://schemas.microsoft.com/office/drawing/2014/main" id="{EABC899E-C076-4C87-B672-6B6E7671F81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2" name="テキスト ボックス 351">
          <a:extLst>
            <a:ext uri="{FF2B5EF4-FFF2-40B4-BE49-F238E27FC236}">
              <a16:creationId xmlns:a16="http://schemas.microsoft.com/office/drawing/2014/main" id="{69C923FE-8A76-4516-BCE8-CE25476FC97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3" name="直線コネクタ 352">
          <a:extLst>
            <a:ext uri="{FF2B5EF4-FFF2-40B4-BE49-F238E27FC236}">
              <a16:creationId xmlns:a16="http://schemas.microsoft.com/office/drawing/2014/main" id="{355B8B8D-2617-4FE6-BDB2-604FBAAB344C}"/>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4" name="テキスト ボックス 353">
          <a:extLst>
            <a:ext uri="{FF2B5EF4-FFF2-40B4-BE49-F238E27FC236}">
              <a16:creationId xmlns:a16="http://schemas.microsoft.com/office/drawing/2014/main" id="{3B229627-4B52-4A98-B8AD-4E7CA596611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5" name="直線コネクタ 354">
          <a:extLst>
            <a:ext uri="{FF2B5EF4-FFF2-40B4-BE49-F238E27FC236}">
              <a16:creationId xmlns:a16="http://schemas.microsoft.com/office/drawing/2014/main" id="{EEBA2115-46FD-4688-988A-CBFA8268C03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6" name="テキスト ボックス 355">
          <a:extLst>
            <a:ext uri="{FF2B5EF4-FFF2-40B4-BE49-F238E27FC236}">
              <a16:creationId xmlns:a16="http://schemas.microsoft.com/office/drawing/2014/main" id="{4E428E8B-D773-4656-BCD0-FB0F36F9B09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7" name="直線コネクタ 356">
          <a:extLst>
            <a:ext uri="{FF2B5EF4-FFF2-40B4-BE49-F238E27FC236}">
              <a16:creationId xmlns:a16="http://schemas.microsoft.com/office/drawing/2014/main" id="{BEDFB546-C3B5-451B-867A-92943F32AD6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58" name="テキスト ボックス 357">
          <a:extLst>
            <a:ext uri="{FF2B5EF4-FFF2-40B4-BE49-F238E27FC236}">
              <a16:creationId xmlns:a16="http://schemas.microsoft.com/office/drawing/2014/main" id="{FA41D453-B027-4882-9FBA-EA5A500633A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59" name="直線コネクタ 358">
          <a:extLst>
            <a:ext uri="{FF2B5EF4-FFF2-40B4-BE49-F238E27FC236}">
              <a16:creationId xmlns:a16="http://schemas.microsoft.com/office/drawing/2014/main" id="{CE4F9D73-5CC8-43FE-AA87-1B9B0DDAA1F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0" name="テキスト ボックス 359">
          <a:extLst>
            <a:ext uri="{FF2B5EF4-FFF2-40B4-BE49-F238E27FC236}">
              <a16:creationId xmlns:a16="http://schemas.microsoft.com/office/drawing/2014/main" id="{08C7EB3B-ABA3-433C-85F5-301C7BD6FEC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1" name="直線コネクタ 360">
          <a:extLst>
            <a:ext uri="{FF2B5EF4-FFF2-40B4-BE49-F238E27FC236}">
              <a16:creationId xmlns:a16="http://schemas.microsoft.com/office/drawing/2014/main" id="{B7FE4A5C-60BB-483B-B8F2-F59EB7E73C8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2" name="テキスト ボックス 361">
          <a:extLst>
            <a:ext uri="{FF2B5EF4-FFF2-40B4-BE49-F238E27FC236}">
              <a16:creationId xmlns:a16="http://schemas.microsoft.com/office/drawing/2014/main" id="{8C8483E4-302F-4464-877E-DB081F666BA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3" name="直線コネクタ 362">
          <a:extLst>
            <a:ext uri="{FF2B5EF4-FFF2-40B4-BE49-F238E27FC236}">
              <a16:creationId xmlns:a16="http://schemas.microsoft.com/office/drawing/2014/main" id="{4E937657-6D11-4931-A7E4-C8CE8CFA9ED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4" name="【庁舎】&#10;有形固定資産減価償却率グラフ枠">
          <a:extLst>
            <a:ext uri="{FF2B5EF4-FFF2-40B4-BE49-F238E27FC236}">
              <a16:creationId xmlns:a16="http://schemas.microsoft.com/office/drawing/2014/main" id="{3463CEC4-C4AB-4139-9342-5A70FE46994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365" name="直線コネクタ 364">
          <a:extLst>
            <a:ext uri="{FF2B5EF4-FFF2-40B4-BE49-F238E27FC236}">
              <a16:creationId xmlns:a16="http://schemas.microsoft.com/office/drawing/2014/main" id="{CC5E55FF-98D5-45EE-A526-0B8BDF302A52}"/>
            </a:ext>
          </a:extLst>
        </xdr:cNvPr>
        <xdr:cNvCxnSpPr/>
      </xdr:nvCxnSpPr>
      <xdr:spPr>
        <a:xfrm flipV="1">
          <a:off x="14375764" y="1679448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66" name="【庁舎】&#10;有形固定資産減価償却率最小値テキスト">
          <a:extLst>
            <a:ext uri="{FF2B5EF4-FFF2-40B4-BE49-F238E27FC236}">
              <a16:creationId xmlns:a16="http://schemas.microsoft.com/office/drawing/2014/main" id="{6BD85736-B410-4538-9520-7FBD318C3C6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67" name="直線コネクタ 366">
          <a:extLst>
            <a:ext uri="{FF2B5EF4-FFF2-40B4-BE49-F238E27FC236}">
              <a16:creationId xmlns:a16="http://schemas.microsoft.com/office/drawing/2014/main" id="{97C61A81-4DB4-4322-9C13-9DBE2950499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368" name="【庁舎】&#10;有形固定資産減価償却率最大値テキスト">
          <a:extLst>
            <a:ext uri="{FF2B5EF4-FFF2-40B4-BE49-F238E27FC236}">
              <a16:creationId xmlns:a16="http://schemas.microsoft.com/office/drawing/2014/main" id="{792681E3-4A96-4395-8947-A94D121C1792}"/>
            </a:ext>
          </a:extLst>
        </xdr:cNvPr>
        <xdr:cNvSpPr txBox="1"/>
      </xdr:nvSpPr>
      <xdr:spPr>
        <a:xfrm>
          <a:off x="14414500" y="16577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369" name="直線コネクタ 368">
          <a:extLst>
            <a:ext uri="{FF2B5EF4-FFF2-40B4-BE49-F238E27FC236}">
              <a16:creationId xmlns:a16="http://schemas.microsoft.com/office/drawing/2014/main" id="{D6FE5D83-D82F-47AC-A620-8ED1BC7EB1B3}"/>
            </a:ext>
          </a:extLst>
        </xdr:cNvPr>
        <xdr:cNvCxnSpPr/>
      </xdr:nvCxnSpPr>
      <xdr:spPr>
        <a:xfrm>
          <a:off x="14287500" y="1679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370" name="【庁舎】&#10;有形固定資産減価償却率平均値テキスト">
          <a:extLst>
            <a:ext uri="{FF2B5EF4-FFF2-40B4-BE49-F238E27FC236}">
              <a16:creationId xmlns:a16="http://schemas.microsoft.com/office/drawing/2014/main" id="{59EF9CD2-FE45-4B13-9E3D-6DF63413369F}"/>
            </a:ext>
          </a:extLst>
        </xdr:cNvPr>
        <xdr:cNvSpPr txBox="1"/>
      </xdr:nvSpPr>
      <xdr:spPr>
        <a:xfrm>
          <a:off x="14414500" y="174066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371" name="フローチャート: 判断 370">
          <a:extLst>
            <a:ext uri="{FF2B5EF4-FFF2-40B4-BE49-F238E27FC236}">
              <a16:creationId xmlns:a16="http://schemas.microsoft.com/office/drawing/2014/main" id="{45D63CDB-0203-404F-99CA-6DEED0CA6FE9}"/>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372" name="フローチャート: 判断 371">
          <a:extLst>
            <a:ext uri="{FF2B5EF4-FFF2-40B4-BE49-F238E27FC236}">
              <a16:creationId xmlns:a16="http://schemas.microsoft.com/office/drawing/2014/main" id="{3D42585B-F9C3-4F3C-BDED-B8C39E088FB7}"/>
            </a:ext>
          </a:extLst>
        </xdr:cNvPr>
        <xdr:cNvSpPr/>
      </xdr:nvSpPr>
      <xdr:spPr>
        <a:xfrm>
          <a:off x="1357884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373" name="フローチャート: 判断 372">
          <a:extLst>
            <a:ext uri="{FF2B5EF4-FFF2-40B4-BE49-F238E27FC236}">
              <a16:creationId xmlns:a16="http://schemas.microsoft.com/office/drawing/2014/main" id="{76E64793-34D7-4C15-81A8-5591C828A023}"/>
            </a:ext>
          </a:extLst>
        </xdr:cNvPr>
        <xdr:cNvSpPr/>
      </xdr:nvSpPr>
      <xdr:spPr>
        <a:xfrm>
          <a:off x="1280414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374" name="フローチャート: 判断 373">
          <a:extLst>
            <a:ext uri="{FF2B5EF4-FFF2-40B4-BE49-F238E27FC236}">
              <a16:creationId xmlns:a16="http://schemas.microsoft.com/office/drawing/2014/main" id="{DC8BA24E-6F62-4C72-AD06-A22467396B45}"/>
            </a:ext>
          </a:extLst>
        </xdr:cNvPr>
        <xdr:cNvSpPr/>
      </xdr:nvSpPr>
      <xdr:spPr>
        <a:xfrm>
          <a:off x="12029440" y="17557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375" name="フローチャート: 判断 374">
          <a:extLst>
            <a:ext uri="{FF2B5EF4-FFF2-40B4-BE49-F238E27FC236}">
              <a16:creationId xmlns:a16="http://schemas.microsoft.com/office/drawing/2014/main" id="{364B1864-0071-42B4-968B-60D67AADCE2F}"/>
            </a:ext>
          </a:extLst>
        </xdr:cNvPr>
        <xdr:cNvSpPr/>
      </xdr:nvSpPr>
      <xdr:spPr>
        <a:xfrm>
          <a:off x="11231880" y="1759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B2DED673-B738-4F80-9BF9-531192F54C9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714E8CA4-F098-4771-A8AE-21D2C477A31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83F10977-A1C2-4891-857E-5006834C43E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BDE9DAE9-2359-46CB-BD67-C9299E45696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CF1F8A67-4AF1-4408-A045-B456CC2AE63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67855</xdr:rowOff>
    </xdr:from>
    <xdr:to>
      <xdr:col>85</xdr:col>
      <xdr:colOff>177800</xdr:colOff>
      <xdr:row>108</xdr:row>
      <xdr:rowOff>169455</xdr:rowOff>
    </xdr:to>
    <xdr:sp macro="" textlink="">
      <xdr:nvSpPr>
        <xdr:cNvPr id="381" name="楕円 380">
          <a:extLst>
            <a:ext uri="{FF2B5EF4-FFF2-40B4-BE49-F238E27FC236}">
              <a16:creationId xmlns:a16="http://schemas.microsoft.com/office/drawing/2014/main" id="{B4472AB6-9926-46DA-AD68-D8872936DCE2}"/>
            </a:ext>
          </a:extLst>
        </xdr:cNvPr>
        <xdr:cNvSpPr/>
      </xdr:nvSpPr>
      <xdr:spPr>
        <a:xfrm>
          <a:off x="14325600" y="181729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154232</xdr:rowOff>
    </xdr:from>
    <xdr:ext cx="405111" cy="259045"/>
    <xdr:sp macro="" textlink="">
      <xdr:nvSpPr>
        <xdr:cNvPr id="382" name="【庁舎】&#10;有形固定資産減価償却率該当値テキスト">
          <a:extLst>
            <a:ext uri="{FF2B5EF4-FFF2-40B4-BE49-F238E27FC236}">
              <a16:creationId xmlns:a16="http://schemas.microsoft.com/office/drawing/2014/main" id="{F7A2105F-0FAD-423A-98A0-9BB00CDA025D}"/>
            </a:ext>
          </a:extLst>
        </xdr:cNvPr>
        <xdr:cNvSpPr txBox="1"/>
      </xdr:nvSpPr>
      <xdr:spPr>
        <a:xfrm>
          <a:off x="14414500" y="18091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72752</xdr:rowOff>
    </xdr:from>
    <xdr:to>
      <xdr:col>81</xdr:col>
      <xdr:colOff>101600</xdr:colOff>
      <xdr:row>108</xdr:row>
      <xdr:rowOff>2902</xdr:rowOff>
    </xdr:to>
    <xdr:sp macro="" textlink="">
      <xdr:nvSpPr>
        <xdr:cNvPr id="383" name="楕円 382">
          <a:extLst>
            <a:ext uri="{FF2B5EF4-FFF2-40B4-BE49-F238E27FC236}">
              <a16:creationId xmlns:a16="http://schemas.microsoft.com/office/drawing/2014/main" id="{F3F746B3-A05B-4238-BCB8-4F314DE59B6D}"/>
            </a:ext>
          </a:extLst>
        </xdr:cNvPr>
        <xdr:cNvSpPr/>
      </xdr:nvSpPr>
      <xdr:spPr>
        <a:xfrm>
          <a:off x="13578840" y="18010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123552</xdr:rowOff>
    </xdr:from>
    <xdr:to>
      <xdr:col>85</xdr:col>
      <xdr:colOff>127000</xdr:colOff>
      <xdr:row>108</xdr:row>
      <xdr:rowOff>118655</xdr:rowOff>
    </xdr:to>
    <xdr:cxnSp macro="">
      <xdr:nvCxnSpPr>
        <xdr:cNvPr id="384" name="直線コネクタ 383">
          <a:extLst>
            <a:ext uri="{FF2B5EF4-FFF2-40B4-BE49-F238E27FC236}">
              <a16:creationId xmlns:a16="http://schemas.microsoft.com/office/drawing/2014/main" id="{7D1F84B8-8E5F-469F-A101-95BDF648BDDF}"/>
            </a:ext>
          </a:extLst>
        </xdr:cNvPr>
        <xdr:cNvCxnSpPr/>
      </xdr:nvCxnSpPr>
      <xdr:spPr>
        <a:xfrm>
          <a:off x="13629640" y="18061032"/>
          <a:ext cx="746760" cy="16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40095</xdr:rowOff>
    </xdr:from>
    <xdr:to>
      <xdr:col>76</xdr:col>
      <xdr:colOff>165100</xdr:colOff>
      <xdr:row>108</xdr:row>
      <xdr:rowOff>141695</xdr:rowOff>
    </xdr:to>
    <xdr:sp macro="" textlink="">
      <xdr:nvSpPr>
        <xdr:cNvPr id="385" name="楕円 384">
          <a:extLst>
            <a:ext uri="{FF2B5EF4-FFF2-40B4-BE49-F238E27FC236}">
              <a16:creationId xmlns:a16="http://schemas.microsoft.com/office/drawing/2014/main" id="{80BC0DC3-B9B5-441E-A32E-B9971E37B519}"/>
            </a:ext>
          </a:extLst>
        </xdr:cNvPr>
        <xdr:cNvSpPr/>
      </xdr:nvSpPr>
      <xdr:spPr>
        <a:xfrm>
          <a:off x="12804140" y="1814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123552</xdr:rowOff>
    </xdr:from>
    <xdr:to>
      <xdr:col>81</xdr:col>
      <xdr:colOff>50800</xdr:colOff>
      <xdr:row>108</xdr:row>
      <xdr:rowOff>90895</xdr:rowOff>
    </xdr:to>
    <xdr:cxnSp macro="">
      <xdr:nvCxnSpPr>
        <xdr:cNvPr id="386" name="直線コネクタ 385">
          <a:extLst>
            <a:ext uri="{FF2B5EF4-FFF2-40B4-BE49-F238E27FC236}">
              <a16:creationId xmlns:a16="http://schemas.microsoft.com/office/drawing/2014/main" id="{16D10AFD-F054-4ECC-B9F5-4A6730898375}"/>
            </a:ext>
          </a:extLst>
        </xdr:cNvPr>
        <xdr:cNvCxnSpPr/>
      </xdr:nvCxnSpPr>
      <xdr:spPr>
        <a:xfrm flipV="1">
          <a:off x="12854940" y="18061032"/>
          <a:ext cx="774700" cy="13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129902</xdr:rowOff>
    </xdr:from>
    <xdr:to>
      <xdr:col>72</xdr:col>
      <xdr:colOff>38100</xdr:colOff>
      <xdr:row>109</xdr:row>
      <xdr:rowOff>60052</xdr:rowOff>
    </xdr:to>
    <xdr:sp macro="" textlink="">
      <xdr:nvSpPr>
        <xdr:cNvPr id="387" name="楕円 386">
          <a:extLst>
            <a:ext uri="{FF2B5EF4-FFF2-40B4-BE49-F238E27FC236}">
              <a16:creationId xmlns:a16="http://schemas.microsoft.com/office/drawing/2014/main" id="{71606770-0952-4CAE-AA99-09F609850106}"/>
            </a:ext>
          </a:extLst>
        </xdr:cNvPr>
        <xdr:cNvSpPr/>
      </xdr:nvSpPr>
      <xdr:spPr>
        <a:xfrm>
          <a:off x="12029440" y="182350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90895</xdr:rowOff>
    </xdr:from>
    <xdr:to>
      <xdr:col>76</xdr:col>
      <xdr:colOff>114300</xdr:colOff>
      <xdr:row>109</xdr:row>
      <xdr:rowOff>9252</xdr:rowOff>
    </xdr:to>
    <xdr:cxnSp macro="">
      <xdr:nvCxnSpPr>
        <xdr:cNvPr id="388" name="直線コネクタ 387">
          <a:extLst>
            <a:ext uri="{FF2B5EF4-FFF2-40B4-BE49-F238E27FC236}">
              <a16:creationId xmlns:a16="http://schemas.microsoft.com/office/drawing/2014/main" id="{8632D21E-6435-403A-92C5-D2A445596293}"/>
            </a:ext>
          </a:extLst>
        </xdr:cNvPr>
        <xdr:cNvCxnSpPr/>
      </xdr:nvCxnSpPr>
      <xdr:spPr>
        <a:xfrm flipV="1">
          <a:off x="12072620" y="18196015"/>
          <a:ext cx="782320" cy="8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126637</xdr:rowOff>
    </xdr:from>
    <xdr:to>
      <xdr:col>67</xdr:col>
      <xdr:colOff>101600</xdr:colOff>
      <xdr:row>109</xdr:row>
      <xdr:rowOff>56787</xdr:rowOff>
    </xdr:to>
    <xdr:sp macro="" textlink="">
      <xdr:nvSpPr>
        <xdr:cNvPr id="389" name="楕円 388">
          <a:extLst>
            <a:ext uri="{FF2B5EF4-FFF2-40B4-BE49-F238E27FC236}">
              <a16:creationId xmlns:a16="http://schemas.microsoft.com/office/drawing/2014/main" id="{8F381E9B-76FC-4B09-A50C-A5FC238B83D0}"/>
            </a:ext>
          </a:extLst>
        </xdr:cNvPr>
        <xdr:cNvSpPr/>
      </xdr:nvSpPr>
      <xdr:spPr>
        <a:xfrm>
          <a:off x="11231880" y="182317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5987</xdr:rowOff>
    </xdr:from>
    <xdr:to>
      <xdr:col>71</xdr:col>
      <xdr:colOff>177800</xdr:colOff>
      <xdr:row>109</xdr:row>
      <xdr:rowOff>9252</xdr:rowOff>
    </xdr:to>
    <xdr:cxnSp macro="">
      <xdr:nvCxnSpPr>
        <xdr:cNvPr id="390" name="直線コネクタ 389">
          <a:extLst>
            <a:ext uri="{FF2B5EF4-FFF2-40B4-BE49-F238E27FC236}">
              <a16:creationId xmlns:a16="http://schemas.microsoft.com/office/drawing/2014/main" id="{3C3FB83A-3CE5-4648-A44D-EDABFBE90933}"/>
            </a:ext>
          </a:extLst>
        </xdr:cNvPr>
        <xdr:cNvCxnSpPr/>
      </xdr:nvCxnSpPr>
      <xdr:spPr>
        <a:xfrm>
          <a:off x="11282680" y="18278747"/>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391" name="n_1aveValue【庁舎】&#10;有形固定資産減価償却率">
          <a:extLst>
            <a:ext uri="{FF2B5EF4-FFF2-40B4-BE49-F238E27FC236}">
              <a16:creationId xmlns:a16="http://schemas.microsoft.com/office/drawing/2014/main" id="{96D51C47-5F7F-45D3-8375-D06C28E46CA6}"/>
            </a:ext>
          </a:extLst>
        </xdr:cNvPr>
        <xdr:cNvSpPr txBox="1"/>
      </xdr:nvSpPr>
      <xdr:spPr>
        <a:xfrm>
          <a:off x="13437244" y="172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392" name="n_2aveValue【庁舎】&#10;有形固定資産減価償却率">
          <a:extLst>
            <a:ext uri="{FF2B5EF4-FFF2-40B4-BE49-F238E27FC236}">
              <a16:creationId xmlns:a16="http://schemas.microsoft.com/office/drawing/2014/main" id="{2AD42AB8-DC6D-45A5-8B71-565741CCE3C9}"/>
            </a:ext>
          </a:extLst>
        </xdr:cNvPr>
        <xdr:cNvSpPr txBox="1"/>
      </xdr:nvSpPr>
      <xdr:spPr>
        <a:xfrm>
          <a:off x="12675244" y="17319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393" name="n_3aveValue【庁舎】&#10;有形固定資産減価償却率">
          <a:extLst>
            <a:ext uri="{FF2B5EF4-FFF2-40B4-BE49-F238E27FC236}">
              <a16:creationId xmlns:a16="http://schemas.microsoft.com/office/drawing/2014/main" id="{79261AF2-A99E-481F-9AB7-E830F6B69342}"/>
            </a:ext>
          </a:extLst>
        </xdr:cNvPr>
        <xdr:cNvSpPr txBox="1"/>
      </xdr:nvSpPr>
      <xdr:spPr>
        <a:xfrm>
          <a:off x="119005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394" name="n_4aveValue【庁舎】&#10;有形固定資産減価償却率">
          <a:extLst>
            <a:ext uri="{FF2B5EF4-FFF2-40B4-BE49-F238E27FC236}">
              <a16:creationId xmlns:a16="http://schemas.microsoft.com/office/drawing/2014/main" id="{3CF77401-9A27-4FFE-ABF8-E4DDD1AD0DFD}"/>
            </a:ext>
          </a:extLst>
        </xdr:cNvPr>
        <xdr:cNvSpPr txBox="1"/>
      </xdr:nvSpPr>
      <xdr:spPr>
        <a:xfrm>
          <a:off x="11102984" y="1737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165479</xdr:rowOff>
    </xdr:from>
    <xdr:ext cx="405111" cy="259045"/>
    <xdr:sp macro="" textlink="">
      <xdr:nvSpPr>
        <xdr:cNvPr id="395" name="n_1mainValue【庁舎】&#10;有形固定資産減価償却率">
          <a:extLst>
            <a:ext uri="{FF2B5EF4-FFF2-40B4-BE49-F238E27FC236}">
              <a16:creationId xmlns:a16="http://schemas.microsoft.com/office/drawing/2014/main" id="{53A797C1-3D2D-4B19-AC70-29AFF370B7DA}"/>
            </a:ext>
          </a:extLst>
        </xdr:cNvPr>
        <xdr:cNvSpPr txBox="1"/>
      </xdr:nvSpPr>
      <xdr:spPr>
        <a:xfrm>
          <a:off x="13437244" y="18102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132822</xdr:rowOff>
    </xdr:from>
    <xdr:ext cx="405111" cy="259045"/>
    <xdr:sp macro="" textlink="">
      <xdr:nvSpPr>
        <xdr:cNvPr id="396" name="n_2mainValue【庁舎】&#10;有形固定資産減価償却率">
          <a:extLst>
            <a:ext uri="{FF2B5EF4-FFF2-40B4-BE49-F238E27FC236}">
              <a16:creationId xmlns:a16="http://schemas.microsoft.com/office/drawing/2014/main" id="{368F7635-6CE2-4031-BD7C-252EFCD1763C}"/>
            </a:ext>
          </a:extLst>
        </xdr:cNvPr>
        <xdr:cNvSpPr txBox="1"/>
      </xdr:nvSpPr>
      <xdr:spPr>
        <a:xfrm>
          <a:off x="12675244" y="1823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51179</xdr:rowOff>
    </xdr:from>
    <xdr:ext cx="405111" cy="259045"/>
    <xdr:sp macro="" textlink="">
      <xdr:nvSpPr>
        <xdr:cNvPr id="397" name="n_3mainValue【庁舎】&#10;有形固定資産減価償却率">
          <a:extLst>
            <a:ext uri="{FF2B5EF4-FFF2-40B4-BE49-F238E27FC236}">
              <a16:creationId xmlns:a16="http://schemas.microsoft.com/office/drawing/2014/main" id="{F9E12840-A1CE-4821-85B1-2B16DD4A5037}"/>
            </a:ext>
          </a:extLst>
        </xdr:cNvPr>
        <xdr:cNvSpPr txBox="1"/>
      </xdr:nvSpPr>
      <xdr:spPr>
        <a:xfrm>
          <a:off x="11900544" y="1832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47914</xdr:rowOff>
    </xdr:from>
    <xdr:ext cx="405111" cy="259045"/>
    <xdr:sp macro="" textlink="">
      <xdr:nvSpPr>
        <xdr:cNvPr id="398" name="n_4mainValue【庁舎】&#10;有形固定資産減価償却率">
          <a:extLst>
            <a:ext uri="{FF2B5EF4-FFF2-40B4-BE49-F238E27FC236}">
              <a16:creationId xmlns:a16="http://schemas.microsoft.com/office/drawing/2014/main" id="{492DA764-FD96-4DEE-B86A-4C86212FCD85}"/>
            </a:ext>
          </a:extLst>
        </xdr:cNvPr>
        <xdr:cNvSpPr txBox="1"/>
      </xdr:nvSpPr>
      <xdr:spPr>
        <a:xfrm>
          <a:off x="11102984" y="18320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99" name="正方形/長方形 398">
          <a:extLst>
            <a:ext uri="{FF2B5EF4-FFF2-40B4-BE49-F238E27FC236}">
              <a16:creationId xmlns:a16="http://schemas.microsoft.com/office/drawing/2014/main" id="{7510C95D-5B1F-452E-A039-6BC6920F00E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0" name="正方形/長方形 399">
          <a:extLst>
            <a:ext uri="{FF2B5EF4-FFF2-40B4-BE49-F238E27FC236}">
              <a16:creationId xmlns:a16="http://schemas.microsoft.com/office/drawing/2014/main" id="{DA87EA19-9106-4382-A523-C94FF10C622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1" name="正方形/長方形 400">
          <a:extLst>
            <a:ext uri="{FF2B5EF4-FFF2-40B4-BE49-F238E27FC236}">
              <a16:creationId xmlns:a16="http://schemas.microsoft.com/office/drawing/2014/main" id="{B2AC150D-6946-4A78-BCF4-3766CBD59E3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2" name="正方形/長方形 401">
          <a:extLst>
            <a:ext uri="{FF2B5EF4-FFF2-40B4-BE49-F238E27FC236}">
              <a16:creationId xmlns:a16="http://schemas.microsoft.com/office/drawing/2014/main" id="{B55E2D92-1A82-48E8-BA4A-0B3DD264882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3" name="正方形/長方形 402">
          <a:extLst>
            <a:ext uri="{FF2B5EF4-FFF2-40B4-BE49-F238E27FC236}">
              <a16:creationId xmlns:a16="http://schemas.microsoft.com/office/drawing/2014/main" id="{0A98E1FA-40DF-4A2C-9C55-FDF2E955F58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4" name="正方形/長方形 403">
          <a:extLst>
            <a:ext uri="{FF2B5EF4-FFF2-40B4-BE49-F238E27FC236}">
              <a16:creationId xmlns:a16="http://schemas.microsoft.com/office/drawing/2014/main" id="{0B56BCC9-59FC-4F7A-8422-EE4550E9D26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5" name="正方形/長方形 404">
          <a:extLst>
            <a:ext uri="{FF2B5EF4-FFF2-40B4-BE49-F238E27FC236}">
              <a16:creationId xmlns:a16="http://schemas.microsoft.com/office/drawing/2014/main" id="{91825D74-E258-43DA-8E62-1A2B18FF8C1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6" name="正方形/長方形 405">
          <a:extLst>
            <a:ext uri="{FF2B5EF4-FFF2-40B4-BE49-F238E27FC236}">
              <a16:creationId xmlns:a16="http://schemas.microsoft.com/office/drawing/2014/main" id="{66CE2C0F-FBA8-4412-91A3-397E0EA2A3B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7" name="テキスト ボックス 406">
          <a:extLst>
            <a:ext uri="{FF2B5EF4-FFF2-40B4-BE49-F238E27FC236}">
              <a16:creationId xmlns:a16="http://schemas.microsoft.com/office/drawing/2014/main" id="{40F7794A-3F13-4874-B97B-DD0A876DE64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08" name="直線コネクタ 407">
          <a:extLst>
            <a:ext uri="{FF2B5EF4-FFF2-40B4-BE49-F238E27FC236}">
              <a16:creationId xmlns:a16="http://schemas.microsoft.com/office/drawing/2014/main" id="{60EC54D4-E807-4982-A66D-23CAC9CB01F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09" name="直線コネクタ 408">
          <a:extLst>
            <a:ext uri="{FF2B5EF4-FFF2-40B4-BE49-F238E27FC236}">
              <a16:creationId xmlns:a16="http://schemas.microsoft.com/office/drawing/2014/main" id="{FDBFFC10-732B-48B1-8A29-361BFDB33BB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0" name="テキスト ボックス 409">
          <a:extLst>
            <a:ext uri="{FF2B5EF4-FFF2-40B4-BE49-F238E27FC236}">
              <a16:creationId xmlns:a16="http://schemas.microsoft.com/office/drawing/2014/main" id="{7C113DCA-ABB4-45B8-95AA-F72E0FD13991}"/>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11" name="直線コネクタ 410">
          <a:extLst>
            <a:ext uri="{FF2B5EF4-FFF2-40B4-BE49-F238E27FC236}">
              <a16:creationId xmlns:a16="http://schemas.microsoft.com/office/drawing/2014/main" id="{4D1513F1-D8AD-4380-A76E-B85A62C7833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12" name="テキスト ボックス 411">
          <a:extLst>
            <a:ext uri="{FF2B5EF4-FFF2-40B4-BE49-F238E27FC236}">
              <a16:creationId xmlns:a16="http://schemas.microsoft.com/office/drawing/2014/main" id="{FF5053AB-2A54-4626-B7EF-24FE13A609E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13" name="直線コネクタ 412">
          <a:extLst>
            <a:ext uri="{FF2B5EF4-FFF2-40B4-BE49-F238E27FC236}">
              <a16:creationId xmlns:a16="http://schemas.microsoft.com/office/drawing/2014/main" id="{934DD2EF-36CB-41D7-99B7-E0581C2A4538}"/>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14" name="テキスト ボックス 413">
          <a:extLst>
            <a:ext uri="{FF2B5EF4-FFF2-40B4-BE49-F238E27FC236}">
              <a16:creationId xmlns:a16="http://schemas.microsoft.com/office/drawing/2014/main" id="{6C21B1D2-8448-44A8-A2CF-800468ACAC2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15" name="直線コネクタ 414">
          <a:extLst>
            <a:ext uri="{FF2B5EF4-FFF2-40B4-BE49-F238E27FC236}">
              <a16:creationId xmlns:a16="http://schemas.microsoft.com/office/drawing/2014/main" id="{6FD9B299-FA6D-4BFB-8E62-539EFFE6F0D4}"/>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16" name="テキスト ボックス 415">
          <a:extLst>
            <a:ext uri="{FF2B5EF4-FFF2-40B4-BE49-F238E27FC236}">
              <a16:creationId xmlns:a16="http://schemas.microsoft.com/office/drawing/2014/main" id="{8EF1DE2E-D7AD-440E-BCA8-3E66CBB4F51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17" name="直線コネクタ 416">
          <a:extLst>
            <a:ext uri="{FF2B5EF4-FFF2-40B4-BE49-F238E27FC236}">
              <a16:creationId xmlns:a16="http://schemas.microsoft.com/office/drawing/2014/main" id="{BDD08936-2D10-4018-A920-E9D12CED81F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18" name="テキスト ボックス 417">
          <a:extLst>
            <a:ext uri="{FF2B5EF4-FFF2-40B4-BE49-F238E27FC236}">
              <a16:creationId xmlns:a16="http://schemas.microsoft.com/office/drawing/2014/main" id="{BAB0D8B8-9379-4FF6-9DEF-25024A7A884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19" name="【庁舎】&#10;一人当たり面積グラフ枠">
          <a:extLst>
            <a:ext uri="{FF2B5EF4-FFF2-40B4-BE49-F238E27FC236}">
              <a16:creationId xmlns:a16="http://schemas.microsoft.com/office/drawing/2014/main" id="{70D296E5-85AA-48E5-BA3A-09F7CFAD018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420" name="直線コネクタ 419">
          <a:extLst>
            <a:ext uri="{FF2B5EF4-FFF2-40B4-BE49-F238E27FC236}">
              <a16:creationId xmlns:a16="http://schemas.microsoft.com/office/drawing/2014/main" id="{1D3DE194-62EC-4344-B4FF-5B6E7D43DF93}"/>
            </a:ext>
          </a:extLst>
        </xdr:cNvPr>
        <xdr:cNvCxnSpPr/>
      </xdr:nvCxnSpPr>
      <xdr:spPr>
        <a:xfrm flipV="1">
          <a:off x="19509104" y="16889577"/>
          <a:ext cx="0" cy="1219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421" name="【庁舎】&#10;一人当たり面積最小値テキスト">
          <a:extLst>
            <a:ext uri="{FF2B5EF4-FFF2-40B4-BE49-F238E27FC236}">
              <a16:creationId xmlns:a16="http://schemas.microsoft.com/office/drawing/2014/main" id="{C38F61DA-3890-49C5-BE5D-2DCF48366A72}"/>
            </a:ext>
          </a:extLst>
        </xdr:cNvPr>
        <xdr:cNvSpPr txBox="1"/>
      </xdr:nvSpPr>
      <xdr:spPr>
        <a:xfrm>
          <a:off x="19547840" y="181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422" name="直線コネクタ 421">
          <a:extLst>
            <a:ext uri="{FF2B5EF4-FFF2-40B4-BE49-F238E27FC236}">
              <a16:creationId xmlns:a16="http://schemas.microsoft.com/office/drawing/2014/main" id="{E3EE7CD4-5CEF-48A1-BB35-8A33CAF6CA2F}"/>
            </a:ext>
          </a:extLst>
        </xdr:cNvPr>
        <xdr:cNvCxnSpPr/>
      </xdr:nvCxnSpPr>
      <xdr:spPr>
        <a:xfrm>
          <a:off x="19443700" y="18108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423" name="【庁舎】&#10;一人当たり面積最大値テキスト">
          <a:extLst>
            <a:ext uri="{FF2B5EF4-FFF2-40B4-BE49-F238E27FC236}">
              <a16:creationId xmlns:a16="http://schemas.microsoft.com/office/drawing/2014/main" id="{FEDFAB2C-F71A-483F-8831-CF2EFEC0EC21}"/>
            </a:ext>
          </a:extLst>
        </xdr:cNvPr>
        <xdr:cNvSpPr txBox="1"/>
      </xdr:nvSpPr>
      <xdr:spPr>
        <a:xfrm>
          <a:off x="19547840" y="1666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424" name="直線コネクタ 423">
          <a:extLst>
            <a:ext uri="{FF2B5EF4-FFF2-40B4-BE49-F238E27FC236}">
              <a16:creationId xmlns:a16="http://schemas.microsoft.com/office/drawing/2014/main" id="{30346996-B3D5-4274-A608-1C0FAE1C9099}"/>
            </a:ext>
          </a:extLst>
        </xdr:cNvPr>
        <xdr:cNvCxnSpPr/>
      </xdr:nvCxnSpPr>
      <xdr:spPr>
        <a:xfrm>
          <a:off x="19443700" y="1688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425" name="【庁舎】&#10;一人当たり面積平均値テキスト">
          <a:extLst>
            <a:ext uri="{FF2B5EF4-FFF2-40B4-BE49-F238E27FC236}">
              <a16:creationId xmlns:a16="http://schemas.microsoft.com/office/drawing/2014/main" id="{BC692014-2BC6-4D15-965C-FD29D2DF806C}"/>
            </a:ext>
          </a:extLst>
        </xdr:cNvPr>
        <xdr:cNvSpPr txBox="1"/>
      </xdr:nvSpPr>
      <xdr:spPr>
        <a:xfrm>
          <a:off x="19547840" y="17875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426" name="フローチャート: 判断 425">
          <a:extLst>
            <a:ext uri="{FF2B5EF4-FFF2-40B4-BE49-F238E27FC236}">
              <a16:creationId xmlns:a16="http://schemas.microsoft.com/office/drawing/2014/main" id="{8E553AC5-95FD-4661-A3E5-23186327437A}"/>
            </a:ext>
          </a:extLst>
        </xdr:cNvPr>
        <xdr:cNvSpPr/>
      </xdr:nvSpPr>
      <xdr:spPr>
        <a:xfrm>
          <a:off x="19458940" y="17897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427" name="フローチャート: 判断 426">
          <a:extLst>
            <a:ext uri="{FF2B5EF4-FFF2-40B4-BE49-F238E27FC236}">
              <a16:creationId xmlns:a16="http://schemas.microsoft.com/office/drawing/2014/main" id="{6017FD14-E2BD-4973-84AA-3AEDC4545B12}"/>
            </a:ext>
          </a:extLst>
        </xdr:cNvPr>
        <xdr:cNvSpPr/>
      </xdr:nvSpPr>
      <xdr:spPr>
        <a:xfrm>
          <a:off x="18735040" y="17896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428" name="フローチャート: 判断 427">
          <a:extLst>
            <a:ext uri="{FF2B5EF4-FFF2-40B4-BE49-F238E27FC236}">
              <a16:creationId xmlns:a16="http://schemas.microsoft.com/office/drawing/2014/main" id="{4A229847-BA2A-4893-80C0-BF2C417081F6}"/>
            </a:ext>
          </a:extLst>
        </xdr:cNvPr>
        <xdr:cNvSpPr/>
      </xdr:nvSpPr>
      <xdr:spPr>
        <a:xfrm>
          <a:off x="17937480" y="17904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429" name="フローチャート: 判断 428">
          <a:extLst>
            <a:ext uri="{FF2B5EF4-FFF2-40B4-BE49-F238E27FC236}">
              <a16:creationId xmlns:a16="http://schemas.microsoft.com/office/drawing/2014/main" id="{B137E32A-C762-4CA6-A02D-5485B2549D77}"/>
            </a:ext>
          </a:extLst>
        </xdr:cNvPr>
        <xdr:cNvSpPr/>
      </xdr:nvSpPr>
      <xdr:spPr>
        <a:xfrm>
          <a:off x="17162780" y="17917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430" name="フローチャート: 判断 429">
          <a:extLst>
            <a:ext uri="{FF2B5EF4-FFF2-40B4-BE49-F238E27FC236}">
              <a16:creationId xmlns:a16="http://schemas.microsoft.com/office/drawing/2014/main" id="{BBB61862-7820-455D-B3F0-4D9F526C77EE}"/>
            </a:ext>
          </a:extLst>
        </xdr:cNvPr>
        <xdr:cNvSpPr/>
      </xdr:nvSpPr>
      <xdr:spPr>
        <a:xfrm>
          <a:off x="16388080" y="17927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1" name="テキスト ボックス 430">
          <a:extLst>
            <a:ext uri="{FF2B5EF4-FFF2-40B4-BE49-F238E27FC236}">
              <a16:creationId xmlns:a16="http://schemas.microsoft.com/office/drawing/2014/main" id="{CA42470A-9E7A-44E4-AEDF-536A88E9642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2" name="テキスト ボックス 431">
          <a:extLst>
            <a:ext uri="{FF2B5EF4-FFF2-40B4-BE49-F238E27FC236}">
              <a16:creationId xmlns:a16="http://schemas.microsoft.com/office/drawing/2014/main" id="{7FA12FC2-BAFC-48BB-BD50-2CB7B31DBCC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3" name="テキスト ボックス 432">
          <a:extLst>
            <a:ext uri="{FF2B5EF4-FFF2-40B4-BE49-F238E27FC236}">
              <a16:creationId xmlns:a16="http://schemas.microsoft.com/office/drawing/2014/main" id="{690306A8-2C40-4DCD-8DF4-9B142BCC538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4" name="テキスト ボックス 433">
          <a:extLst>
            <a:ext uri="{FF2B5EF4-FFF2-40B4-BE49-F238E27FC236}">
              <a16:creationId xmlns:a16="http://schemas.microsoft.com/office/drawing/2014/main" id="{D8CB1E89-6B70-441E-B09A-97CE9184625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79B3FA8D-BE4F-4B93-8ECC-F0E9AEF0760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20599</xdr:rowOff>
    </xdr:from>
    <xdr:to>
      <xdr:col>116</xdr:col>
      <xdr:colOff>114300</xdr:colOff>
      <xdr:row>106</xdr:row>
      <xdr:rowOff>122199</xdr:rowOff>
    </xdr:to>
    <xdr:sp macro="" textlink="">
      <xdr:nvSpPr>
        <xdr:cNvPr id="436" name="楕円 435">
          <a:extLst>
            <a:ext uri="{FF2B5EF4-FFF2-40B4-BE49-F238E27FC236}">
              <a16:creationId xmlns:a16="http://schemas.microsoft.com/office/drawing/2014/main" id="{1B6BA39D-00A7-4C3B-9EC6-8B361E101C65}"/>
            </a:ext>
          </a:extLst>
        </xdr:cNvPr>
        <xdr:cNvSpPr/>
      </xdr:nvSpPr>
      <xdr:spPr>
        <a:xfrm>
          <a:off x="19458940" y="177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43476</xdr:rowOff>
    </xdr:from>
    <xdr:ext cx="469744" cy="259045"/>
    <xdr:sp macro="" textlink="">
      <xdr:nvSpPr>
        <xdr:cNvPr id="437" name="【庁舎】&#10;一人当たり面積該当値テキスト">
          <a:extLst>
            <a:ext uri="{FF2B5EF4-FFF2-40B4-BE49-F238E27FC236}">
              <a16:creationId xmlns:a16="http://schemas.microsoft.com/office/drawing/2014/main" id="{104F9BD1-8DB7-493C-B5BE-846444848B36}"/>
            </a:ext>
          </a:extLst>
        </xdr:cNvPr>
        <xdr:cNvSpPr txBox="1"/>
      </xdr:nvSpPr>
      <xdr:spPr>
        <a:xfrm>
          <a:off x="19547840" y="17645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31572</xdr:rowOff>
    </xdr:from>
    <xdr:to>
      <xdr:col>112</xdr:col>
      <xdr:colOff>38100</xdr:colOff>
      <xdr:row>106</xdr:row>
      <xdr:rowOff>133172</xdr:rowOff>
    </xdr:to>
    <xdr:sp macro="" textlink="">
      <xdr:nvSpPr>
        <xdr:cNvPr id="438" name="楕円 437">
          <a:extLst>
            <a:ext uri="{FF2B5EF4-FFF2-40B4-BE49-F238E27FC236}">
              <a16:creationId xmlns:a16="http://schemas.microsoft.com/office/drawing/2014/main" id="{BBA61A1C-6E52-49DB-9995-4CD236662E7C}"/>
            </a:ext>
          </a:extLst>
        </xdr:cNvPr>
        <xdr:cNvSpPr/>
      </xdr:nvSpPr>
      <xdr:spPr>
        <a:xfrm>
          <a:off x="18735040" y="178014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71399</xdr:rowOff>
    </xdr:from>
    <xdr:to>
      <xdr:col>116</xdr:col>
      <xdr:colOff>63500</xdr:colOff>
      <xdr:row>106</xdr:row>
      <xdr:rowOff>82372</xdr:rowOff>
    </xdr:to>
    <xdr:cxnSp macro="">
      <xdr:nvCxnSpPr>
        <xdr:cNvPr id="439" name="直線コネクタ 438">
          <a:extLst>
            <a:ext uri="{FF2B5EF4-FFF2-40B4-BE49-F238E27FC236}">
              <a16:creationId xmlns:a16="http://schemas.microsoft.com/office/drawing/2014/main" id="{2D99C587-9B1B-45A6-A95F-45D4DC2281E8}"/>
            </a:ext>
          </a:extLst>
        </xdr:cNvPr>
        <xdr:cNvCxnSpPr/>
      </xdr:nvCxnSpPr>
      <xdr:spPr>
        <a:xfrm flipV="1">
          <a:off x="18778220" y="17841239"/>
          <a:ext cx="73152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37973</xdr:rowOff>
    </xdr:from>
    <xdr:to>
      <xdr:col>107</xdr:col>
      <xdr:colOff>101600</xdr:colOff>
      <xdr:row>106</xdr:row>
      <xdr:rowOff>139573</xdr:rowOff>
    </xdr:to>
    <xdr:sp macro="" textlink="">
      <xdr:nvSpPr>
        <xdr:cNvPr id="440" name="楕円 439">
          <a:extLst>
            <a:ext uri="{FF2B5EF4-FFF2-40B4-BE49-F238E27FC236}">
              <a16:creationId xmlns:a16="http://schemas.microsoft.com/office/drawing/2014/main" id="{88779FC6-0979-4B5D-8D5B-4C464A1B00C5}"/>
            </a:ext>
          </a:extLst>
        </xdr:cNvPr>
        <xdr:cNvSpPr/>
      </xdr:nvSpPr>
      <xdr:spPr>
        <a:xfrm>
          <a:off x="17937480" y="1780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82372</xdr:rowOff>
    </xdr:from>
    <xdr:to>
      <xdr:col>111</xdr:col>
      <xdr:colOff>177800</xdr:colOff>
      <xdr:row>106</xdr:row>
      <xdr:rowOff>88773</xdr:rowOff>
    </xdr:to>
    <xdr:cxnSp macro="">
      <xdr:nvCxnSpPr>
        <xdr:cNvPr id="441" name="直線コネクタ 440">
          <a:extLst>
            <a:ext uri="{FF2B5EF4-FFF2-40B4-BE49-F238E27FC236}">
              <a16:creationId xmlns:a16="http://schemas.microsoft.com/office/drawing/2014/main" id="{C4A4B084-2AAE-48EB-A90C-A2C39B764960}"/>
            </a:ext>
          </a:extLst>
        </xdr:cNvPr>
        <xdr:cNvCxnSpPr/>
      </xdr:nvCxnSpPr>
      <xdr:spPr>
        <a:xfrm flipV="1">
          <a:off x="17988280" y="17852212"/>
          <a:ext cx="78994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46431</xdr:rowOff>
    </xdr:from>
    <xdr:to>
      <xdr:col>102</xdr:col>
      <xdr:colOff>165100</xdr:colOff>
      <xdr:row>106</xdr:row>
      <xdr:rowOff>148031</xdr:rowOff>
    </xdr:to>
    <xdr:sp macro="" textlink="">
      <xdr:nvSpPr>
        <xdr:cNvPr id="442" name="楕円 441">
          <a:extLst>
            <a:ext uri="{FF2B5EF4-FFF2-40B4-BE49-F238E27FC236}">
              <a16:creationId xmlns:a16="http://schemas.microsoft.com/office/drawing/2014/main" id="{ED1B526C-D351-4CB5-8D61-D89747949108}"/>
            </a:ext>
          </a:extLst>
        </xdr:cNvPr>
        <xdr:cNvSpPr/>
      </xdr:nvSpPr>
      <xdr:spPr>
        <a:xfrm>
          <a:off x="17162780" y="1781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88773</xdr:rowOff>
    </xdr:from>
    <xdr:to>
      <xdr:col>107</xdr:col>
      <xdr:colOff>50800</xdr:colOff>
      <xdr:row>106</xdr:row>
      <xdr:rowOff>97231</xdr:rowOff>
    </xdr:to>
    <xdr:cxnSp macro="">
      <xdr:nvCxnSpPr>
        <xdr:cNvPr id="443" name="直線コネクタ 442">
          <a:extLst>
            <a:ext uri="{FF2B5EF4-FFF2-40B4-BE49-F238E27FC236}">
              <a16:creationId xmlns:a16="http://schemas.microsoft.com/office/drawing/2014/main" id="{19BBE82B-7F7F-490F-9AC3-0CA69020013C}"/>
            </a:ext>
          </a:extLst>
        </xdr:cNvPr>
        <xdr:cNvCxnSpPr/>
      </xdr:nvCxnSpPr>
      <xdr:spPr>
        <a:xfrm flipV="1">
          <a:off x="17213580" y="17858613"/>
          <a:ext cx="7747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58547</xdr:rowOff>
    </xdr:from>
    <xdr:to>
      <xdr:col>98</xdr:col>
      <xdr:colOff>38100</xdr:colOff>
      <xdr:row>106</xdr:row>
      <xdr:rowOff>160147</xdr:rowOff>
    </xdr:to>
    <xdr:sp macro="" textlink="">
      <xdr:nvSpPr>
        <xdr:cNvPr id="444" name="楕円 443">
          <a:extLst>
            <a:ext uri="{FF2B5EF4-FFF2-40B4-BE49-F238E27FC236}">
              <a16:creationId xmlns:a16="http://schemas.microsoft.com/office/drawing/2014/main" id="{94FF298A-E2BF-463A-837B-8D78B80C18AC}"/>
            </a:ext>
          </a:extLst>
        </xdr:cNvPr>
        <xdr:cNvSpPr/>
      </xdr:nvSpPr>
      <xdr:spPr>
        <a:xfrm>
          <a:off x="16388080" y="178283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97231</xdr:rowOff>
    </xdr:from>
    <xdr:to>
      <xdr:col>102</xdr:col>
      <xdr:colOff>114300</xdr:colOff>
      <xdr:row>106</xdr:row>
      <xdr:rowOff>109347</xdr:rowOff>
    </xdr:to>
    <xdr:cxnSp macro="">
      <xdr:nvCxnSpPr>
        <xdr:cNvPr id="445" name="直線コネクタ 444">
          <a:extLst>
            <a:ext uri="{FF2B5EF4-FFF2-40B4-BE49-F238E27FC236}">
              <a16:creationId xmlns:a16="http://schemas.microsoft.com/office/drawing/2014/main" id="{EBC0046D-35CD-4D50-846F-AE7EC336DFD2}"/>
            </a:ext>
          </a:extLst>
        </xdr:cNvPr>
        <xdr:cNvCxnSpPr/>
      </xdr:nvCxnSpPr>
      <xdr:spPr>
        <a:xfrm flipV="1">
          <a:off x="16431260" y="17867071"/>
          <a:ext cx="78232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446" name="n_1aveValue【庁舎】&#10;一人当たり面積">
          <a:extLst>
            <a:ext uri="{FF2B5EF4-FFF2-40B4-BE49-F238E27FC236}">
              <a16:creationId xmlns:a16="http://schemas.microsoft.com/office/drawing/2014/main" id="{929ADA1B-EDE1-47AF-94EA-8A9003F52FD6}"/>
            </a:ext>
          </a:extLst>
        </xdr:cNvPr>
        <xdr:cNvSpPr txBox="1"/>
      </xdr:nvSpPr>
      <xdr:spPr>
        <a:xfrm>
          <a:off x="18561127" y="1798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447" name="n_2aveValue【庁舎】&#10;一人当たり面積">
          <a:extLst>
            <a:ext uri="{FF2B5EF4-FFF2-40B4-BE49-F238E27FC236}">
              <a16:creationId xmlns:a16="http://schemas.microsoft.com/office/drawing/2014/main" id="{90794616-31BA-49C7-AE75-FDCEFB1F216C}"/>
            </a:ext>
          </a:extLst>
        </xdr:cNvPr>
        <xdr:cNvSpPr txBox="1"/>
      </xdr:nvSpPr>
      <xdr:spPr>
        <a:xfrm>
          <a:off x="17776267" y="1799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448" name="n_3aveValue【庁舎】&#10;一人当たり面積">
          <a:extLst>
            <a:ext uri="{FF2B5EF4-FFF2-40B4-BE49-F238E27FC236}">
              <a16:creationId xmlns:a16="http://schemas.microsoft.com/office/drawing/2014/main" id="{F19EFBED-0F91-4E53-A152-55344E115FE2}"/>
            </a:ext>
          </a:extLst>
        </xdr:cNvPr>
        <xdr:cNvSpPr txBox="1"/>
      </xdr:nvSpPr>
      <xdr:spPr>
        <a:xfrm>
          <a:off x="17001567" y="1800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449" name="n_4aveValue【庁舎】&#10;一人当たり面積">
          <a:extLst>
            <a:ext uri="{FF2B5EF4-FFF2-40B4-BE49-F238E27FC236}">
              <a16:creationId xmlns:a16="http://schemas.microsoft.com/office/drawing/2014/main" id="{B968CBD3-E2EA-4BC1-8B63-6893699BB419}"/>
            </a:ext>
          </a:extLst>
        </xdr:cNvPr>
        <xdr:cNvSpPr txBox="1"/>
      </xdr:nvSpPr>
      <xdr:spPr>
        <a:xfrm>
          <a:off x="16226867" y="18016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149699</xdr:rowOff>
    </xdr:from>
    <xdr:ext cx="469744" cy="259045"/>
    <xdr:sp macro="" textlink="">
      <xdr:nvSpPr>
        <xdr:cNvPr id="450" name="n_1mainValue【庁舎】&#10;一人当たり面積">
          <a:extLst>
            <a:ext uri="{FF2B5EF4-FFF2-40B4-BE49-F238E27FC236}">
              <a16:creationId xmlns:a16="http://schemas.microsoft.com/office/drawing/2014/main" id="{01551015-FD35-473E-A940-C555FAAFD727}"/>
            </a:ext>
          </a:extLst>
        </xdr:cNvPr>
        <xdr:cNvSpPr txBox="1"/>
      </xdr:nvSpPr>
      <xdr:spPr>
        <a:xfrm>
          <a:off x="18561127" y="1758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156100</xdr:rowOff>
    </xdr:from>
    <xdr:ext cx="469744" cy="259045"/>
    <xdr:sp macro="" textlink="">
      <xdr:nvSpPr>
        <xdr:cNvPr id="451" name="n_2mainValue【庁舎】&#10;一人当たり面積">
          <a:extLst>
            <a:ext uri="{FF2B5EF4-FFF2-40B4-BE49-F238E27FC236}">
              <a16:creationId xmlns:a16="http://schemas.microsoft.com/office/drawing/2014/main" id="{80B86071-14B2-48FE-AFAD-A6284378B824}"/>
            </a:ext>
          </a:extLst>
        </xdr:cNvPr>
        <xdr:cNvSpPr txBox="1"/>
      </xdr:nvSpPr>
      <xdr:spPr>
        <a:xfrm>
          <a:off x="17776267" y="1759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164558</xdr:rowOff>
    </xdr:from>
    <xdr:ext cx="469744" cy="259045"/>
    <xdr:sp macro="" textlink="">
      <xdr:nvSpPr>
        <xdr:cNvPr id="452" name="n_3mainValue【庁舎】&#10;一人当たり面積">
          <a:extLst>
            <a:ext uri="{FF2B5EF4-FFF2-40B4-BE49-F238E27FC236}">
              <a16:creationId xmlns:a16="http://schemas.microsoft.com/office/drawing/2014/main" id="{8A662ADD-1F11-4093-8131-0D2FEE1E872B}"/>
            </a:ext>
          </a:extLst>
        </xdr:cNvPr>
        <xdr:cNvSpPr txBox="1"/>
      </xdr:nvSpPr>
      <xdr:spPr>
        <a:xfrm>
          <a:off x="17001567" y="1759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5224</xdr:rowOff>
    </xdr:from>
    <xdr:ext cx="469744" cy="259045"/>
    <xdr:sp macro="" textlink="">
      <xdr:nvSpPr>
        <xdr:cNvPr id="453" name="n_4mainValue【庁舎】&#10;一人当たり面積">
          <a:extLst>
            <a:ext uri="{FF2B5EF4-FFF2-40B4-BE49-F238E27FC236}">
              <a16:creationId xmlns:a16="http://schemas.microsoft.com/office/drawing/2014/main" id="{6C938ED7-A16B-4F1C-8CFF-5262F726B73C}"/>
            </a:ext>
          </a:extLst>
        </xdr:cNvPr>
        <xdr:cNvSpPr txBox="1"/>
      </xdr:nvSpPr>
      <xdr:spPr>
        <a:xfrm>
          <a:off x="16226867" y="1760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4" name="正方形/長方形 453">
          <a:extLst>
            <a:ext uri="{FF2B5EF4-FFF2-40B4-BE49-F238E27FC236}">
              <a16:creationId xmlns:a16="http://schemas.microsoft.com/office/drawing/2014/main" id="{89A517D4-307C-46A1-B13E-2B2142C4D09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5" name="正方形/長方形 454">
          <a:extLst>
            <a:ext uri="{FF2B5EF4-FFF2-40B4-BE49-F238E27FC236}">
              <a16:creationId xmlns:a16="http://schemas.microsoft.com/office/drawing/2014/main" id="{F4BA9723-9BC8-46A3-81CA-763C8C8755C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6" name="テキスト ボックス 455">
          <a:extLst>
            <a:ext uri="{FF2B5EF4-FFF2-40B4-BE49-F238E27FC236}">
              <a16:creationId xmlns:a16="http://schemas.microsoft.com/office/drawing/2014/main" id="{E79AEAFB-A265-4131-8DF5-655F2B791A9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全体的に施設の老朽化が進んでいるため、今後は長寿命化や施設の更新を検討していく必要がある。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特に庁舎においては前年対比で</a:t>
          </a:r>
          <a:r>
            <a:rPr kumimoji="1" lang="en-US" altLang="ja-JP" sz="1100">
              <a:solidFill>
                <a:schemeClr val="dk1"/>
              </a:solidFill>
              <a:effectLst/>
              <a:latin typeface="+mn-lt"/>
              <a:ea typeface="+mn-ea"/>
              <a:cs typeface="+mn-cs"/>
            </a:rPr>
            <a:t>10.2</a:t>
          </a:r>
          <a:r>
            <a:rPr kumimoji="1" lang="ja-JP" altLang="en-US" sz="1100">
              <a:solidFill>
                <a:schemeClr val="dk1"/>
              </a:solidFill>
              <a:effectLst/>
              <a:latin typeface="+mn-lt"/>
              <a:ea typeface="+mn-ea"/>
              <a:cs typeface="+mn-cs"/>
            </a:rPr>
            <a:t>％増加しており、</a:t>
          </a:r>
          <a:r>
            <a:rPr kumimoji="1" lang="en-US" altLang="ja-JP" sz="1100">
              <a:solidFill>
                <a:schemeClr val="dk1"/>
              </a:solidFill>
              <a:effectLst/>
              <a:latin typeface="+mn-lt"/>
              <a:ea typeface="+mn-ea"/>
              <a:cs typeface="+mn-cs"/>
            </a:rPr>
            <a:t>94.6</a:t>
          </a:r>
          <a:r>
            <a:rPr kumimoji="1" lang="ja-JP" altLang="en-US" sz="1100">
              <a:solidFill>
                <a:schemeClr val="dk1"/>
              </a:solidFill>
              <a:effectLst/>
              <a:latin typeface="+mn-lt"/>
              <a:ea typeface="+mn-ea"/>
              <a:cs typeface="+mn-cs"/>
            </a:rPr>
            <a:t>％であることから建て替え等の検討が必要である。</a:t>
          </a:r>
          <a:endParaRPr kumimoji="1"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25" sqref="L25:P25"/>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2559538</v>
      </c>
      <c r="BO4" s="406"/>
      <c r="BP4" s="406"/>
      <c r="BQ4" s="406"/>
      <c r="BR4" s="406"/>
      <c r="BS4" s="406"/>
      <c r="BT4" s="406"/>
      <c r="BU4" s="407"/>
      <c r="BV4" s="405">
        <v>2642536</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7.9</v>
      </c>
      <c r="CU4" s="412"/>
      <c r="CV4" s="412"/>
      <c r="CW4" s="412"/>
      <c r="CX4" s="412"/>
      <c r="CY4" s="412"/>
      <c r="CZ4" s="412"/>
      <c r="DA4" s="413"/>
      <c r="DB4" s="411">
        <v>9.6</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2410934</v>
      </c>
      <c r="BO5" s="443"/>
      <c r="BP5" s="443"/>
      <c r="BQ5" s="443"/>
      <c r="BR5" s="443"/>
      <c r="BS5" s="443"/>
      <c r="BT5" s="443"/>
      <c r="BU5" s="444"/>
      <c r="BV5" s="442">
        <v>2435817</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98.4</v>
      </c>
      <c r="CU5" s="440"/>
      <c r="CV5" s="440"/>
      <c r="CW5" s="440"/>
      <c r="CX5" s="440"/>
      <c r="CY5" s="440"/>
      <c r="CZ5" s="440"/>
      <c r="DA5" s="441"/>
      <c r="DB5" s="439">
        <v>88.3</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148604</v>
      </c>
      <c r="BO6" s="443"/>
      <c r="BP6" s="443"/>
      <c r="BQ6" s="443"/>
      <c r="BR6" s="443"/>
      <c r="BS6" s="443"/>
      <c r="BT6" s="443"/>
      <c r="BU6" s="444"/>
      <c r="BV6" s="442">
        <v>206719</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98.5</v>
      </c>
      <c r="CU6" s="480"/>
      <c r="CV6" s="480"/>
      <c r="CW6" s="480"/>
      <c r="CX6" s="480"/>
      <c r="CY6" s="480"/>
      <c r="CZ6" s="480"/>
      <c r="DA6" s="481"/>
      <c r="DB6" s="479">
        <v>88.6</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28014</v>
      </c>
      <c r="BO7" s="443"/>
      <c r="BP7" s="443"/>
      <c r="BQ7" s="443"/>
      <c r="BR7" s="443"/>
      <c r="BS7" s="443"/>
      <c r="BT7" s="443"/>
      <c r="BU7" s="444"/>
      <c r="BV7" s="442">
        <v>60480</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1526838</v>
      </c>
      <c r="CU7" s="443"/>
      <c r="CV7" s="443"/>
      <c r="CW7" s="443"/>
      <c r="CX7" s="443"/>
      <c r="CY7" s="443"/>
      <c r="CZ7" s="443"/>
      <c r="DA7" s="444"/>
      <c r="DB7" s="442">
        <v>1523479</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120590</v>
      </c>
      <c r="BO8" s="443"/>
      <c r="BP8" s="443"/>
      <c r="BQ8" s="443"/>
      <c r="BR8" s="443"/>
      <c r="BS8" s="443"/>
      <c r="BT8" s="443"/>
      <c r="BU8" s="444"/>
      <c r="BV8" s="442">
        <v>146239</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0.09</v>
      </c>
      <c r="CU8" s="483"/>
      <c r="CV8" s="483"/>
      <c r="CW8" s="483"/>
      <c r="CX8" s="483"/>
      <c r="CY8" s="483"/>
      <c r="CZ8" s="483"/>
      <c r="DA8" s="484"/>
      <c r="DB8" s="482">
        <v>0.09</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1246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-25649</v>
      </c>
      <c r="BO9" s="443"/>
      <c r="BP9" s="443"/>
      <c r="BQ9" s="443"/>
      <c r="BR9" s="443"/>
      <c r="BS9" s="443"/>
      <c r="BT9" s="443"/>
      <c r="BU9" s="444"/>
      <c r="BV9" s="442">
        <v>21599</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11.8</v>
      </c>
      <c r="CU9" s="440"/>
      <c r="CV9" s="440"/>
      <c r="CW9" s="440"/>
      <c r="CX9" s="440"/>
      <c r="CY9" s="440"/>
      <c r="CZ9" s="440"/>
      <c r="DA9" s="441"/>
      <c r="DB9" s="439">
        <v>13.2</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1322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107</v>
      </c>
      <c r="BO10" s="443"/>
      <c r="BP10" s="443"/>
      <c r="BQ10" s="443"/>
      <c r="BR10" s="443"/>
      <c r="BS10" s="443"/>
      <c r="BT10" s="443"/>
      <c r="BU10" s="444"/>
      <c r="BV10" s="442">
        <v>107</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1085</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135828</v>
      </c>
      <c r="BO12" s="443"/>
      <c r="BP12" s="443"/>
      <c r="BQ12" s="443"/>
      <c r="BR12" s="443"/>
      <c r="BS12" s="443"/>
      <c r="BT12" s="443"/>
      <c r="BU12" s="444"/>
      <c r="BV12" s="442">
        <v>82650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1079</v>
      </c>
      <c r="S13" s="527"/>
      <c r="T13" s="527"/>
      <c r="U13" s="527"/>
      <c r="V13" s="528"/>
      <c r="W13" s="458" t="s">
        <v>131</v>
      </c>
      <c r="X13" s="459"/>
      <c r="Y13" s="459"/>
      <c r="Z13" s="459"/>
      <c r="AA13" s="459"/>
      <c r="AB13" s="449"/>
      <c r="AC13" s="493">
        <v>187</v>
      </c>
      <c r="AD13" s="494"/>
      <c r="AE13" s="494"/>
      <c r="AF13" s="494"/>
      <c r="AG13" s="536"/>
      <c r="AH13" s="493">
        <v>253</v>
      </c>
      <c r="AI13" s="494"/>
      <c r="AJ13" s="494"/>
      <c r="AK13" s="494"/>
      <c r="AL13" s="495"/>
      <c r="AM13" s="471" t="s">
        <v>132</v>
      </c>
      <c r="AN13" s="472"/>
      <c r="AO13" s="472"/>
      <c r="AP13" s="472"/>
      <c r="AQ13" s="472"/>
      <c r="AR13" s="472"/>
      <c r="AS13" s="472"/>
      <c r="AT13" s="473"/>
      <c r="AU13" s="474" t="s">
        <v>90</v>
      </c>
      <c r="AV13" s="475"/>
      <c r="AW13" s="475"/>
      <c r="AX13" s="475"/>
      <c r="AY13" s="476" t="s">
        <v>133</v>
      </c>
      <c r="AZ13" s="477"/>
      <c r="BA13" s="477"/>
      <c r="BB13" s="477"/>
      <c r="BC13" s="477"/>
      <c r="BD13" s="477"/>
      <c r="BE13" s="477"/>
      <c r="BF13" s="477"/>
      <c r="BG13" s="477"/>
      <c r="BH13" s="477"/>
      <c r="BI13" s="477"/>
      <c r="BJ13" s="477"/>
      <c r="BK13" s="477"/>
      <c r="BL13" s="477"/>
      <c r="BM13" s="478"/>
      <c r="BN13" s="442">
        <v>-161370</v>
      </c>
      <c r="BO13" s="443"/>
      <c r="BP13" s="443"/>
      <c r="BQ13" s="443"/>
      <c r="BR13" s="443"/>
      <c r="BS13" s="443"/>
      <c r="BT13" s="443"/>
      <c r="BU13" s="444"/>
      <c r="BV13" s="442">
        <v>-60944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8.9</v>
      </c>
      <c r="CU13" s="440"/>
      <c r="CV13" s="440"/>
      <c r="CW13" s="440"/>
      <c r="CX13" s="440"/>
      <c r="CY13" s="440"/>
      <c r="CZ13" s="440"/>
      <c r="DA13" s="441"/>
      <c r="DB13" s="439">
        <v>7.9</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1120</v>
      </c>
      <c r="S14" s="527"/>
      <c r="T14" s="527"/>
      <c r="U14" s="527"/>
      <c r="V14" s="528"/>
      <c r="W14" s="432"/>
      <c r="X14" s="433"/>
      <c r="Y14" s="433"/>
      <c r="Z14" s="433"/>
      <c r="AA14" s="433"/>
      <c r="AB14" s="422"/>
      <c r="AC14" s="529">
        <v>32.6</v>
      </c>
      <c r="AD14" s="530"/>
      <c r="AE14" s="530"/>
      <c r="AF14" s="530"/>
      <c r="AG14" s="531"/>
      <c r="AH14" s="529">
        <v>39.799999999999997</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1115</v>
      </c>
      <c r="S15" s="527"/>
      <c r="T15" s="527"/>
      <c r="U15" s="527"/>
      <c r="V15" s="528"/>
      <c r="W15" s="458" t="s">
        <v>137</v>
      </c>
      <c r="X15" s="459"/>
      <c r="Y15" s="459"/>
      <c r="Z15" s="459"/>
      <c r="AA15" s="459"/>
      <c r="AB15" s="449"/>
      <c r="AC15" s="493">
        <v>99</v>
      </c>
      <c r="AD15" s="494"/>
      <c r="AE15" s="494"/>
      <c r="AF15" s="494"/>
      <c r="AG15" s="536"/>
      <c r="AH15" s="493">
        <v>89</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140203</v>
      </c>
      <c r="BO15" s="406"/>
      <c r="BP15" s="406"/>
      <c r="BQ15" s="406"/>
      <c r="BR15" s="406"/>
      <c r="BS15" s="406"/>
      <c r="BT15" s="406"/>
      <c r="BU15" s="407"/>
      <c r="BV15" s="405">
        <v>139611</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17.3</v>
      </c>
      <c r="AD16" s="530"/>
      <c r="AE16" s="530"/>
      <c r="AF16" s="530"/>
      <c r="AG16" s="531"/>
      <c r="AH16" s="529">
        <v>14</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1498311</v>
      </c>
      <c r="BO16" s="443"/>
      <c r="BP16" s="443"/>
      <c r="BQ16" s="443"/>
      <c r="BR16" s="443"/>
      <c r="BS16" s="443"/>
      <c r="BT16" s="443"/>
      <c r="BU16" s="444"/>
      <c r="BV16" s="442">
        <v>1491965</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287</v>
      </c>
      <c r="AD17" s="494"/>
      <c r="AE17" s="494"/>
      <c r="AF17" s="494"/>
      <c r="AG17" s="536"/>
      <c r="AH17" s="493">
        <v>294</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166367</v>
      </c>
      <c r="BO17" s="443"/>
      <c r="BP17" s="443"/>
      <c r="BQ17" s="443"/>
      <c r="BR17" s="443"/>
      <c r="BS17" s="443"/>
      <c r="BT17" s="443"/>
      <c r="BU17" s="444"/>
      <c r="BV17" s="442">
        <v>166029</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209.46</v>
      </c>
      <c r="M18" s="566"/>
      <c r="N18" s="566"/>
      <c r="O18" s="566"/>
      <c r="P18" s="566"/>
      <c r="Q18" s="566"/>
      <c r="R18" s="567"/>
      <c r="S18" s="567"/>
      <c r="T18" s="567"/>
      <c r="U18" s="567"/>
      <c r="V18" s="568"/>
      <c r="W18" s="460"/>
      <c r="X18" s="461"/>
      <c r="Y18" s="461"/>
      <c r="Z18" s="461"/>
      <c r="AA18" s="461"/>
      <c r="AB18" s="452"/>
      <c r="AC18" s="569">
        <v>50.1</v>
      </c>
      <c r="AD18" s="570"/>
      <c r="AE18" s="570"/>
      <c r="AF18" s="570"/>
      <c r="AG18" s="571"/>
      <c r="AH18" s="569">
        <v>46.2</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1503257</v>
      </c>
      <c r="BO18" s="443"/>
      <c r="BP18" s="443"/>
      <c r="BQ18" s="443"/>
      <c r="BR18" s="443"/>
      <c r="BS18" s="443"/>
      <c r="BT18" s="443"/>
      <c r="BU18" s="444"/>
      <c r="BV18" s="442">
        <v>1347620</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2090885</v>
      </c>
      <c r="BO19" s="443"/>
      <c r="BP19" s="443"/>
      <c r="BQ19" s="443"/>
      <c r="BR19" s="443"/>
      <c r="BS19" s="443"/>
      <c r="BT19" s="443"/>
      <c r="BU19" s="444"/>
      <c r="BV19" s="442">
        <v>2039312</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626</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1716986</v>
      </c>
      <c r="BO22" s="406"/>
      <c r="BP22" s="406"/>
      <c r="BQ22" s="406"/>
      <c r="BR22" s="406"/>
      <c r="BS22" s="406"/>
      <c r="BT22" s="406"/>
      <c r="BU22" s="407"/>
      <c r="BV22" s="405">
        <v>1797517</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1360828</v>
      </c>
      <c r="BO23" s="443"/>
      <c r="BP23" s="443"/>
      <c r="BQ23" s="443"/>
      <c r="BR23" s="443"/>
      <c r="BS23" s="443"/>
      <c r="BT23" s="443"/>
      <c r="BU23" s="444"/>
      <c r="BV23" s="442">
        <v>1440447</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6940</v>
      </c>
      <c r="R24" s="494"/>
      <c r="S24" s="494"/>
      <c r="T24" s="494"/>
      <c r="U24" s="494"/>
      <c r="V24" s="536"/>
      <c r="W24" s="588"/>
      <c r="X24" s="589"/>
      <c r="Y24" s="590"/>
      <c r="Z24" s="492" t="s">
        <v>162</v>
      </c>
      <c r="AA24" s="472"/>
      <c r="AB24" s="472"/>
      <c r="AC24" s="472"/>
      <c r="AD24" s="472"/>
      <c r="AE24" s="472"/>
      <c r="AF24" s="472"/>
      <c r="AG24" s="473"/>
      <c r="AH24" s="493">
        <v>44</v>
      </c>
      <c r="AI24" s="494"/>
      <c r="AJ24" s="494"/>
      <c r="AK24" s="494"/>
      <c r="AL24" s="536"/>
      <c r="AM24" s="493">
        <v>124124</v>
      </c>
      <c r="AN24" s="494"/>
      <c r="AO24" s="494"/>
      <c r="AP24" s="494"/>
      <c r="AQ24" s="494"/>
      <c r="AR24" s="536"/>
      <c r="AS24" s="493">
        <v>2821</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1259945</v>
      </c>
      <c r="BO24" s="443"/>
      <c r="BP24" s="443"/>
      <c r="BQ24" s="443"/>
      <c r="BR24" s="443"/>
      <c r="BS24" s="443"/>
      <c r="BT24" s="443"/>
      <c r="BU24" s="444"/>
      <c r="BV24" s="442">
        <v>1282559</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5590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t="s">
        <v>122</v>
      </c>
      <c r="BO25" s="406"/>
      <c r="BP25" s="406"/>
      <c r="BQ25" s="406"/>
      <c r="BR25" s="406"/>
      <c r="BS25" s="406"/>
      <c r="BT25" s="406"/>
      <c r="BU25" s="407"/>
      <c r="BV25" s="405">
        <v>13420</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5270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2240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1830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282810</v>
      </c>
      <c r="BO28" s="406"/>
      <c r="BP28" s="406"/>
      <c r="BQ28" s="406"/>
      <c r="BR28" s="406"/>
      <c r="BS28" s="406"/>
      <c r="BT28" s="406"/>
      <c r="BU28" s="407"/>
      <c r="BV28" s="405">
        <v>348531</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6</v>
      </c>
      <c r="M29" s="494"/>
      <c r="N29" s="494"/>
      <c r="O29" s="494"/>
      <c r="P29" s="536"/>
      <c r="Q29" s="493">
        <v>1650</v>
      </c>
      <c r="R29" s="494"/>
      <c r="S29" s="494"/>
      <c r="T29" s="494"/>
      <c r="U29" s="494"/>
      <c r="V29" s="536"/>
      <c r="W29" s="591"/>
      <c r="X29" s="592"/>
      <c r="Y29" s="593"/>
      <c r="Z29" s="492" t="s">
        <v>177</v>
      </c>
      <c r="AA29" s="472"/>
      <c r="AB29" s="472"/>
      <c r="AC29" s="472"/>
      <c r="AD29" s="472"/>
      <c r="AE29" s="472"/>
      <c r="AF29" s="472"/>
      <c r="AG29" s="473"/>
      <c r="AH29" s="493">
        <v>44</v>
      </c>
      <c r="AI29" s="494"/>
      <c r="AJ29" s="494"/>
      <c r="AK29" s="494"/>
      <c r="AL29" s="536"/>
      <c r="AM29" s="493">
        <v>124124</v>
      </c>
      <c r="AN29" s="494"/>
      <c r="AO29" s="494"/>
      <c r="AP29" s="494"/>
      <c r="AQ29" s="494"/>
      <c r="AR29" s="536"/>
      <c r="AS29" s="493">
        <v>2821</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189988</v>
      </c>
      <c r="BO29" s="443"/>
      <c r="BP29" s="443"/>
      <c r="BQ29" s="443"/>
      <c r="BR29" s="443"/>
      <c r="BS29" s="443"/>
      <c r="BT29" s="443"/>
      <c r="BU29" s="444"/>
      <c r="BV29" s="442">
        <v>189984</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97.3</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1680136</v>
      </c>
      <c r="BO30" s="562"/>
      <c r="BP30" s="562"/>
      <c r="BQ30" s="562"/>
      <c r="BR30" s="562"/>
      <c r="BS30" s="562"/>
      <c r="BT30" s="562"/>
      <c r="BU30" s="563"/>
      <c r="BV30" s="561">
        <v>1797096</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国民健康保険事業会計（事業勘定）</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IF('各会計、関係団体の財政状況及び健全化判断比率'!B32="","",'各会計、関係団体の財政状況及び健全化判断比率'!B32)</f>
        <v>簡易水道事業会計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10</v>
      </c>
      <c r="BX34" s="632"/>
      <c r="BY34" s="633" t="str">
        <f>IF('各会計、関係団体の財政状況及び健全化判断比率'!B68="","",'各会計、関係団体の財政状況及び健全化判断比率'!B68)</f>
        <v>会津若松地方広域市町村圏整備組合一般会計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19</v>
      </c>
      <c r="CP34" s="632"/>
      <c r="CQ34" s="633" t="str">
        <f>IF('各会計、関係団体の財政状況及び健全化判断比率'!BS7="","",'各会計、関係団体の財政状況及び健全化判断比率'!BS7)</f>
        <v>（株）奥会津昭和村振興公社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国民健康保険事業会計（施設勘定）</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IF('各会計、関係団体の財政状況及び健全化判断比率'!B33="","",'各会計、関係団体の財政状況及び健全化判断比率'!B33)</f>
        <v>下水道事業会計（特定環境保全）</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11</v>
      </c>
      <c r="BX35" s="632"/>
      <c r="BY35" s="633" t="str">
        <f>IF('各会計、関係団体の財政状況及び健全化判断比率'!B69="","",'各会計、関係団体の財政状況及び健全化判断比率'!B69)</f>
        <v>会津若松地方広域市町村圏整備組合水適用水供給事業会計</v>
      </c>
      <c r="BZ35" s="633"/>
      <c r="CA35" s="633"/>
      <c r="CB35" s="633"/>
      <c r="CC35" s="633"/>
      <c r="CD35" s="633"/>
      <c r="CE35" s="633"/>
      <c r="CF35" s="633"/>
      <c r="CG35" s="633"/>
      <c r="CH35" s="633"/>
      <c r="CI35" s="633"/>
      <c r="CJ35" s="633"/>
      <c r="CK35" s="633"/>
      <c r="CL35" s="633"/>
      <c r="CM35" s="633"/>
      <c r="CN35" s="163"/>
      <c r="CO35" s="632">
        <f t="shared" ref="CO35:CO43" si="3">IF(CQ35="","",CO34+1)</f>
        <v>20</v>
      </c>
      <c r="CP35" s="632"/>
      <c r="CQ35" s="633" t="str">
        <f>IF('各会計、関係団体の財政状況及び健全化判断比率'!BS8="","",'各会計、関係団体の財政状況及び健全化判断比率'!BS8)</f>
        <v>（有）グリーンファーム</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介護保険事業会計</v>
      </c>
      <c r="X36" s="633"/>
      <c r="Y36" s="633"/>
      <c r="Z36" s="633"/>
      <c r="AA36" s="633"/>
      <c r="AB36" s="633"/>
      <c r="AC36" s="633"/>
      <c r="AD36" s="633"/>
      <c r="AE36" s="633"/>
      <c r="AF36" s="633"/>
      <c r="AG36" s="633"/>
      <c r="AH36" s="633"/>
      <c r="AI36" s="633"/>
      <c r="AJ36" s="633"/>
      <c r="AK36" s="633"/>
      <c r="AL36" s="163"/>
      <c r="AM36" s="632">
        <f t="shared" si="0"/>
        <v>8</v>
      </c>
      <c r="AN36" s="632"/>
      <c r="AO36" s="633" t="str">
        <f>IF('各会計、関係団体の財政状況及び健全化判断比率'!B34="","",'各会計、関係団体の財政状況及び健全化判断比率'!B34)</f>
        <v>下水道事業会計（農業集落排水）</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12</v>
      </c>
      <c r="BX36" s="632"/>
      <c r="BY36" s="633" t="str">
        <f>IF('各会計、関係団体の財政状況及び健全化判断比率'!B70="","",'各会計、関係団体の財政状況及び健全化判断比率'!B70)</f>
        <v>福島県市町村総合事務組合一般会計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後期高齢者医療事業会計</v>
      </c>
      <c r="X37" s="633"/>
      <c r="Y37" s="633"/>
      <c r="Z37" s="633"/>
      <c r="AA37" s="633"/>
      <c r="AB37" s="633"/>
      <c r="AC37" s="633"/>
      <c r="AD37" s="633"/>
      <c r="AE37" s="633"/>
      <c r="AF37" s="633"/>
      <c r="AG37" s="633"/>
      <c r="AH37" s="633"/>
      <c r="AI37" s="633"/>
      <c r="AJ37" s="633"/>
      <c r="AK37" s="633"/>
      <c r="AL37" s="163"/>
      <c r="AM37" s="632">
        <f t="shared" si="0"/>
        <v>9</v>
      </c>
      <c r="AN37" s="632"/>
      <c r="AO37" s="633" t="str">
        <f>IF('各会計、関係団体の財政状況及び健全化判断比率'!B35="","",'各会計、関係団体の財政状況及び健全化判断比率'!B35)</f>
        <v>下水道事業会計（特定地域生活排水）</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13</v>
      </c>
      <c r="BX37" s="632"/>
      <c r="BY37" s="633" t="str">
        <f>IF('各会計、関係団体の財政状況及び健全化判断比率'!B71="","",'各会計、関係団体の財政状況及び健全化判断比率'!B71)</f>
        <v>福島県市町村総合事務組合消防補償等特別会計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14</v>
      </c>
      <c r="BX38" s="632"/>
      <c r="BY38" s="633" t="str">
        <f>IF('各会計、関係団体の財政状況及び健全化判断比率'!B72="","",'各会計、関係団体の財政状況及び健全化判断比率'!B72)</f>
        <v>福島県市町村総合事務組合消防賞じゅつ金特別会計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15</v>
      </c>
      <c r="BX39" s="632"/>
      <c r="BY39" s="633" t="str">
        <f>IF('各会計、関係団体の財政状況及び健全化判断比率'!B73="","",'各会計、関係団体の財政状況及び健全化判断比率'!B73)</f>
        <v>福島県市町村総合事務組合非常勤職員公務災害補償特別会計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16</v>
      </c>
      <c r="BX40" s="632"/>
      <c r="BY40" s="633" t="str">
        <f>IF('各会計、関係団体の財政状況及び健全化判断比率'!B74="","",'各会計、関係団体の財政状況及び健全化判断比率'!B74)</f>
        <v>福島県市町村総合事務組合自治会館管理特別会計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17</v>
      </c>
      <c r="BX41" s="632"/>
      <c r="BY41" s="633" t="str">
        <f>IF('各会計、関係団体の財政状況及び健全化判断比率'!B75="","",'各会計、関係団体の財政状況及び健全化判断比率'!B75)</f>
        <v>福島県後期高齢者医療広域連合一般会計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18</v>
      </c>
      <c r="BX42" s="632"/>
      <c r="BY42" s="633" t="str">
        <f>IF('各会計、関係団体の財政状況及び健全化判断比率'!B76="","",'各会計、関係団体の財政状況及び健全化判断比率'!B76)</f>
        <v>福島県後期高齢者医療広域連合後期高齢者医療特別会計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O7Ki90KDwBeDxaJGZPyXGwKBhWltzv7FHzUaacOdz3GVOKBalWsBe85FrPjxGBg1PpqRo8hPKkT5Ll7kWHdCjg==" saltValue="yOaDyf3cUC1PMgpHuODU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37" sqref="B37:Q37"/>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91490</v>
      </c>
      <c r="S5" s="648"/>
      <c r="T5" s="648"/>
      <c r="U5" s="648"/>
      <c r="V5" s="648"/>
      <c r="W5" s="648"/>
      <c r="X5" s="648"/>
      <c r="Y5" s="649"/>
      <c r="Z5" s="650">
        <v>3.6</v>
      </c>
      <c r="AA5" s="650"/>
      <c r="AB5" s="650"/>
      <c r="AC5" s="650"/>
      <c r="AD5" s="651">
        <v>91490</v>
      </c>
      <c r="AE5" s="651"/>
      <c r="AF5" s="651"/>
      <c r="AG5" s="651"/>
      <c r="AH5" s="651"/>
      <c r="AI5" s="651"/>
      <c r="AJ5" s="651"/>
      <c r="AK5" s="651"/>
      <c r="AL5" s="652">
        <v>6</v>
      </c>
      <c r="AM5" s="653"/>
      <c r="AN5" s="653"/>
      <c r="AO5" s="654"/>
      <c r="AP5" s="644" t="s">
        <v>216</v>
      </c>
      <c r="AQ5" s="645"/>
      <c r="AR5" s="645"/>
      <c r="AS5" s="645"/>
      <c r="AT5" s="645"/>
      <c r="AU5" s="645"/>
      <c r="AV5" s="645"/>
      <c r="AW5" s="645"/>
      <c r="AX5" s="645"/>
      <c r="AY5" s="645"/>
      <c r="AZ5" s="645"/>
      <c r="BA5" s="645"/>
      <c r="BB5" s="645"/>
      <c r="BC5" s="645"/>
      <c r="BD5" s="645"/>
      <c r="BE5" s="645"/>
      <c r="BF5" s="646"/>
      <c r="BG5" s="658">
        <v>90628</v>
      </c>
      <c r="BH5" s="659"/>
      <c r="BI5" s="659"/>
      <c r="BJ5" s="659"/>
      <c r="BK5" s="659"/>
      <c r="BL5" s="659"/>
      <c r="BM5" s="659"/>
      <c r="BN5" s="660"/>
      <c r="BO5" s="661">
        <v>99.1</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35761</v>
      </c>
      <c r="S6" s="659"/>
      <c r="T6" s="659"/>
      <c r="U6" s="659"/>
      <c r="V6" s="659"/>
      <c r="W6" s="659"/>
      <c r="X6" s="659"/>
      <c r="Y6" s="660"/>
      <c r="Z6" s="661">
        <v>1.4</v>
      </c>
      <c r="AA6" s="661"/>
      <c r="AB6" s="661"/>
      <c r="AC6" s="661"/>
      <c r="AD6" s="662">
        <v>35761</v>
      </c>
      <c r="AE6" s="662"/>
      <c r="AF6" s="662"/>
      <c r="AG6" s="662"/>
      <c r="AH6" s="662"/>
      <c r="AI6" s="662"/>
      <c r="AJ6" s="662"/>
      <c r="AK6" s="662"/>
      <c r="AL6" s="663">
        <v>2.2999999999999998</v>
      </c>
      <c r="AM6" s="664"/>
      <c r="AN6" s="664"/>
      <c r="AO6" s="665"/>
      <c r="AP6" s="655" t="s">
        <v>221</v>
      </c>
      <c r="AQ6" s="656"/>
      <c r="AR6" s="656"/>
      <c r="AS6" s="656"/>
      <c r="AT6" s="656"/>
      <c r="AU6" s="656"/>
      <c r="AV6" s="656"/>
      <c r="AW6" s="656"/>
      <c r="AX6" s="656"/>
      <c r="AY6" s="656"/>
      <c r="AZ6" s="656"/>
      <c r="BA6" s="656"/>
      <c r="BB6" s="656"/>
      <c r="BC6" s="656"/>
      <c r="BD6" s="656"/>
      <c r="BE6" s="656"/>
      <c r="BF6" s="657"/>
      <c r="BG6" s="658">
        <v>90628</v>
      </c>
      <c r="BH6" s="659"/>
      <c r="BI6" s="659"/>
      <c r="BJ6" s="659"/>
      <c r="BK6" s="659"/>
      <c r="BL6" s="659"/>
      <c r="BM6" s="659"/>
      <c r="BN6" s="660"/>
      <c r="BO6" s="661">
        <v>99.1</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36645</v>
      </c>
      <c r="CS6" s="659"/>
      <c r="CT6" s="659"/>
      <c r="CU6" s="659"/>
      <c r="CV6" s="659"/>
      <c r="CW6" s="659"/>
      <c r="CX6" s="659"/>
      <c r="CY6" s="660"/>
      <c r="CZ6" s="652">
        <v>1.5</v>
      </c>
      <c r="DA6" s="653"/>
      <c r="DB6" s="653"/>
      <c r="DC6" s="669"/>
      <c r="DD6" s="667" t="s">
        <v>122</v>
      </c>
      <c r="DE6" s="659"/>
      <c r="DF6" s="659"/>
      <c r="DG6" s="659"/>
      <c r="DH6" s="659"/>
      <c r="DI6" s="659"/>
      <c r="DJ6" s="659"/>
      <c r="DK6" s="659"/>
      <c r="DL6" s="659"/>
      <c r="DM6" s="659"/>
      <c r="DN6" s="659"/>
      <c r="DO6" s="659"/>
      <c r="DP6" s="660"/>
      <c r="DQ6" s="667">
        <v>36645</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33</v>
      </c>
      <c r="S7" s="659"/>
      <c r="T7" s="659"/>
      <c r="U7" s="659"/>
      <c r="V7" s="659"/>
      <c r="W7" s="659"/>
      <c r="X7" s="659"/>
      <c r="Y7" s="660"/>
      <c r="Z7" s="661">
        <v>0</v>
      </c>
      <c r="AA7" s="661"/>
      <c r="AB7" s="661"/>
      <c r="AC7" s="661"/>
      <c r="AD7" s="662">
        <v>33</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34204</v>
      </c>
      <c r="BH7" s="659"/>
      <c r="BI7" s="659"/>
      <c r="BJ7" s="659"/>
      <c r="BK7" s="659"/>
      <c r="BL7" s="659"/>
      <c r="BM7" s="659"/>
      <c r="BN7" s="660"/>
      <c r="BO7" s="661">
        <v>37.4</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458056</v>
      </c>
      <c r="CS7" s="659"/>
      <c r="CT7" s="659"/>
      <c r="CU7" s="659"/>
      <c r="CV7" s="659"/>
      <c r="CW7" s="659"/>
      <c r="CX7" s="659"/>
      <c r="CY7" s="660"/>
      <c r="CZ7" s="661">
        <v>19</v>
      </c>
      <c r="DA7" s="661"/>
      <c r="DB7" s="661"/>
      <c r="DC7" s="661"/>
      <c r="DD7" s="667">
        <v>36550</v>
      </c>
      <c r="DE7" s="659"/>
      <c r="DF7" s="659"/>
      <c r="DG7" s="659"/>
      <c r="DH7" s="659"/>
      <c r="DI7" s="659"/>
      <c r="DJ7" s="659"/>
      <c r="DK7" s="659"/>
      <c r="DL7" s="659"/>
      <c r="DM7" s="659"/>
      <c r="DN7" s="659"/>
      <c r="DO7" s="659"/>
      <c r="DP7" s="660"/>
      <c r="DQ7" s="667">
        <v>387728</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548</v>
      </c>
      <c r="S8" s="659"/>
      <c r="T8" s="659"/>
      <c r="U8" s="659"/>
      <c r="V8" s="659"/>
      <c r="W8" s="659"/>
      <c r="X8" s="659"/>
      <c r="Y8" s="660"/>
      <c r="Z8" s="661">
        <v>0</v>
      </c>
      <c r="AA8" s="661"/>
      <c r="AB8" s="661"/>
      <c r="AC8" s="661"/>
      <c r="AD8" s="662">
        <v>548</v>
      </c>
      <c r="AE8" s="662"/>
      <c r="AF8" s="662"/>
      <c r="AG8" s="662"/>
      <c r="AH8" s="662"/>
      <c r="AI8" s="662"/>
      <c r="AJ8" s="662"/>
      <c r="AK8" s="662"/>
      <c r="AL8" s="663">
        <v>0</v>
      </c>
      <c r="AM8" s="664"/>
      <c r="AN8" s="664"/>
      <c r="AO8" s="665"/>
      <c r="AP8" s="655" t="s">
        <v>227</v>
      </c>
      <c r="AQ8" s="656"/>
      <c r="AR8" s="656"/>
      <c r="AS8" s="656"/>
      <c r="AT8" s="656"/>
      <c r="AU8" s="656"/>
      <c r="AV8" s="656"/>
      <c r="AW8" s="656"/>
      <c r="AX8" s="656"/>
      <c r="AY8" s="656"/>
      <c r="AZ8" s="656"/>
      <c r="BA8" s="656"/>
      <c r="BB8" s="656"/>
      <c r="BC8" s="656"/>
      <c r="BD8" s="656"/>
      <c r="BE8" s="656"/>
      <c r="BF8" s="657"/>
      <c r="BG8" s="658">
        <v>1428</v>
      </c>
      <c r="BH8" s="659"/>
      <c r="BI8" s="659"/>
      <c r="BJ8" s="659"/>
      <c r="BK8" s="659"/>
      <c r="BL8" s="659"/>
      <c r="BM8" s="659"/>
      <c r="BN8" s="660"/>
      <c r="BO8" s="661">
        <v>1.6</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360165</v>
      </c>
      <c r="CS8" s="659"/>
      <c r="CT8" s="659"/>
      <c r="CU8" s="659"/>
      <c r="CV8" s="659"/>
      <c r="CW8" s="659"/>
      <c r="CX8" s="659"/>
      <c r="CY8" s="660"/>
      <c r="CZ8" s="661">
        <v>14.9</v>
      </c>
      <c r="DA8" s="661"/>
      <c r="DB8" s="661"/>
      <c r="DC8" s="661"/>
      <c r="DD8" s="667">
        <v>3064</v>
      </c>
      <c r="DE8" s="659"/>
      <c r="DF8" s="659"/>
      <c r="DG8" s="659"/>
      <c r="DH8" s="659"/>
      <c r="DI8" s="659"/>
      <c r="DJ8" s="659"/>
      <c r="DK8" s="659"/>
      <c r="DL8" s="659"/>
      <c r="DM8" s="659"/>
      <c r="DN8" s="659"/>
      <c r="DO8" s="659"/>
      <c r="DP8" s="660"/>
      <c r="DQ8" s="667">
        <v>285117</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712</v>
      </c>
      <c r="S9" s="659"/>
      <c r="T9" s="659"/>
      <c r="U9" s="659"/>
      <c r="V9" s="659"/>
      <c r="W9" s="659"/>
      <c r="X9" s="659"/>
      <c r="Y9" s="660"/>
      <c r="Z9" s="661">
        <v>0</v>
      </c>
      <c r="AA9" s="661"/>
      <c r="AB9" s="661"/>
      <c r="AC9" s="661"/>
      <c r="AD9" s="662">
        <v>712</v>
      </c>
      <c r="AE9" s="662"/>
      <c r="AF9" s="662"/>
      <c r="AG9" s="662"/>
      <c r="AH9" s="662"/>
      <c r="AI9" s="662"/>
      <c r="AJ9" s="662"/>
      <c r="AK9" s="662"/>
      <c r="AL9" s="663">
        <v>0</v>
      </c>
      <c r="AM9" s="664"/>
      <c r="AN9" s="664"/>
      <c r="AO9" s="665"/>
      <c r="AP9" s="655" t="s">
        <v>230</v>
      </c>
      <c r="AQ9" s="656"/>
      <c r="AR9" s="656"/>
      <c r="AS9" s="656"/>
      <c r="AT9" s="656"/>
      <c r="AU9" s="656"/>
      <c r="AV9" s="656"/>
      <c r="AW9" s="656"/>
      <c r="AX9" s="656"/>
      <c r="AY9" s="656"/>
      <c r="AZ9" s="656"/>
      <c r="BA9" s="656"/>
      <c r="BB9" s="656"/>
      <c r="BC9" s="656"/>
      <c r="BD9" s="656"/>
      <c r="BE9" s="656"/>
      <c r="BF9" s="657"/>
      <c r="BG9" s="658">
        <v>28954</v>
      </c>
      <c r="BH9" s="659"/>
      <c r="BI9" s="659"/>
      <c r="BJ9" s="659"/>
      <c r="BK9" s="659"/>
      <c r="BL9" s="659"/>
      <c r="BM9" s="659"/>
      <c r="BN9" s="660"/>
      <c r="BO9" s="661">
        <v>31.6</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130472</v>
      </c>
      <c r="CS9" s="659"/>
      <c r="CT9" s="659"/>
      <c r="CU9" s="659"/>
      <c r="CV9" s="659"/>
      <c r="CW9" s="659"/>
      <c r="CX9" s="659"/>
      <c r="CY9" s="660"/>
      <c r="CZ9" s="661">
        <v>5.4</v>
      </c>
      <c r="DA9" s="661"/>
      <c r="DB9" s="661"/>
      <c r="DC9" s="661"/>
      <c r="DD9" s="667">
        <v>21266</v>
      </c>
      <c r="DE9" s="659"/>
      <c r="DF9" s="659"/>
      <c r="DG9" s="659"/>
      <c r="DH9" s="659"/>
      <c r="DI9" s="659"/>
      <c r="DJ9" s="659"/>
      <c r="DK9" s="659"/>
      <c r="DL9" s="659"/>
      <c r="DM9" s="659"/>
      <c r="DN9" s="659"/>
      <c r="DO9" s="659"/>
      <c r="DP9" s="660"/>
      <c r="DQ9" s="667">
        <v>111790</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2396</v>
      </c>
      <c r="BH10" s="659"/>
      <c r="BI10" s="659"/>
      <c r="BJ10" s="659"/>
      <c r="BK10" s="659"/>
      <c r="BL10" s="659"/>
      <c r="BM10" s="659"/>
      <c r="BN10" s="660"/>
      <c r="BO10" s="661">
        <v>2.6</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30230</v>
      </c>
      <c r="S11" s="659"/>
      <c r="T11" s="659"/>
      <c r="U11" s="659"/>
      <c r="V11" s="659"/>
      <c r="W11" s="659"/>
      <c r="X11" s="659"/>
      <c r="Y11" s="660"/>
      <c r="Z11" s="663">
        <v>1.2</v>
      </c>
      <c r="AA11" s="664"/>
      <c r="AB11" s="664"/>
      <c r="AC11" s="670"/>
      <c r="AD11" s="667">
        <v>30230</v>
      </c>
      <c r="AE11" s="659"/>
      <c r="AF11" s="659"/>
      <c r="AG11" s="659"/>
      <c r="AH11" s="659"/>
      <c r="AI11" s="659"/>
      <c r="AJ11" s="659"/>
      <c r="AK11" s="660"/>
      <c r="AL11" s="663">
        <v>2</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1426</v>
      </c>
      <c r="BH11" s="659"/>
      <c r="BI11" s="659"/>
      <c r="BJ11" s="659"/>
      <c r="BK11" s="659"/>
      <c r="BL11" s="659"/>
      <c r="BM11" s="659"/>
      <c r="BN11" s="660"/>
      <c r="BO11" s="661">
        <v>1.6</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220918</v>
      </c>
      <c r="CS11" s="659"/>
      <c r="CT11" s="659"/>
      <c r="CU11" s="659"/>
      <c r="CV11" s="659"/>
      <c r="CW11" s="659"/>
      <c r="CX11" s="659"/>
      <c r="CY11" s="660"/>
      <c r="CZ11" s="661">
        <v>9.1999999999999993</v>
      </c>
      <c r="DA11" s="661"/>
      <c r="DB11" s="661"/>
      <c r="DC11" s="661"/>
      <c r="DD11" s="667">
        <v>63683</v>
      </c>
      <c r="DE11" s="659"/>
      <c r="DF11" s="659"/>
      <c r="DG11" s="659"/>
      <c r="DH11" s="659"/>
      <c r="DI11" s="659"/>
      <c r="DJ11" s="659"/>
      <c r="DK11" s="659"/>
      <c r="DL11" s="659"/>
      <c r="DM11" s="659"/>
      <c r="DN11" s="659"/>
      <c r="DO11" s="659"/>
      <c r="DP11" s="660"/>
      <c r="DQ11" s="667">
        <v>150945</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47371</v>
      </c>
      <c r="BH12" s="659"/>
      <c r="BI12" s="659"/>
      <c r="BJ12" s="659"/>
      <c r="BK12" s="659"/>
      <c r="BL12" s="659"/>
      <c r="BM12" s="659"/>
      <c r="BN12" s="660"/>
      <c r="BO12" s="661">
        <v>51.8</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96888</v>
      </c>
      <c r="CS12" s="659"/>
      <c r="CT12" s="659"/>
      <c r="CU12" s="659"/>
      <c r="CV12" s="659"/>
      <c r="CW12" s="659"/>
      <c r="CX12" s="659"/>
      <c r="CY12" s="660"/>
      <c r="CZ12" s="661">
        <v>4</v>
      </c>
      <c r="DA12" s="661"/>
      <c r="DB12" s="661"/>
      <c r="DC12" s="661"/>
      <c r="DD12" s="667">
        <v>6738</v>
      </c>
      <c r="DE12" s="659"/>
      <c r="DF12" s="659"/>
      <c r="DG12" s="659"/>
      <c r="DH12" s="659"/>
      <c r="DI12" s="659"/>
      <c r="DJ12" s="659"/>
      <c r="DK12" s="659"/>
      <c r="DL12" s="659"/>
      <c r="DM12" s="659"/>
      <c r="DN12" s="659"/>
      <c r="DO12" s="659"/>
      <c r="DP12" s="660"/>
      <c r="DQ12" s="667">
        <v>83619</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32860</v>
      </c>
      <c r="BH13" s="659"/>
      <c r="BI13" s="659"/>
      <c r="BJ13" s="659"/>
      <c r="BK13" s="659"/>
      <c r="BL13" s="659"/>
      <c r="BM13" s="659"/>
      <c r="BN13" s="660"/>
      <c r="BO13" s="661">
        <v>35.9</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445441</v>
      </c>
      <c r="CS13" s="659"/>
      <c r="CT13" s="659"/>
      <c r="CU13" s="659"/>
      <c r="CV13" s="659"/>
      <c r="CW13" s="659"/>
      <c r="CX13" s="659"/>
      <c r="CY13" s="660"/>
      <c r="CZ13" s="661">
        <v>18.5</v>
      </c>
      <c r="DA13" s="661"/>
      <c r="DB13" s="661"/>
      <c r="DC13" s="661"/>
      <c r="DD13" s="667">
        <v>88447</v>
      </c>
      <c r="DE13" s="659"/>
      <c r="DF13" s="659"/>
      <c r="DG13" s="659"/>
      <c r="DH13" s="659"/>
      <c r="DI13" s="659"/>
      <c r="DJ13" s="659"/>
      <c r="DK13" s="659"/>
      <c r="DL13" s="659"/>
      <c r="DM13" s="659"/>
      <c r="DN13" s="659"/>
      <c r="DO13" s="659"/>
      <c r="DP13" s="660"/>
      <c r="DQ13" s="667">
        <v>363703</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5081</v>
      </c>
      <c r="BH14" s="659"/>
      <c r="BI14" s="659"/>
      <c r="BJ14" s="659"/>
      <c r="BK14" s="659"/>
      <c r="BL14" s="659"/>
      <c r="BM14" s="659"/>
      <c r="BN14" s="660"/>
      <c r="BO14" s="661">
        <v>5.6</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122766</v>
      </c>
      <c r="CS14" s="659"/>
      <c r="CT14" s="659"/>
      <c r="CU14" s="659"/>
      <c r="CV14" s="659"/>
      <c r="CW14" s="659"/>
      <c r="CX14" s="659"/>
      <c r="CY14" s="660"/>
      <c r="CZ14" s="661">
        <v>5.0999999999999996</v>
      </c>
      <c r="DA14" s="661"/>
      <c r="DB14" s="661"/>
      <c r="DC14" s="661"/>
      <c r="DD14" s="667">
        <v>17704</v>
      </c>
      <c r="DE14" s="659"/>
      <c r="DF14" s="659"/>
      <c r="DG14" s="659"/>
      <c r="DH14" s="659"/>
      <c r="DI14" s="659"/>
      <c r="DJ14" s="659"/>
      <c r="DK14" s="659"/>
      <c r="DL14" s="659"/>
      <c r="DM14" s="659"/>
      <c r="DN14" s="659"/>
      <c r="DO14" s="659"/>
      <c r="DP14" s="660"/>
      <c r="DQ14" s="667">
        <v>108148</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2900</v>
      </c>
      <c r="S15" s="659"/>
      <c r="T15" s="659"/>
      <c r="U15" s="659"/>
      <c r="V15" s="659"/>
      <c r="W15" s="659"/>
      <c r="X15" s="659"/>
      <c r="Y15" s="660"/>
      <c r="Z15" s="661">
        <v>0.1</v>
      </c>
      <c r="AA15" s="661"/>
      <c r="AB15" s="661"/>
      <c r="AC15" s="661"/>
      <c r="AD15" s="662">
        <v>2900</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3972</v>
      </c>
      <c r="BH15" s="659"/>
      <c r="BI15" s="659"/>
      <c r="BJ15" s="659"/>
      <c r="BK15" s="659"/>
      <c r="BL15" s="659"/>
      <c r="BM15" s="659"/>
      <c r="BN15" s="660"/>
      <c r="BO15" s="661">
        <v>4.3</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293191</v>
      </c>
      <c r="CS15" s="659"/>
      <c r="CT15" s="659"/>
      <c r="CU15" s="659"/>
      <c r="CV15" s="659"/>
      <c r="CW15" s="659"/>
      <c r="CX15" s="659"/>
      <c r="CY15" s="660"/>
      <c r="CZ15" s="661">
        <v>12.2</v>
      </c>
      <c r="DA15" s="661"/>
      <c r="DB15" s="661"/>
      <c r="DC15" s="661"/>
      <c r="DD15" s="667">
        <v>153751</v>
      </c>
      <c r="DE15" s="659"/>
      <c r="DF15" s="659"/>
      <c r="DG15" s="659"/>
      <c r="DH15" s="659"/>
      <c r="DI15" s="659"/>
      <c r="DJ15" s="659"/>
      <c r="DK15" s="659"/>
      <c r="DL15" s="659"/>
      <c r="DM15" s="659"/>
      <c r="DN15" s="659"/>
      <c r="DO15" s="659"/>
      <c r="DP15" s="660"/>
      <c r="DQ15" s="667">
        <v>168194</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1906</v>
      </c>
      <c r="S16" s="659"/>
      <c r="T16" s="659"/>
      <c r="U16" s="659"/>
      <c r="V16" s="659"/>
      <c r="W16" s="659"/>
      <c r="X16" s="659"/>
      <c r="Y16" s="660"/>
      <c r="Z16" s="661">
        <v>0.1</v>
      </c>
      <c r="AA16" s="661"/>
      <c r="AB16" s="661"/>
      <c r="AC16" s="661"/>
      <c r="AD16" s="662">
        <v>1906</v>
      </c>
      <c r="AE16" s="662"/>
      <c r="AF16" s="662"/>
      <c r="AG16" s="662"/>
      <c r="AH16" s="662"/>
      <c r="AI16" s="662"/>
      <c r="AJ16" s="662"/>
      <c r="AK16" s="662"/>
      <c r="AL16" s="663">
        <v>0.1</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3305</v>
      </c>
      <c r="S17" s="659"/>
      <c r="T17" s="659"/>
      <c r="U17" s="659"/>
      <c r="V17" s="659"/>
      <c r="W17" s="659"/>
      <c r="X17" s="659"/>
      <c r="Y17" s="660"/>
      <c r="Z17" s="661">
        <v>0.1</v>
      </c>
      <c r="AA17" s="661"/>
      <c r="AB17" s="661"/>
      <c r="AC17" s="661"/>
      <c r="AD17" s="662">
        <v>3305</v>
      </c>
      <c r="AE17" s="662"/>
      <c r="AF17" s="662"/>
      <c r="AG17" s="662"/>
      <c r="AH17" s="662"/>
      <c r="AI17" s="662"/>
      <c r="AJ17" s="662"/>
      <c r="AK17" s="662"/>
      <c r="AL17" s="663">
        <v>0.2</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246392</v>
      </c>
      <c r="CS17" s="659"/>
      <c r="CT17" s="659"/>
      <c r="CU17" s="659"/>
      <c r="CV17" s="659"/>
      <c r="CW17" s="659"/>
      <c r="CX17" s="659"/>
      <c r="CY17" s="660"/>
      <c r="CZ17" s="661">
        <v>10.199999999999999</v>
      </c>
      <c r="DA17" s="661"/>
      <c r="DB17" s="661"/>
      <c r="DC17" s="661"/>
      <c r="DD17" s="667" t="s">
        <v>122</v>
      </c>
      <c r="DE17" s="659"/>
      <c r="DF17" s="659"/>
      <c r="DG17" s="659"/>
      <c r="DH17" s="659"/>
      <c r="DI17" s="659"/>
      <c r="DJ17" s="659"/>
      <c r="DK17" s="659"/>
      <c r="DL17" s="659"/>
      <c r="DM17" s="659"/>
      <c r="DN17" s="659"/>
      <c r="DO17" s="659"/>
      <c r="DP17" s="660"/>
      <c r="DQ17" s="667">
        <v>246392</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17</v>
      </c>
      <c r="S18" s="659"/>
      <c r="T18" s="659"/>
      <c r="U18" s="659"/>
      <c r="V18" s="659"/>
      <c r="W18" s="659"/>
      <c r="X18" s="659"/>
      <c r="Y18" s="660"/>
      <c r="Z18" s="661">
        <v>0</v>
      </c>
      <c r="AA18" s="661"/>
      <c r="AB18" s="661"/>
      <c r="AC18" s="661"/>
      <c r="AD18" s="662">
        <v>17</v>
      </c>
      <c r="AE18" s="662"/>
      <c r="AF18" s="662"/>
      <c r="AG18" s="662"/>
      <c r="AH18" s="662"/>
      <c r="AI18" s="662"/>
      <c r="AJ18" s="662"/>
      <c r="AK18" s="662"/>
      <c r="AL18" s="663">
        <v>0</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3288</v>
      </c>
      <c r="S19" s="659"/>
      <c r="T19" s="659"/>
      <c r="U19" s="659"/>
      <c r="V19" s="659"/>
      <c r="W19" s="659"/>
      <c r="X19" s="659"/>
      <c r="Y19" s="660"/>
      <c r="Z19" s="661">
        <v>0.1</v>
      </c>
      <c r="AA19" s="661"/>
      <c r="AB19" s="661"/>
      <c r="AC19" s="661"/>
      <c r="AD19" s="662">
        <v>3288</v>
      </c>
      <c r="AE19" s="662"/>
      <c r="AF19" s="662"/>
      <c r="AG19" s="662"/>
      <c r="AH19" s="662"/>
      <c r="AI19" s="662"/>
      <c r="AJ19" s="662"/>
      <c r="AK19" s="662"/>
      <c r="AL19" s="663">
        <v>0.2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862</v>
      </c>
      <c r="BH19" s="659"/>
      <c r="BI19" s="659"/>
      <c r="BJ19" s="659"/>
      <c r="BK19" s="659"/>
      <c r="BL19" s="659"/>
      <c r="BM19" s="659"/>
      <c r="BN19" s="660"/>
      <c r="BO19" s="661">
        <v>0.9</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t="s">
        <v>122</v>
      </c>
      <c r="S20" s="659"/>
      <c r="T20" s="659"/>
      <c r="U20" s="659"/>
      <c r="V20" s="659"/>
      <c r="W20" s="659"/>
      <c r="X20" s="659"/>
      <c r="Y20" s="660"/>
      <c r="Z20" s="661" t="s">
        <v>122</v>
      </c>
      <c r="AA20" s="661"/>
      <c r="AB20" s="661"/>
      <c r="AC20" s="661"/>
      <c r="AD20" s="662" t="s">
        <v>122</v>
      </c>
      <c r="AE20" s="662"/>
      <c r="AF20" s="662"/>
      <c r="AG20" s="662"/>
      <c r="AH20" s="662"/>
      <c r="AI20" s="662"/>
      <c r="AJ20" s="662"/>
      <c r="AK20" s="662"/>
      <c r="AL20" s="663" t="s">
        <v>122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862</v>
      </c>
      <c r="BH20" s="659"/>
      <c r="BI20" s="659"/>
      <c r="BJ20" s="659"/>
      <c r="BK20" s="659"/>
      <c r="BL20" s="659"/>
      <c r="BM20" s="659"/>
      <c r="BN20" s="660"/>
      <c r="BO20" s="661">
        <v>0.9</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2410934</v>
      </c>
      <c r="CS20" s="659"/>
      <c r="CT20" s="659"/>
      <c r="CU20" s="659"/>
      <c r="CV20" s="659"/>
      <c r="CW20" s="659"/>
      <c r="CX20" s="659"/>
      <c r="CY20" s="660"/>
      <c r="CZ20" s="661">
        <v>100</v>
      </c>
      <c r="DA20" s="661"/>
      <c r="DB20" s="661"/>
      <c r="DC20" s="661"/>
      <c r="DD20" s="667">
        <v>391203</v>
      </c>
      <c r="DE20" s="659"/>
      <c r="DF20" s="659"/>
      <c r="DG20" s="659"/>
      <c r="DH20" s="659"/>
      <c r="DI20" s="659"/>
      <c r="DJ20" s="659"/>
      <c r="DK20" s="659"/>
      <c r="DL20" s="659"/>
      <c r="DM20" s="659"/>
      <c r="DN20" s="659"/>
      <c r="DO20" s="659"/>
      <c r="DP20" s="660"/>
      <c r="DQ20" s="667">
        <v>1942281</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1489018</v>
      </c>
      <c r="S21" s="659"/>
      <c r="T21" s="659"/>
      <c r="U21" s="659"/>
      <c r="V21" s="659"/>
      <c r="W21" s="659"/>
      <c r="X21" s="659"/>
      <c r="Y21" s="660"/>
      <c r="Z21" s="661">
        <v>58.2</v>
      </c>
      <c r="AA21" s="661"/>
      <c r="AB21" s="661"/>
      <c r="AC21" s="661"/>
      <c r="AD21" s="662">
        <v>1358108</v>
      </c>
      <c r="AE21" s="662"/>
      <c r="AF21" s="662"/>
      <c r="AG21" s="662"/>
      <c r="AH21" s="662"/>
      <c r="AI21" s="662"/>
      <c r="AJ21" s="662"/>
      <c r="AK21" s="662"/>
      <c r="AL21" s="663">
        <v>89</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862</v>
      </c>
      <c r="BH21" s="659"/>
      <c r="BI21" s="659"/>
      <c r="BJ21" s="659"/>
      <c r="BK21" s="659"/>
      <c r="BL21" s="659"/>
      <c r="BM21" s="659"/>
      <c r="BN21" s="660"/>
      <c r="BO21" s="661">
        <v>0.9</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1358108</v>
      </c>
      <c r="S22" s="659"/>
      <c r="T22" s="659"/>
      <c r="U22" s="659"/>
      <c r="V22" s="659"/>
      <c r="W22" s="659"/>
      <c r="X22" s="659"/>
      <c r="Y22" s="660"/>
      <c r="Z22" s="661">
        <v>53.1</v>
      </c>
      <c r="AA22" s="661"/>
      <c r="AB22" s="661"/>
      <c r="AC22" s="661"/>
      <c r="AD22" s="662">
        <v>1358108</v>
      </c>
      <c r="AE22" s="662"/>
      <c r="AF22" s="662"/>
      <c r="AG22" s="662"/>
      <c r="AH22" s="662"/>
      <c r="AI22" s="662"/>
      <c r="AJ22" s="662"/>
      <c r="AK22" s="662"/>
      <c r="AL22" s="663">
        <v>89</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120904</v>
      </c>
      <c r="S23" s="659"/>
      <c r="T23" s="659"/>
      <c r="U23" s="659"/>
      <c r="V23" s="659"/>
      <c r="W23" s="659"/>
      <c r="X23" s="659"/>
      <c r="Y23" s="660"/>
      <c r="Z23" s="661">
        <v>4.7</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10006</v>
      </c>
      <c r="S24" s="659"/>
      <c r="T24" s="659"/>
      <c r="U24" s="659"/>
      <c r="V24" s="659"/>
      <c r="W24" s="659"/>
      <c r="X24" s="659"/>
      <c r="Y24" s="660"/>
      <c r="Z24" s="661">
        <v>0.4</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710666</v>
      </c>
      <c r="CS24" s="648"/>
      <c r="CT24" s="648"/>
      <c r="CU24" s="648"/>
      <c r="CV24" s="648"/>
      <c r="CW24" s="648"/>
      <c r="CX24" s="648"/>
      <c r="CY24" s="649"/>
      <c r="CZ24" s="652">
        <v>29.5</v>
      </c>
      <c r="DA24" s="653"/>
      <c r="DB24" s="653"/>
      <c r="DC24" s="669"/>
      <c r="DD24" s="690">
        <v>669045</v>
      </c>
      <c r="DE24" s="648"/>
      <c r="DF24" s="648"/>
      <c r="DG24" s="648"/>
      <c r="DH24" s="648"/>
      <c r="DI24" s="648"/>
      <c r="DJ24" s="648"/>
      <c r="DK24" s="649"/>
      <c r="DL24" s="690">
        <v>653200</v>
      </c>
      <c r="DM24" s="648"/>
      <c r="DN24" s="648"/>
      <c r="DO24" s="648"/>
      <c r="DP24" s="648"/>
      <c r="DQ24" s="648"/>
      <c r="DR24" s="648"/>
      <c r="DS24" s="648"/>
      <c r="DT24" s="648"/>
      <c r="DU24" s="648"/>
      <c r="DV24" s="649"/>
      <c r="DW24" s="652">
        <v>42.7</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1655903</v>
      </c>
      <c r="S25" s="659"/>
      <c r="T25" s="659"/>
      <c r="U25" s="659"/>
      <c r="V25" s="659"/>
      <c r="W25" s="659"/>
      <c r="X25" s="659"/>
      <c r="Y25" s="660"/>
      <c r="Z25" s="661">
        <v>64.7</v>
      </c>
      <c r="AA25" s="661"/>
      <c r="AB25" s="661"/>
      <c r="AC25" s="661"/>
      <c r="AD25" s="662">
        <v>1524993</v>
      </c>
      <c r="AE25" s="662"/>
      <c r="AF25" s="662"/>
      <c r="AG25" s="662"/>
      <c r="AH25" s="662"/>
      <c r="AI25" s="662"/>
      <c r="AJ25" s="662"/>
      <c r="AK25" s="662"/>
      <c r="AL25" s="663">
        <v>100</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396388</v>
      </c>
      <c r="CS25" s="691"/>
      <c r="CT25" s="691"/>
      <c r="CU25" s="691"/>
      <c r="CV25" s="691"/>
      <c r="CW25" s="691"/>
      <c r="CX25" s="691"/>
      <c r="CY25" s="692"/>
      <c r="CZ25" s="663">
        <v>16.399999999999999</v>
      </c>
      <c r="DA25" s="688"/>
      <c r="DB25" s="688"/>
      <c r="DC25" s="693"/>
      <c r="DD25" s="667">
        <v>379831</v>
      </c>
      <c r="DE25" s="691"/>
      <c r="DF25" s="691"/>
      <c r="DG25" s="691"/>
      <c r="DH25" s="691"/>
      <c r="DI25" s="691"/>
      <c r="DJ25" s="691"/>
      <c r="DK25" s="692"/>
      <c r="DL25" s="667">
        <v>375216</v>
      </c>
      <c r="DM25" s="691"/>
      <c r="DN25" s="691"/>
      <c r="DO25" s="691"/>
      <c r="DP25" s="691"/>
      <c r="DQ25" s="691"/>
      <c r="DR25" s="691"/>
      <c r="DS25" s="691"/>
      <c r="DT25" s="691"/>
      <c r="DU25" s="691"/>
      <c r="DV25" s="692"/>
      <c r="DW25" s="663">
        <v>24.6</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t="s">
        <v>122</v>
      </c>
      <c r="S26" s="659"/>
      <c r="T26" s="659"/>
      <c r="U26" s="659"/>
      <c r="V26" s="659"/>
      <c r="W26" s="659"/>
      <c r="X26" s="659"/>
      <c r="Y26" s="660"/>
      <c r="Z26" s="661" t="s">
        <v>122</v>
      </c>
      <c r="AA26" s="661"/>
      <c r="AB26" s="661"/>
      <c r="AC26" s="661"/>
      <c r="AD26" s="662" t="s">
        <v>122</v>
      </c>
      <c r="AE26" s="662"/>
      <c r="AF26" s="662"/>
      <c r="AG26" s="662"/>
      <c r="AH26" s="662"/>
      <c r="AI26" s="662"/>
      <c r="AJ26" s="662"/>
      <c r="AK26" s="662"/>
      <c r="AL26" s="663" t="s">
        <v>122</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203869</v>
      </c>
      <c r="CS26" s="659"/>
      <c r="CT26" s="659"/>
      <c r="CU26" s="659"/>
      <c r="CV26" s="659"/>
      <c r="CW26" s="659"/>
      <c r="CX26" s="659"/>
      <c r="CY26" s="660"/>
      <c r="CZ26" s="663">
        <v>8.5</v>
      </c>
      <c r="DA26" s="688"/>
      <c r="DB26" s="688"/>
      <c r="DC26" s="693"/>
      <c r="DD26" s="667">
        <v>187312</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341</v>
      </c>
      <c r="S27" s="659"/>
      <c r="T27" s="659"/>
      <c r="U27" s="659"/>
      <c r="V27" s="659"/>
      <c r="W27" s="659"/>
      <c r="X27" s="659"/>
      <c r="Y27" s="660"/>
      <c r="Z27" s="661">
        <v>0</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91490</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67886</v>
      </c>
      <c r="CS27" s="691"/>
      <c r="CT27" s="691"/>
      <c r="CU27" s="691"/>
      <c r="CV27" s="691"/>
      <c r="CW27" s="691"/>
      <c r="CX27" s="691"/>
      <c r="CY27" s="692"/>
      <c r="CZ27" s="663">
        <v>2.8</v>
      </c>
      <c r="DA27" s="688"/>
      <c r="DB27" s="688"/>
      <c r="DC27" s="693"/>
      <c r="DD27" s="667">
        <v>42822</v>
      </c>
      <c r="DE27" s="691"/>
      <c r="DF27" s="691"/>
      <c r="DG27" s="691"/>
      <c r="DH27" s="691"/>
      <c r="DI27" s="691"/>
      <c r="DJ27" s="691"/>
      <c r="DK27" s="692"/>
      <c r="DL27" s="667">
        <v>31592</v>
      </c>
      <c r="DM27" s="691"/>
      <c r="DN27" s="691"/>
      <c r="DO27" s="691"/>
      <c r="DP27" s="691"/>
      <c r="DQ27" s="691"/>
      <c r="DR27" s="691"/>
      <c r="DS27" s="691"/>
      <c r="DT27" s="691"/>
      <c r="DU27" s="691"/>
      <c r="DV27" s="692"/>
      <c r="DW27" s="663">
        <v>2.1</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19994</v>
      </c>
      <c r="S28" s="659"/>
      <c r="T28" s="659"/>
      <c r="U28" s="659"/>
      <c r="V28" s="659"/>
      <c r="W28" s="659"/>
      <c r="X28" s="659"/>
      <c r="Y28" s="660"/>
      <c r="Z28" s="661">
        <v>0.8</v>
      </c>
      <c r="AA28" s="661"/>
      <c r="AB28" s="661"/>
      <c r="AC28" s="661"/>
      <c r="AD28" s="662">
        <v>433</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246392</v>
      </c>
      <c r="CS28" s="659"/>
      <c r="CT28" s="659"/>
      <c r="CU28" s="659"/>
      <c r="CV28" s="659"/>
      <c r="CW28" s="659"/>
      <c r="CX28" s="659"/>
      <c r="CY28" s="660"/>
      <c r="CZ28" s="663">
        <v>10.199999999999999</v>
      </c>
      <c r="DA28" s="688"/>
      <c r="DB28" s="688"/>
      <c r="DC28" s="693"/>
      <c r="DD28" s="667">
        <v>246392</v>
      </c>
      <c r="DE28" s="659"/>
      <c r="DF28" s="659"/>
      <c r="DG28" s="659"/>
      <c r="DH28" s="659"/>
      <c r="DI28" s="659"/>
      <c r="DJ28" s="659"/>
      <c r="DK28" s="660"/>
      <c r="DL28" s="667">
        <v>246392</v>
      </c>
      <c r="DM28" s="659"/>
      <c r="DN28" s="659"/>
      <c r="DO28" s="659"/>
      <c r="DP28" s="659"/>
      <c r="DQ28" s="659"/>
      <c r="DR28" s="659"/>
      <c r="DS28" s="659"/>
      <c r="DT28" s="659"/>
      <c r="DU28" s="659"/>
      <c r="DV28" s="660"/>
      <c r="DW28" s="663">
        <v>16.100000000000001</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775</v>
      </c>
      <c r="S29" s="659"/>
      <c r="T29" s="659"/>
      <c r="U29" s="659"/>
      <c r="V29" s="659"/>
      <c r="W29" s="659"/>
      <c r="X29" s="659"/>
      <c r="Y29" s="660"/>
      <c r="Z29" s="661">
        <v>0</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246392</v>
      </c>
      <c r="CS29" s="691"/>
      <c r="CT29" s="691"/>
      <c r="CU29" s="691"/>
      <c r="CV29" s="691"/>
      <c r="CW29" s="691"/>
      <c r="CX29" s="691"/>
      <c r="CY29" s="692"/>
      <c r="CZ29" s="663">
        <v>10.199999999999999</v>
      </c>
      <c r="DA29" s="688"/>
      <c r="DB29" s="688"/>
      <c r="DC29" s="693"/>
      <c r="DD29" s="667">
        <v>246392</v>
      </c>
      <c r="DE29" s="691"/>
      <c r="DF29" s="691"/>
      <c r="DG29" s="691"/>
      <c r="DH29" s="691"/>
      <c r="DI29" s="691"/>
      <c r="DJ29" s="691"/>
      <c r="DK29" s="692"/>
      <c r="DL29" s="667">
        <v>246392</v>
      </c>
      <c r="DM29" s="691"/>
      <c r="DN29" s="691"/>
      <c r="DO29" s="691"/>
      <c r="DP29" s="691"/>
      <c r="DQ29" s="691"/>
      <c r="DR29" s="691"/>
      <c r="DS29" s="691"/>
      <c r="DT29" s="691"/>
      <c r="DU29" s="691"/>
      <c r="DV29" s="692"/>
      <c r="DW29" s="663">
        <v>16.100000000000001</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148682</v>
      </c>
      <c r="S30" s="659"/>
      <c r="T30" s="659"/>
      <c r="U30" s="659"/>
      <c r="V30" s="659"/>
      <c r="W30" s="659"/>
      <c r="X30" s="659"/>
      <c r="Y30" s="660"/>
      <c r="Z30" s="661">
        <v>5.8</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239894</v>
      </c>
      <c r="CS30" s="659"/>
      <c r="CT30" s="659"/>
      <c r="CU30" s="659"/>
      <c r="CV30" s="659"/>
      <c r="CW30" s="659"/>
      <c r="CX30" s="659"/>
      <c r="CY30" s="660"/>
      <c r="CZ30" s="663">
        <v>10</v>
      </c>
      <c r="DA30" s="688"/>
      <c r="DB30" s="688"/>
      <c r="DC30" s="693"/>
      <c r="DD30" s="667">
        <v>239894</v>
      </c>
      <c r="DE30" s="659"/>
      <c r="DF30" s="659"/>
      <c r="DG30" s="659"/>
      <c r="DH30" s="659"/>
      <c r="DI30" s="659"/>
      <c r="DJ30" s="659"/>
      <c r="DK30" s="660"/>
      <c r="DL30" s="667">
        <v>239894</v>
      </c>
      <c r="DM30" s="659"/>
      <c r="DN30" s="659"/>
      <c r="DO30" s="659"/>
      <c r="DP30" s="659"/>
      <c r="DQ30" s="659"/>
      <c r="DR30" s="659"/>
      <c r="DS30" s="659"/>
      <c r="DT30" s="659"/>
      <c r="DU30" s="659"/>
      <c r="DV30" s="660"/>
      <c r="DW30" s="663">
        <v>15.7</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v>
      </c>
      <c r="BH31" s="702"/>
      <c r="BI31" s="702"/>
      <c r="BJ31" s="702"/>
      <c r="BK31" s="702"/>
      <c r="BL31" s="702"/>
      <c r="BM31" s="653">
        <v>87.7</v>
      </c>
      <c r="BN31" s="702"/>
      <c r="BO31" s="702"/>
      <c r="BP31" s="702"/>
      <c r="BQ31" s="703"/>
      <c r="BR31" s="705">
        <v>99</v>
      </c>
      <c r="BS31" s="702"/>
      <c r="BT31" s="702"/>
      <c r="BU31" s="702"/>
      <c r="BV31" s="702"/>
      <c r="BW31" s="702"/>
      <c r="BX31" s="653">
        <v>88.9</v>
      </c>
      <c r="BY31" s="702"/>
      <c r="BZ31" s="702"/>
      <c r="CA31" s="702"/>
      <c r="CB31" s="703"/>
      <c r="CD31" s="698"/>
      <c r="CE31" s="699"/>
      <c r="CF31" s="655" t="s">
        <v>300</v>
      </c>
      <c r="CG31" s="656"/>
      <c r="CH31" s="656"/>
      <c r="CI31" s="656"/>
      <c r="CJ31" s="656"/>
      <c r="CK31" s="656"/>
      <c r="CL31" s="656"/>
      <c r="CM31" s="656"/>
      <c r="CN31" s="656"/>
      <c r="CO31" s="656"/>
      <c r="CP31" s="656"/>
      <c r="CQ31" s="657"/>
      <c r="CR31" s="658">
        <v>6498</v>
      </c>
      <c r="CS31" s="691"/>
      <c r="CT31" s="691"/>
      <c r="CU31" s="691"/>
      <c r="CV31" s="691"/>
      <c r="CW31" s="691"/>
      <c r="CX31" s="691"/>
      <c r="CY31" s="692"/>
      <c r="CZ31" s="663">
        <v>0.3</v>
      </c>
      <c r="DA31" s="688"/>
      <c r="DB31" s="688"/>
      <c r="DC31" s="693"/>
      <c r="DD31" s="667">
        <v>6498</v>
      </c>
      <c r="DE31" s="691"/>
      <c r="DF31" s="691"/>
      <c r="DG31" s="691"/>
      <c r="DH31" s="691"/>
      <c r="DI31" s="691"/>
      <c r="DJ31" s="691"/>
      <c r="DK31" s="692"/>
      <c r="DL31" s="667">
        <v>6498</v>
      </c>
      <c r="DM31" s="691"/>
      <c r="DN31" s="691"/>
      <c r="DO31" s="691"/>
      <c r="DP31" s="691"/>
      <c r="DQ31" s="691"/>
      <c r="DR31" s="691"/>
      <c r="DS31" s="691"/>
      <c r="DT31" s="691"/>
      <c r="DU31" s="691"/>
      <c r="DV31" s="692"/>
      <c r="DW31" s="663">
        <v>0.4</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141775</v>
      </c>
      <c r="S32" s="659"/>
      <c r="T32" s="659"/>
      <c r="U32" s="659"/>
      <c r="V32" s="659"/>
      <c r="W32" s="659"/>
      <c r="X32" s="659"/>
      <c r="Y32" s="660"/>
      <c r="Z32" s="661">
        <v>5.5</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100</v>
      </c>
      <c r="BH32" s="691"/>
      <c r="BI32" s="691"/>
      <c r="BJ32" s="691"/>
      <c r="BK32" s="691"/>
      <c r="BL32" s="691"/>
      <c r="BM32" s="664">
        <v>100</v>
      </c>
      <c r="BN32" s="691"/>
      <c r="BO32" s="691"/>
      <c r="BP32" s="691"/>
      <c r="BQ32" s="704"/>
      <c r="BR32" s="715">
        <v>100</v>
      </c>
      <c r="BS32" s="691"/>
      <c r="BT32" s="691"/>
      <c r="BU32" s="691"/>
      <c r="BV32" s="691"/>
      <c r="BW32" s="691"/>
      <c r="BX32" s="664">
        <v>100</v>
      </c>
      <c r="BY32" s="691"/>
      <c r="BZ32" s="691"/>
      <c r="CA32" s="691"/>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2467</v>
      </c>
      <c r="S33" s="659"/>
      <c r="T33" s="659"/>
      <c r="U33" s="659"/>
      <c r="V33" s="659"/>
      <c r="W33" s="659"/>
      <c r="X33" s="659"/>
      <c r="Y33" s="660"/>
      <c r="Z33" s="661">
        <v>0.1</v>
      </c>
      <c r="AA33" s="661"/>
      <c r="AB33" s="661"/>
      <c r="AC33" s="661"/>
      <c r="AD33" s="662">
        <v>5</v>
      </c>
      <c r="AE33" s="662"/>
      <c r="AF33" s="662"/>
      <c r="AG33" s="662"/>
      <c r="AH33" s="662"/>
      <c r="AI33" s="662"/>
      <c r="AJ33" s="662"/>
      <c r="AK33" s="662"/>
      <c r="AL33" s="663">
        <v>0</v>
      </c>
      <c r="AM33" s="664"/>
      <c r="AN33" s="664"/>
      <c r="AO33" s="665"/>
      <c r="AP33" s="710"/>
      <c r="AQ33" s="711"/>
      <c r="AR33" s="711"/>
      <c r="AS33" s="711"/>
      <c r="AT33" s="714"/>
      <c r="AU33" s="201"/>
      <c r="AV33" s="201"/>
      <c r="AW33" s="201"/>
      <c r="AX33" s="679" t="s">
        <v>306</v>
      </c>
      <c r="AY33" s="680"/>
      <c r="AZ33" s="680"/>
      <c r="BA33" s="680"/>
      <c r="BB33" s="680"/>
      <c r="BC33" s="680"/>
      <c r="BD33" s="680"/>
      <c r="BE33" s="680"/>
      <c r="BF33" s="681"/>
      <c r="BG33" s="716">
        <v>97.3</v>
      </c>
      <c r="BH33" s="717"/>
      <c r="BI33" s="717"/>
      <c r="BJ33" s="717"/>
      <c r="BK33" s="717"/>
      <c r="BL33" s="717"/>
      <c r="BM33" s="718">
        <v>71.900000000000006</v>
      </c>
      <c r="BN33" s="717"/>
      <c r="BO33" s="717"/>
      <c r="BP33" s="717"/>
      <c r="BQ33" s="719"/>
      <c r="BR33" s="716">
        <v>97.1</v>
      </c>
      <c r="BS33" s="717"/>
      <c r="BT33" s="717"/>
      <c r="BU33" s="717"/>
      <c r="BV33" s="717"/>
      <c r="BW33" s="717"/>
      <c r="BX33" s="718">
        <v>73.5</v>
      </c>
      <c r="BY33" s="717"/>
      <c r="BZ33" s="717"/>
      <c r="CA33" s="717"/>
      <c r="CB33" s="719"/>
      <c r="CD33" s="655" t="s">
        <v>307</v>
      </c>
      <c r="CE33" s="656"/>
      <c r="CF33" s="656"/>
      <c r="CG33" s="656"/>
      <c r="CH33" s="656"/>
      <c r="CI33" s="656"/>
      <c r="CJ33" s="656"/>
      <c r="CK33" s="656"/>
      <c r="CL33" s="656"/>
      <c r="CM33" s="656"/>
      <c r="CN33" s="656"/>
      <c r="CO33" s="656"/>
      <c r="CP33" s="656"/>
      <c r="CQ33" s="657"/>
      <c r="CR33" s="658">
        <v>1309065</v>
      </c>
      <c r="CS33" s="691"/>
      <c r="CT33" s="691"/>
      <c r="CU33" s="691"/>
      <c r="CV33" s="691"/>
      <c r="CW33" s="691"/>
      <c r="CX33" s="691"/>
      <c r="CY33" s="692"/>
      <c r="CZ33" s="663">
        <v>54.3</v>
      </c>
      <c r="DA33" s="688"/>
      <c r="DB33" s="688"/>
      <c r="DC33" s="693"/>
      <c r="DD33" s="667">
        <v>1072862</v>
      </c>
      <c r="DE33" s="691"/>
      <c r="DF33" s="691"/>
      <c r="DG33" s="691"/>
      <c r="DH33" s="691"/>
      <c r="DI33" s="691"/>
      <c r="DJ33" s="691"/>
      <c r="DK33" s="692"/>
      <c r="DL33" s="667">
        <v>850057</v>
      </c>
      <c r="DM33" s="691"/>
      <c r="DN33" s="691"/>
      <c r="DO33" s="691"/>
      <c r="DP33" s="691"/>
      <c r="DQ33" s="691"/>
      <c r="DR33" s="691"/>
      <c r="DS33" s="691"/>
      <c r="DT33" s="691"/>
      <c r="DU33" s="691"/>
      <c r="DV33" s="692"/>
      <c r="DW33" s="663">
        <v>55.6</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10417</v>
      </c>
      <c r="S34" s="659"/>
      <c r="T34" s="659"/>
      <c r="U34" s="659"/>
      <c r="V34" s="659"/>
      <c r="W34" s="659"/>
      <c r="X34" s="659"/>
      <c r="Y34" s="660"/>
      <c r="Z34" s="661">
        <v>0.4</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409602</v>
      </c>
      <c r="CS34" s="659"/>
      <c r="CT34" s="659"/>
      <c r="CU34" s="659"/>
      <c r="CV34" s="659"/>
      <c r="CW34" s="659"/>
      <c r="CX34" s="659"/>
      <c r="CY34" s="660"/>
      <c r="CZ34" s="663">
        <v>17</v>
      </c>
      <c r="DA34" s="688"/>
      <c r="DB34" s="688"/>
      <c r="DC34" s="693"/>
      <c r="DD34" s="667">
        <v>338077</v>
      </c>
      <c r="DE34" s="659"/>
      <c r="DF34" s="659"/>
      <c r="DG34" s="659"/>
      <c r="DH34" s="659"/>
      <c r="DI34" s="659"/>
      <c r="DJ34" s="659"/>
      <c r="DK34" s="660"/>
      <c r="DL34" s="667">
        <v>284930</v>
      </c>
      <c r="DM34" s="659"/>
      <c r="DN34" s="659"/>
      <c r="DO34" s="659"/>
      <c r="DP34" s="659"/>
      <c r="DQ34" s="659"/>
      <c r="DR34" s="659"/>
      <c r="DS34" s="659"/>
      <c r="DT34" s="659"/>
      <c r="DU34" s="659"/>
      <c r="DV34" s="660"/>
      <c r="DW34" s="663">
        <v>18.600000000000001</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262392</v>
      </c>
      <c r="S35" s="659"/>
      <c r="T35" s="659"/>
      <c r="U35" s="659"/>
      <c r="V35" s="659"/>
      <c r="W35" s="659"/>
      <c r="X35" s="659"/>
      <c r="Y35" s="660"/>
      <c r="Z35" s="661">
        <v>10.3</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218386</v>
      </c>
      <c r="CS35" s="691"/>
      <c r="CT35" s="691"/>
      <c r="CU35" s="691"/>
      <c r="CV35" s="691"/>
      <c r="CW35" s="691"/>
      <c r="CX35" s="691"/>
      <c r="CY35" s="692"/>
      <c r="CZ35" s="663">
        <v>9.1</v>
      </c>
      <c r="DA35" s="688"/>
      <c r="DB35" s="688"/>
      <c r="DC35" s="693"/>
      <c r="DD35" s="667">
        <v>185277</v>
      </c>
      <c r="DE35" s="691"/>
      <c r="DF35" s="691"/>
      <c r="DG35" s="691"/>
      <c r="DH35" s="691"/>
      <c r="DI35" s="691"/>
      <c r="DJ35" s="691"/>
      <c r="DK35" s="692"/>
      <c r="DL35" s="667">
        <v>185277</v>
      </c>
      <c r="DM35" s="691"/>
      <c r="DN35" s="691"/>
      <c r="DO35" s="691"/>
      <c r="DP35" s="691"/>
      <c r="DQ35" s="691"/>
      <c r="DR35" s="691"/>
      <c r="DS35" s="691"/>
      <c r="DT35" s="691"/>
      <c r="DU35" s="691"/>
      <c r="DV35" s="692"/>
      <c r="DW35" s="663">
        <v>12.1</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136719</v>
      </c>
      <c r="S36" s="659"/>
      <c r="T36" s="659"/>
      <c r="U36" s="659"/>
      <c r="V36" s="659"/>
      <c r="W36" s="659"/>
      <c r="X36" s="659"/>
      <c r="Y36" s="660"/>
      <c r="Z36" s="661">
        <v>5.3</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284121</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276</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547512</v>
      </c>
      <c r="CS36" s="659"/>
      <c r="CT36" s="659"/>
      <c r="CU36" s="659"/>
      <c r="CV36" s="659"/>
      <c r="CW36" s="659"/>
      <c r="CX36" s="659"/>
      <c r="CY36" s="660"/>
      <c r="CZ36" s="663">
        <v>22.7</v>
      </c>
      <c r="DA36" s="688"/>
      <c r="DB36" s="688"/>
      <c r="DC36" s="693"/>
      <c r="DD36" s="667">
        <v>463171</v>
      </c>
      <c r="DE36" s="659"/>
      <c r="DF36" s="659"/>
      <c r="DG36" s="659"/>
      <c r="DH36" s="659"/>
      <c r="DI36" s="659"/>
      <c r="DJ36" s="659"/>
      <c r="DK36" s="660"/>
      <c r="DL36" s="667">
        <v>360286</v>
      </c>
      <c r="DM36" s="659"/>
      <c r="DN36" s="659"/>
      <c r="DO36" s="659"/>
      <c r="DP36" s="659"/>
      <c r="DQ36" s="659"/>
      <c r="DR36" s="659"/>
      <c r="DS36" s="659"/>
      <c r="DT36" s="659"/>
      <c r="DU36" s="659"/>
      <c r="DV36" s="660"/>
      <c r="DW36" s="663">
        <v>23.6</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20710</v>
      </c>
      <c r="S37" s="659"/>
      <c r="T37" s="659"/>
      <c r="U37" s="659"/>
      <c r="V37" s="659"/>
      <c r="W37" s="659"/>
      <c r="X37" s="659"/>
      <c r="Y37" s="660"/>
      <c r="Z37" s="661">
        <v>0.8</v>
      </c>
      <c r="AA37" s="661"/>
      <c r="AB37" s="661"/>
      <c r="AC37" s="661"/>
      <c r="AD37" s="662">
        <v>213</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124901</v>
      </c>
      <c r="BA37" s="659"/>
      <c r="BB37" s="659"/>
      <c r="BC37" s="659"/>
      <c r="BD37" s="691"/>
      <c r="BE37" s="691"/>
      <c r="BF37" s="704"/>
      <c r="BG37" s="655" t="s">
        <v>320</v>
      </c>
      <c r="BH37" s="656"/>
      <c r="BI37" s="656"/>
      <c r="BJ37" s="656"/>
      <c r="BK37" s="656"/>
      <c r="BL37" s="656"/>
      <c r="BM37" s="656"/>
      <c r="BN37" s="656"/>
      <c r="BO37" s="656"/>
      <c r="BP37" s="656"/>
      <c r="BQ37" s="656"/>
      <c r="BR37" s="656"/>
      <c r="BS37" s="656"/>
      <c r="BT37" s="656"/>
      <c r="BU37" s="657"/>
      <c r="BV37" s="658">
        <v>-746</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83927</v>
      </c>
      <c r="CS37" s="691"/>
      <c r="CT37" s="691"/>
      <c r="CU37" s="691"/>
      <c r="CV37" s="691"/>
      <c r="CW37" s="691"/>
      <c r="CX37" s="691"/>
      <c r="CY37" s="692"/>
      <c r="CZ37" s="663">
        <v>3.5</v>
      </c>
      <c r="DA37" s="688"/>
      <c r="DB37" s="688"/>
      <c r="DC37" s="693"/>
      <c r="DD37" s="667">
        <v>83927</v>
      </c>
      <c r="DE37" s="691"/>
      <c r="DF37" s="691"/>
      <c r="DG37" s="691"/>
      <c r="DH37" s="691"/>
      <c r="DI37" s="691"/>
      <c r="DJ37" s="691"/>
      <c r="DK37" s="692"/>
      <c r="DL37" s="667">
        <v>83927</v>
      </c>
      <c r="DM37" s="691"/>
      <c r="DN37" s="691"/>
      <c r="DO37" s="691"/>
      <c r="DP37" s="691"/>
      <c r="DQ37" s="691"/>
      <c r="DR37" s="691"/>
      <c r="DS37" s="691"/>
      <c r="DT37" s="691"/>
      <c r="DU37" s="691"/>
      <c r="DV37" s="692"/>
      <c r="DW37" s="663">
        <v>5.5</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159363</v>
      </c>
      <c r="S38" s="659"/>
      <c r="T38" s="659"/>
      <c r="U38" s="659"/>
      <c r="V38" s="659"/>
      <c r="W38" s="659"/>
      <c r="X38" s="659"/>
      <c r="Y38" s="660"/>
      <c r="Z38" s="661">
        <v>6.2</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36482</v>
      </c>
      <c r="BA38" s="659"/>
      <c r="BB38" s="659"/>
      <c r="BC38" s="659"/>
      <c r="BD38" s="691"/>
      <c r="BE38" s="691"/>
      <c r="BF38" s="704"/>
      <c r="BG38" s="655" t="s">
        <v>324</v>
      </c>
      <c r="BH38" s="656"/>
      <c r="BI38" s="656"/>
      <c r="BJ38" s="656"/>
      <c r="BK38" s="656"/>
      <c r="BL38" s="656"/>
      <c r="BM38" s="656"/>
      <c r="BN38" s="656"/>
      <c r="BO38" s="656"/>
      <c r="BP38" s="656"/>
      <c r="BQ38" s="656"/>
      <c r="BR38" s="656"/>
      <c r="BS38" s="656"/>
      <c r="BT38" s="656"/>
      <c r="BU38" s="657"/>
      <c r="BV38" s="658">
        <v>232</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122738</v>
      </c>
      <c r="CS38" s="659"/>
      <c r="CT38" s="659"/>
      <c r="CU38" s="659"/>
      <c r="CV38" s="659"/>
      <c r="CW38" s="659"/>
      <c r="CX38" s="659"/>
      <c r="CY38" s="660"/>
      <c r="CZ38" s="663">
        <v>5.0999999999999996</v>
      </c>
      <c r="DA38" s="688"/>
      <c r="DB38" s="688"/>
      <c r="DC38" s="693"/>
      <c r="DD38" s="667">
        <v>81122</v>
      </c>
      <c r="DE38" s="659"/>
      <c r="DF38" s="659"/>
      <c r="DG38" s="659"/>
      <c r="DH38" s="659"/>
      <c r="DI38" s="659"/>
      <c r="DJ38" s="659"/>
      <c r="DK38" s="660"/>
      <c r="DL38" s="667">
        <v>18004</v>
      </c>
      <c r="DM38" s="659"/>
      <c r="DN38" s="659"/>
      <c r="DO38" s="659"/>
      <c r="DP38" s="659"/>
      <c r="DQ38" s="659"/>
      <c r="DR38" s="659"/>
      <c r="DS38" s="659"/>
      <c r="DT38" s="659"/>
      <c r="DU38" s="659"/>
      <c r="DV38" s="660"/>
      <c r="DW38" s="663">
        <v>1.2</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91"/>
      <c r="BE39" s="691"/>
      <c r="BF39" s="704"/>
      <c r="BG39" s="655" t="s">
        <v>328</v>
      </c>
      <c r="BH39" s="656"/>
      <c r="BI39" s="656"/>
      <c r="BJ39" s="656"/>
      <c r="BK39" s="656"/>
      <c r="BL39" s="656"/>
      <c r="BM39" s="656"/>
      <c r="BN39" s="656"/>
      <c r="BO39" s="656"/>
      <c r="BP39" s="656"/>
      <c r="BQ39" s="656"/>
      <c r="BR39" s="656"/>
      <c r="BS39" s="656"/>
      <c r="BT39" s="656"/>
      <c r="BU39" s="657"/>
      <c r="BV39" s="658">
        <v>347</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9267</v>
      </c>
      <c r="CS39" s="691"/>
      <c r="CT39" s="691"/>
      <c r="CU39" s="691"/>
      <c r="CV39" s="691"/>
      <c r="CW39" s="691"/>
      <c r="CX39" s="691"/>
      <c r="CY39" s="692"/>
      <c r="CZ39" s="663">
        <v>0.4</v>
      </c>
      <c r="DA39" s="688"/>
      <c r="DB39" s="688"/>
      <c r="DC39" s="693"/>
      <c r="DD39" s="667">
        <v>3655</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2363</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1"/>
      <c r="BE40" s="691"/>
      <c r="BF40" s="704"/>
      <c r="BG40" s="708" t="s">
        <v>332</v>
      </c>
      <c r="BH40" s="709"/>
      <c r="BI40" s="709"/>
      <c r="BJ40" s="709"/>
      <c r="BK40" s="709"/>
      <c r="BL40" s="202"/>
      <c r="BM40" s="656" t="s">
        <v>333</v>
      </c>
      <c r="BN40" s="656"/>
      <c r="BO40" s="656"/>
      <c r="BP40" s="656"/>
      <c r="BQ40" s="656"/>
      <c r="BR40" s="656"/>
      <c r="BS40" s="656"/>
      <c r="BT40" s="656"/>
      <c r="BU40" s="657"/>
      <c r="BV40" s="658">
        <v>100</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1560</v>
      </c>
      <c r="CS40" s="659"/>
      <c r="CT40" s="659"/>
      <c r="CU40" s="659"/>
      <c r="CV40" s="659"/>
      <c r="CW40" s="659"/>
      <c r="CX40" s="659"/>
      <c r="CY40" s="660"/>
      <c r="CZ40" s="663">
        <v>0.1</v>
      </c>
      <c r="DA40" s="688"/>
      <c r="DB40" s="688"/>
      <c r="DC40" s="693"/>
      <c r="DD40" s="667">
        <v>1560</v>
      </c>
      <c r="DE40" s="659"/>
      <c r="DF40" s="659"/>
      <c r="DG40" s="659"/>
      <c r="DH40" s="659"/>
      <c r="DI40" s="659"/>
      <c r="DJ40" s="659"/>
      <c r="DK40" s="660"/>
      <c r="DL40" s="667">
        <v>1560</v>
      </c>
      <c r="DM40" s="659"/>
      <c r="DN40" s="659"/>
      <c r="DO40" s="659"/>
      <c r="DP40" s="659"/>
      <c r="DQ40" s="659"/>
      <c r="DR40" s="659"/>
      <c r="DS40" s="659"/>
      <c r="DT40" s="659"/>
      <c r="DU40" s="659"/>
      <c r="DV40" s="660"/>
      <c r="DW40" s="663">
        <v>0.1</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2559538</v>
      </c>
      <c r="S41" s="731"/>
      <c r="T41" s="731"/>
      <c r="U41" s="731"/>
      <c r="V41" s="731"/>
      <c r="W41" s="731"/>
      <c r="X41" s="731"/>
      <c r="Y41" s="735"/>
      <c r="Z41" s="736">
        <v>100</v>
      </c>
      <c r="AA41" s="736"/>
      <c r="AB41" s="736"/>
      <c r="AC41" s="736"/>
      <c r="AD41" s="737">
        <v>1525644</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54331</v>
      </c>
      <c r="BA41" s="659"/>
      <c r="BB41" s="659"/>
      <c r="BC41" s="659"/>
      <c r="BD41" s="691"/>
      <c r="BE41" s="691"/>
      <c r="BF41" s="704"/>
      <c r="BG41" s="708"/>
      <c r="BH41" s="709"/>
      <c r="BI41" s="709"/>
      <c r="BJ41" s="709"/>
      <c r="BK41" s="709"/>
      <c r="BL41" s="202"/>
      <c r="BM41" s="656" t="s">
        <v>337</v>
      </c>
      <c r="BN41" s="656"/>
      <c r="BO41" s="656"/>
      <c r="BP41" s="656"/>
      <c r="BQ41" s="656"/>
      <c r="BR41" s="656"/>
      <c r="BS41" s="656"/>
      <c r="BT41" s="656"/>
      <c r="BU41" s="657"/>
      <c r="BV41" s="658">
        <v>5</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8"/>
      <c r="DB41" s="688"/>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68407</v>
      </c>
      <c r="BA42" s="731"/>
      <c r="BB42" s="731"/>
      <c r="BC42" s="731"/>
      <c r="BD42" s="717"/>
      <c r="BE42" s="717"/>
      <c r="BF42" s="719"/>
      <c r="BG42" s="710"/>
      <c r="BH42" s="711"/>
      <c r="BI42" s="711"/>
      <c r="BJ42" s="711"/>
      <c r="BK42" s="711"/>
      <c r="BL42" s="203"/>
      <c r="BM42" s="680" t="s">
        <v>340</v>
      </c>
      <c r="BN42" s="680"/>
      <c r="BO42" s="680"/>
      <c r="BP42" s="680"/>
      <c r="BQ42" s="680"/>
      <c r="BR42" s="680"/>
      <c r="BS42" s="680"/>
      <c r="BT42" s="680"/>
      <c r="BU42" s="681"/>
      <c r="BV42" s="730">
        <v>380</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391203</v>
      </c>
      <c r="CS42" s="691"/>
      <c r="CT42" s="691"/>
      <c r="CU42" s="691"/>
      <c r="CV42" s="691"/>
      <c r="CW42" s="691"/>
      <c r="CX42" s="691"/>
      <c r="CY42" s="692"/>
      <c r="CZ42" s="663">
        <v>16.2</v>
      </c>
      <c r="DA42" s="688"/>
      <c r="DB42" s="688"/>
      <c r="DC42" s="693"/>
      <c r="DD42" s="667">
        <v>200374</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47605</v>
      </c>
      <c r="CS43" s="691"/>
      <c r="CT43" s="691"/>
      <c r="CU43" s="691"/>
      <c r="CV43" s="691"/>
      <c r="CW43" s="691"/>
      <c r="CX43" s="691"/>
      <c r="CY43" s="692"/>
      <c r="CZ43" s="663">
        <v>2</v>
      </c>
      <c r="DA43" s="688"/>
      <c r="DB43" s="688"/>
      <c r="DC43" s="693"/>
      <c r="DD43" s="667">
        <v>47605</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391203</v>
      </c>
      <c r="CS44" s="659"/>
      <c r="CT44" s="659"/>
      <c r="CU44" s="659"/>
      <c r="CV44" s="659"/>
      <c r="CW44" s="659"/>
      <c r="CX44" s="659"/>
      <c r="CY44" s="660"/>
      <c r="CZ44" s="663">
        <v>16.2</v>
      </c>
      <c r="DA44" s="664"/>
      <c r="DB44" s="664"/>
      <c r="DC44" s="670"/>
      <c r="DD44" s="667">
        <v>200374</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179367</v>
      </c>
      <c r="CS45" s="691"/>
      <c r="CT45" s="691"/>
      <c r="CU45" s="691"/>
      <c r="CV45" s="691"/>
      <c r="CW45" s="691"/>
      <c r="CX45" s="691"/>
      <c r="CY45" s="692"/>
      <c r="CZ45" s="663">
        <v>7.4</v>
      </c>
      <c r="DA45" s="688"/>
      <c r="DB45" s="688"/>
      <c r="DC45" s="693"/>
      <c r="DD45" s="667">
        <v>13197</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348</v>
      </c>
      <c r="CG46" s="656"/>
      <c r="CH46" s="656"/>
      <c r="CI46" s="656"/>
      <c r="CJ46" s="656"/>
      <c r="CK46" s="656"/>
      <c r="CL46" s="656"/>
      <c r="CM46" s="656"/>
      <c r="CN46" s="656"/>
      <c r="CO46" s="656"/>
      <c r="CP46" s="656"/>
      <c r="CQ46" s="657"/>
      <c r="CR46" s="658">
        <v>208736</v>
      </c>
      <c r="CS46" s="659"/>
      <c r="CT46" s="659"/>
      <c r="CU46" s="659"/>
      <c r="CV46" s="659"/>
      <c r="CW46" s="659"/>
      <c r="CX46" s="659"/>
      <c r="CY46" s="660"/>
      <c r="CZ46" s="663">
        <v>8.6999999999999993</v>
      </c>
      <c r="DA46" s="664"/>
      <c r="DB46" s="664"/>
      <c r="DC46" s="670"/>
      <c r="DD46" s="667">
        <v>184077</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349</v>
      </c>
      <c r="CG47" s="656"/>
      <c r="CH47" s="656"/>
      <c r="CI47" s="656"/>
      <c r="CJ47" s="656"/>
      <c r="CK47" s="656"/>
      <c r="CL47" s="656"/>
      <c r="CM47" s="656"/>
      <c r="CN47" s="656"/>
      <c r="CO47" s="656"/>
      <c r="CP47" s="656"/>
      <c r="CQ47" s="657"/>
      <c r="CR47" s="658" t="s">
        <v>122</v>
      </c>
      <c r="CS47" s="691"/>
      <c r="CT47" s="691"/>
      <c r="CU47" s="691"/>
      <c r="CV47" s="691"/>
      <c r="CW47" s="691"/>
      <c r="CX47" s="691"/>
      <c r="CY47" s="692"/>
      <c r="CZ47" s="663" t="s">
        <v>122</v>
      </c>
      <c r="DA47" s="688"/>
      <c r="DB47" s="688"/>
      <c r="DC47" s="693"/>
      <c r="DD47" s="667" t="s">
        <v>122</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2410934</v>
      </c>
      <c r="CS49" s="717"/>
      <c r="CT49" s="717"/>
      <c r="CU49" s="717"/>
      <c r="CV49" s="717"/>
      <c r="CW49" s="717"/>
      <c r="CX49" s="717"/>
      <c r="CY49" s="746"/>
      <c r="CZ49" s="738">
        <v>100</v>
      </c>
      <c r="DA49" s="747"/>
      <c r="DB49" s="747"/>
      <c r="DC49" s="748"/>
      <c r="DD49" s="749">
        <v>1942281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7MeRZW7wt7EWfgGC0WMS4Imvukrw2BQT38awrXZb82BkRh046Rr2qGnTx1Z+b50d1uaPGeYh6VQGud9xH8rpww==" saltValue="OVsBgeKu2HBYzQljfiXWg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13" sqref="B13:P13"/>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5" t="s">
        <v>371</v>
      </c>
      <c r="DH5" s="796"/>
      <c r="DI5" s="796"/>
      <c r="DJ5" s="796"/>
      <c r="DK5" s="797"/>
      <c r="DL5" s="795" t="s">
        <v>372</v>
      </c>
      <c r="DM5" s="796"/>
      <c r="DN5" s="796"/>
      <c r="DO5" s="796"/>
      <c r="DP5" s="797"/>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798"/>
      <c r="DH6" s="799"/>
      <c r="DI6" s="799"/>
      <c r="DJ6" s="799"/>
      <c r="DK6" s="800"/>
      <c r="DL6" s="798"/>
      <c r="DM6" s="799"/>
      <c r="DN6" s="799"/>
      <c r="DO6" s="799"/>
      <c r="DP6" s="800"/>
      <c r="DQ6" s="771"/>
      <c r="DR6" s="772"/>
      <c r="DS6" s="772"/>
      <c r="DT6" s="772"/>
      <c r="DU6" s="773"/>
      <c r="DV6" s="771"/>
      <c r="DW6" s="772"/>
      <c r="DX6" s="772"/>
      <c r="DY6" s="772"/>
      <c r="DZ6" s="777"/>
      <c r="EA6" s="217"/>
    </row>
    <row r="7" spans="1:131" s="218" customFormat="1" ht="26.25" customHeight="1" thickTop="1" x14ac:dyDescent="0.2">
      <c r="A7" s="219">
        <v>1</v>
      </c>
      <c r="B7" s="785" t="s">
        <v>374</v>
      </c>
      <c r="C7" s="786"/>
      <c r="D7" s="786"/>
      <c r="E7" s="786"/>
      <c r="F7" s="786"/>
      <c r="G7" s="786"/>
      <c r="H7" s="786"/>
      <c r="I7" s="786"/>
      <c r="J7" s="786"/>
      <c r="K7" s="786"/>
      <c r="L7" s="786"/>
      <c r="M7" s="786"/>
      <c r="N7" s="786"/>
      <c r="O7" s="786"/>
      <c r="P7" s="787"/>
      <c r="Q7" s="801">
        <v>2560</v>
      </c>
      <c r="R7" s="802"/>
      <c r="S7" s="802"/>
      <c r="T7" s="802"/>
      <c r="U7" s="802"/>
      <c r="V7" s="802">
        <v>2411</v>
      </c>
      <c r="W7" s="802"/>
      <c r="X7" s="802"/>
      <c r="Y7" s="802"/>
      <c r="Z7" s="802"/>
      <c r="AA7" s="802">
        <v>149</v>
      </c>
      <c r="AB7" s="802"/>
      <c r="AC7" s="802"/>
      <c r="AD7" s="802"/>
      <c r="AE7" s="803"/>
      <c r="AF7" s="788">
        <v>121</v>
      </c>
      <c r="AG7" s="789"/>
      <c r="AH7" s="789"/>
      <c r="AI7" s="789"/>
      <c r="AJ7" s="790"/>
      <c r="AK7" s="791"/>
      <c r="AL7" s="792"/>
      <c r="AM7" s="792"/>
      <c r="AN7" s="792"/>
      <c r="AO7" s="792"/>
      <c r="AP7" s="792"/>
      <c r="AQ7" s="792"/>
      <c r="AR7" s="792"/>
      <c r="AS7" s="792"/>
      <c r="AT7" s="792"/>
      <c r="AU7" s="793"/>
      <c r="AV7" s="793"/>
      <c r="AW7" s="793"/>
      <c r="AX7" s="793"/>
      <c r="AY7" s="794"/>
      <c r="AZ7" s="214"/>
      <c r="BA7" s="214"/>
      <c r="BB7" s="214"/>
      <c r="BC7" s="214"/>
      <c r="BD7" s="214"/>
      <c r="BE7" s="215"/>
      <c r="BF7" s="215"/>
      <c r="BG7" s="215"/>
      <c r="BH7" s="215"/>
      <c r="BI7" s="215"/>
      <c r="BJ7" s="215"/>
      <c r="BK7" s="215"/>
      <c r="BL7" s="215"/>
      <c r="BM7" s="215"/>
      <c r="BN7" s="215"/>
      <c r="BO7" s="215"/>
      <c r="BP7" s="215"/>
      <c r="BQ7" s="219">
        <v>1</v>
      </c>
      <c r="BR7" s="220"/>
      <c r="BS7" s="781" t="s">
        <v>557</v>
      </c>
      <c r="BT7" s="782"/>
      <c r="BU7" s="782"/>
      <c r="BV7" s="782"/>
      <c r="BW7" s="782"/>
      <c r="BX7" s="782"/>
      <c r="BY7" s="782"/>
      <c r="BZ7" s="782"/>
      <c r="CA7" s="782"/>
      <c r="CB7" s="782"/>
      <c r="CC7" s="782"/>
      <c r="CD7" s="782"/>
      <c r="CE7" s="782"/>
      <c r="CF7" s="782"/>
      <c r="CG7" s="784"/>
      <c r="CH7" s="778">
        <v>0</v>
      </c>
      <c r="CI7" s="779"/>
      <c r="CJ7" s="779"/>
      <c r="CK7" s="779"/>
      <c r="CL7" s="780"/>
      <c r="CM7" s="778">
        <v>64</v>
      </c>
      <c r="CN7" s="779"/>
      <c r="CO7" s="779"/>
      <c r="CP7" s="779"/>
      <c r="CQ7" s="780"/>
      <c r="CR7" s="778">
        <v>90</v>
      </c>
      <c r="CS7" s="779"/>
      <c r="CT7" s="779"/>
      <c r="CU7" s="779"/>
      <c r="CV7" s="780"/>
      <c r="CW7" s="778">
        <v>1</v>
      </c>
      <c r="CX7" s="779"/>
      <c r="CY7" s="779"/>
      <c r="CZ7" s="779"/>
      <c r="DA7" s="780"/>
      <c r="DB7" s="778">
        <v>29</v>
      </c>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7"/>
    </row>
    <row r="8" spans="1:131" s="218" customFormat="1" ht="26.25" customHeight="1" x14ac:dyDescent="0.2">
      <c r="A8" s="221">
        <v>2</v>
      </c>
      <c r="B8" s="810"/>
      <c r="C8" s="811"/>
      <c r="D8" s="811"/>
      <c r="E8" s="811"/>
      <c r="F8" s="811"/>
      <c r="G8" s="811"/>
      <c r="H8" s="811"/>
      <c r="I8" s="811"/>
      <c r="J8" s="811"/>
      <c r="K8" s="811"/>
      <c r="L8" s="811"/>
      <c r="M8" s="811"/>
      <c r="N8" s="811"/>
      <c r="O8" s="811"/>
      <c r="P8" s="812"/>
      <c r="Q8" s="813"/>
      <c r="R8" s="814"/>
      <c r="S8" s="814"/>
      <c r="T8" s="814"/>
      <c r="U8" s="814"/>
      <c r="V8" s="814"/>
      <c r="W8" s="814"/>
      <c r="X8" s="814"/>
      <c r="Y8" s="814"/>
      <c r="Z8" s="814"/>
      <c r="AA8" s="814"/>
      <c r="AB8" s="814"/>
      <c r="AC8" s="814"/>
      <c r="AD8" s="814"/>
      <c r="AE8" s="815"/>
      <c r="AF8" s="816"/>
      <c r="AG8" s="817"/>
      <c r="AH8" s="817"/>
      <c r="AI8" s="817"/>
      <c r="AJ8" s="818"/>
      <c r="AK8" s="821"/>
      <c r="AL8" s="822"/>
      <c r="AM8" s="822"/>
      <c r="AN8" s="822"/>
      <c r="AO8" s="822"/>
      <c r="AP8" s="822"/>
      <c r="AQ8" s="822"/>
      <c r="AR8" s="822"/>
      <c r="AS8" s="822"/>
      <c r="AT8" s="822"/>
      <c r="AU8" s="819"/>
      <c r="AV8" s="819"/>
      <c r="AW8" s="819"/>
      <c r="AX8" s="819"/>
      <c r="AY8" s="820"/>
      <c r="AZ8" s="214"/>
      <c r="BA8" s="214"/>
      <c r="BB8" s="214"/>
      <c r="BC8" s="214"/>
      <c r="BD8" s="214"/>
      <c r="BE8" s="215"/>
      <c r="BF8" s="215"/>
      <c r="BG8" s="215"/>
      <c r="BH8" s="215"/>
      <c r="BI8" s="215"/>
      <c r="BJ8" s="215"/>
      <c r="BK8" s="215"/>
      <c r="BL8" s="215"/>
      <c r="BM8" s="215"/>
      <c r="BN8" s="215"/>
      <c r="BO8" s="215"/>
      <c r="BP8" s="215"/>
      <c r="BQ8" s="221">
        <v>2</v>
      </c>
      <c r="BR8" s="222"/>
      <c r="BS8" s="807" t="s">
        <v>558</v>
      </c>
      <c r="BT8" s="808"/>
      <c r="BU8" s="808"/>
      <c r="BV8" s="808"/>
      <c r="BW8" s="808"/>
      <c r="BX8" s="808"/>
      <c r="BY8" s="808"/>
      <c r="BZ8" s="808"/>
      <c r="CA8" s="808"/>
      <c r="CB8" s="808"/>
      <c r="CC8" s="808"/>
      <c r="CD8" s="808"/>
      <c r="CE8" s="808"/>
      <c r="CF8" s="808"/>
      <c r="CG8" s="823"/>
      <c r="CH8" s="804">
        <v>31</v>
      </c>
      <c r="CI8" s="805"/>
      <c r="CJ8" s="805"/>
      <c r="CK8" s="805"/>
      <c r="CL8" s="806"/>
      <c r="CM8" s="804">
        <v>429</v>
      </c>
      <c r="CN8" s="805"/>
      <c r="CO8" s="805"/>
      <c r="CP8" s="805"/>
      <c r="CQ8" s="806"/>
      <c r="CR8" s="804">
        <v>5</v>
      </c>
      <c r="CS8" s="805"/>
      <c r="CT8" s="805"/>
      <c r="CU8" s="805"/>
      <c r="CV8" s="806"/>
      <c r="CW8" s="804"/>
      <c r="CX8" s="805"/>
      <c r="CY8" s="805"/>
      <c r="CZ8" s="805"/>
      <c r="DA8" s="806"/>
      <c r="DB8" s="804"/>
      <c r="DC8" s="805"/>
      <c r="DD8" s="805"/>
      <c r="DE8" s="805"/>
      <c r="DF8" s="806"/>
      <c r="DG8" s="804"/>
      <c r="DH8" s="805"/>
      <c r="DI8" s="805"/>
      <c r="DJ8" s="805"/>
      <c r="DK8" s="806"/>
      <c r="DL8" s="804"/>
      <c r="DM8" s="805"/>
      <c r="DN8" s="805"/>
      <c r="DO8" s="805"/>
      <c r="DP8" s="806"/>
      <c r="DQ8" s="804"/>
      <c r="DR8" s="805"/>
      <c r="DS8" s="805"/>
      <c r="DT8" s="805"/>
      <c r="DU8" s="806"/>
      <c r="DV8" s="807"/>
      <c r="DW8" s="808"/>
      <c r="DX8" s="808"/>
      <c r="DY8" s="808"/>
      <c r="DZ8" s="809"/>
      <c r="EA8" s="217"/>
    </row>
    <row r="9" spans="1:131" s="218" customFormat="1" ht="26.25" customHeight="1" x14ac:dyDescent="0.2">
      <c r="A9" s="221">
        <v>3</v>
      </c>
      <c r="B9" s="810"/>
      <c r="C9" s="811"/>
      <c r="D9" s="811"/>
      <c r="E9" s="811"/>
      <c r="F9" s="811"/>
      <c r="G9" s="811"/>
      <c r="H9" s="811"/>
      <c r="I9" s="811"/>
      <c r="J9" s="811"/>
      <c r="K9" s="811"/>
      <c r="L9" s="811"/>
      <c r="M9" s="811"/>
      <c r="N9" s="811"/>
      <c r="O9" s="811"/>
      <c r="P9" s="812"/>
      <c r="Q9" s="813"/>
      <c r="R9" s="814"/>
      <c r="S9" s="814"/>
      <c r="T9" s="814"/>
      <c r="U9" s="814"/>
      <c r="V9" s="814"/>
      <c r="W9" s="814"/>
      <c r="X9" s="814"/>
      <c r="Y9" s="814"/>
      <c r="Z9" s="814"/>
      <c r="AA9" s="814"/>
      <c r="AB9" s="814"/>
      <c r="AC9" s="814"/>
      <c r="AD9" s="814"/>
      <c r="AE9" s="815"/>
      <c r="AF9" s="816"/>
      <c r="AG9" s="817"/>
      <c r="AH9" s="817"/>
      <c r="AI9" s="817"/>
      <c r="AJ9" s="818"/>
      <c r="AK9" s="821"/>
      <c r="AL9" s="822"/>
      <c r="AM9" s="822"/>
      <c r="AN9" s="822"/>
      <c r="AO9" s="822"/>
      <c r="AP9" s="822"/>
      <c r="AQ9" s="822"/>
      <c r="AR9" s="822"/>
      <c r="AS9" s="822"/>
      <c r="AT9" s="822"/>
      <c r="AU9" s="819"/>
      <c r="AV9" s="819"/>
      <c r="AW9" s="819"/>
      <c r="AX9" s="819"/>
      <c r="AY9" s="820"/>
      <c r="AZ9" s="214"/>
      <c r="BA9" s="214"/>
      <c r="BB9" s="214"/>
      <c r="BC9" s="214"/>
      <c r="BD9" s="214"/>
      <c r="BE9" s="215"/>
      <c r="BF9" s="215"/>
      <c r="BG9" s="215"/>
      <c r="BH9" s="215"/>
      <c r="BI9" s="215"/>
      <c r="BJ9" s="215"/>
      <c r="BK9" s="215"/>
      <c r="BL9" s="215"/>
      <c r="BM9" s="215"/>
      <c r="BN9" s="215"/>
      <c r="BO9" s="215"/>
      <c r="BP9" s="215"/>
      <c r="BQ9" s="221">
        <v>3</v>
      </c>
      <c r="BR9" s="222"/>
      <c r="BS9" s="807"/>
      <c r="BT9" s="808"/>
      <c r="BU9" s="808"/>
      <c r="BV9" s="808"/>
      <c r="BW9" s="808"/>
      <c r="BX9" s="808"/>
      <c r="BY9" s="808"/>
      <c r="BZ9" s="808"/>
      <c r="CA9" s="808"/>
      <c r="CB9" s="808"/>
      <c r="CC9" s="808"/>
      <c r="CD9" s="808"/>
      <c r="CE9" s="808"/>
      <c r="CF9" s="808"/>
      <c r="CG9" s="823"/>
      <c r="CH9" s="804"/>
      <c r="CI9" s="805"/>
      <c r="CJ9" s="805"/>
      <c r="CK9" s="805"/>
      <c r="CL9" s="806"/>
      <c r="CM9" s="804"/>
      <c r="CN9" s="805"/>
      <c r="CO9" s="805"/>
      <c r="CP9" s="805"/>
      <c r="CQ9" s="806"/>
      <c r="CR9" s="804"/>
      <c r="CS9" s="805"/>
      <c r="CT9" s="805"/>
      <c r="CU9" s="805"/>
      <c r="CV9" s="806"/>
      <c r="CW9" s="804"/>
      <c r="CX9" s="805"/>
      <c r="CY9" s="805"/>
      <c r="CZ9" s="805"/>
      <c r="DA9" s="806"/>
      <c r="DB9" s="804"/>
      <c r="DC9" s="805"/>
      <c r="DD9" s="805"/>
      <c r="DE9" s="805"/>
      <c r="DF9" s="806"/>
      <c r="DG9" s="804"/>
      <c r="DH9" s="805"/>
      <c r="DI9" s="805"/>
      <c r="DJ9" s="805"/>
      <c r="DK9" s="806"/>
      <c r="DL9" s="804"/>
      <c r="DM9" s="805"/>
      <c r="DN9" s="805"/>
      <c r="DO9" s="805"/>
      <c r="DP9" s="806"/>
      <c r="DQ9" s="804"/>
      <c r="DR9" s="805"/>
      <c r="DS9" s="805"/>
      <c r="DT9" s="805"/>
      <c r="DU9" s="806"/>
      <c r="DV9" s="807"/>
      <c r="DW9" s="808"/>
      <c r="DX9" s="808"/>
      <c r="DY9" s="808"/>
      <c r="DZ9" s="809"/>
      <c r="EA9" s="217"/>
    </row>
    <row r="10" spans="1:131" s="218" customFormat="1" ht="26.25" customHeight="1" x14ac:dyDescent="0.2">
      <c r="A10" s="221">
        <v>4</v>
      </c>
      <c r="B10" s="810"/>
      <c r="C10" s="811"/>
      <c r="D10" s="811"/>
      <c r="E10" s="811"/>
      <c r="F10" s="811"/>
      <c r="G10" s="811"/>
      <c r="H10" s="811"/>
      <c r="I10" s="811"/>
      <c r="J10" s="811"/>
      <c r="K10" s="811"/>
      <c r="L10" s="811"/>
      <c r="M10" s="811"/>
      <c r="N10" s="811"/>
      <c r="O10" s="811"/>
      <c r="P10" s="812"/>
      <c r="Q10" s="813"/>
      <c r="R10" s="814"/>
      <c r="S10" s="814"/>
      <c r="T10" s="814"/>
      <c r="U10" s="814"/>
      <c r="V10" s="814"/>
      <c r="W10" s="814"/>
      <c r="X10" s="814"/>
      <c r="Y10" s="814"/>
      <c r="Z10" s="814"/>
      <c r="AA10" s="814"/>
      <c r="AB10" s="814"/>
      <c r="AC10" s="814"/>
      <c r="AD10" s="814"/>
      <c r="AE10" s="815"/>
      <c r="AF10" s="816"/>
      <c r="AG10" s="817"/>
      <c r="AH10" s="817"/>
      <c r="AI10" s="817"/>
      <c r="AJ10" s="818"/>
      <c r="AK10" s="821"/>
      <c r="AL10" s="822"/>
      <c r="AM10" s="822"/>
      <c r="AN10" s="822"/>
      <c r="AO10" s="822"/>
      <c r="AP10" s="822"/>
      <c r="AQ10" s="822"/>
      <c r="AR10" s="822"/>
      <c r="AS10" s="822"/>
      <c r="AT10" s="822"/>
      <c r="AU10" s="819"/>
      <c r="AV10" s="819"/>
      <c r="AW10" s="819"/>
      <c r="AX10" s="819"/>
      <c r="AY10" s="820"/>
      <c r="AZ10" s="214"/>
      <c r="BA10" s="214"/>
      <c r="BB10" s="214"/>
      <c r="BC10" s="214"/>
      <c r="BD10" s="214"/>
      <c r="BE10" s="215"/>
      <c r="BF10" s="215"/>
      <c r="BG10" s="215"/>
      <c r="BH10" s="215"/>
      <c r="BI10" s="215"/>
      <c r="BJ10" s="215"/>
      <c r="BK10" s="215"/>
      <c r="BL10" s="215"/>
      <c r="BM10" s="215"/>
      <c r="BN10" s="215"/>
      <c r="BO10" s="215"/>
      <c r="BP10" s="215"/>
      <c r="BQ10" s="221">
        <v>4</v>
      </c>
      <c r="BR10" s="222"/>
      <c r="BS10" s="807"/>
      <c r="BT10" s="808"/>
      <c r="BU10" s="808"/>
      <c r="BV10" s="808"/>
      <c r="BW10" s="808"/>
      <c r="BX10" s="808"/>
      <c r="BY10" s="808"/>
      <c r="BZ10" s="808"/>
      <c r="CA10" s="808"/>
      <c r="CB10" s="808"/>
      <c r="CC10" s="808"/>
      <c r="CD10" s="808"/>
      <c r="CE10" s="808"/>
      <c r="CF10" s="808"/>
      <c r="CG10" s="823"/>
      <c r="CH10" s="804"/>
      <c r="CI10" s="805"/>
      <c r="CJ10" s="805"/>
      <c r="CK10" s="805"/>
      <c r="CL10" s="806"/>
      <c r="CM10" s="804"/>
      <c r="CN10" s="805"/>
      <c r="CO10" s="805"/>
      <c r="CP10" s="805"/>
      <c r="CQ10" s="806"/>
      <c r="CR10" s="804"/>
      <c r="CS10" s="805"/>
      <c r="CT10" s="805"/>
      <c r="CU10" s="805"/>
      <c r="CV10" s="806"/>
      <c r="CW10" s="804"/>
      <c r="CX10" s="805"/>
      <c r="CY10" s="805"/>
      <c r="CZ10" s="805"/>
      <c r="DA10" s="806"/>
      <c r="DB10" s="804"/>
      <c r="DC10" s="805"/>
      <c r="DD10" s="805"/>
      <c r="DE10" s="805"/>
      <c r="DF10" s="806"/>
      <c r="DG10" s="804"/>
      <c r="DH10" s="805"/>
      <c r="DI10" s="805"/>
      <c r="DJ10" s="805"/>
      <c r="DK10" s="806"/>
      <c r="DL10" s="804"/>
      <c r="DM10" s="805"/>
      <c r="DN10" s="805"/>
      <c r="DO10" s="805"/>
      <c r="DP10" s="806"/>
      <c r="DQ10" s="804"/>
      <c r="DR10" s="805"/>
      <c r="DS10" s="805"/>
      <c r="DT10" s="805"/>
      <c r="DU10" s="806"/>
      <c r="DV10" s="807"/>
      <c r="DW10" s="808"/>
      <c r="DX10" s="808"/>
      <c r="DY10" s="808"/>
      <c r="DZ10" s="809"/>
      <c r="EA10" s="217"/>
    </row>
    <row r="11" spans="1:131" s="218" customFormat="1" ht="26.25" customHeight="1" x14ac:dyDescent="0.2">
      <c r="A11" s="221">
        <v>5</v>
      </c>
      <c r="B11" s="810"/>
      <c r="C11" s="811"/>
      <c r="D11" s="811"/>
      <c r="E11" s="811"/>
      <c r="F11" s="811"/>
      <c r="G11" s="811"/>
      <c r="H11" s="811"/>
      <c r="I11" s="811"/>
      <c r="J11" s="811"/>
      <c r="K11" s="811"/>
      <c r="L11" s="811"/>
      <c r="M11" s="811"/>
      <c r="N11" s="811"/>
      <c r="O11" s="811"/>
      <c r="P11" s="812"/>
      <c r="Q11" s="813"/>
      <c r="R11" s="814"/>
      <c r="S11" s="814"/>
      <c r="T11" s="814"/>
      <c r="U11" s="814"/>
      <c r="V11" s="814"/>
      <c r="W11" s="814"/>
      <c r="X11" s="814"/>
      <c r="Y11" s="814"/>
      <c r="Z11" s="814"/>
      <c r="AA11" s="814"/>
      <c r="AB11" s="814"/>
      <c r="AC11" s="814"/>
      <c r="AD11" s="814"/>
      <c r="AE11" s="815"/>
      <c r="AF11" s="816"/>
      <c r="AG11" s="817"/>
      <c r="AH11" s="817"/>
      <c r="AI11" s="817"/>
      <c r="AJ11" s="818"/>
      <c r="AK11" s="821"/>
      <c r="AL11" s="822"/>
      <c r="AM11" s="822"/>
      <c r="AN11" s="822"/>
      <c r="AO11" s="822"/>
      <c r="AP11" s="822"/>
      <c r="AQ11" s="822"/>
      <c r="AR11" s="822"/>
      <c r="AS11" s="822"/>
      <c r="AT11" s="822"/>
      <c r="AU11" s="819"/>
      <c r="AV11" s="819"/>
      <c r="AW11" s="819"/>
      <c r="AX11" s="819"/>
      <c r="AY11" s="820"/>
      <c r="AZ11" s="214"/>
      <c r="BA11" s="214"/>
      <c r="BB11" s="214"/>
      <c r="BC11" s="214"/>
      <c r="BD11" s="214"/>
      <c r="BE11" s="215"/>
      <c r="BF11" s="215"/>
      <c r="BG11" s="215"/>
      <c r="BH11" s="215"/>
      <c r="BI11" s="215"/>
      <c r="BJ11" s="215"/>
      <c r="BK11" s="215"/>
      <c r="BL11" s="215"/>
      <c r="BM11" s="215"/>
      <c r="BN11" s="215"/>
      <c r="BO11" s="215"/>
      <c r="BP11" s="215"/>
      <c r="BQ11" s="221">
        <v>5</v>
      </c>
      <c r="BR11" s="222"/>
      <c r="BS11" s="807"/>
      <c r="BT11" s="808"/>
      <c r="BU11" s="808"/>
      <c r="BV11" s="808"/>
      <c r="BW11" s="808"/>
      <c r="BX11" s="808"/>
      <c r="BY11" s="808"/>
      <c r="BZ11" s="808"/>
      <c r="CA11" s="808"/>
      <c r="CB11" s="808"/>
      <c r="CC11" s="808"/>
      <c r="CD11" s="808"/>
      <c r="CE11" s="808"/>
      <c r="CF11" s="808"/>
      <c r="CG11" s="823"/>
      <c r="CH11" s="804"/>
      <c r="CI11" s="805"/>
      <c r="CJ11" s="805"/>
      <c r="CK11" s="805"/>
      <c r="CL11" s="806"/>
      <c r="CM11" s="804"/>
      <c r="CN11" s="805"/>
      <c r="CO11" s="805"/>
      <c r="CP11" s="805"/>
      <c r="CQ11" s="806"/>
      <c r="CR11" s="804"/>
      <c r="CS11" s="805"/>
      <c r="CT11" s="805"/>
      <c r="CU11" s="805"/>
      <c r="CV11" s="806"/>
      <c r="CW11" s="804"/>
      <c r="CX11" s="805"/>
      <c r="CY11" s="805"/>
      <c r="CZ11" s="805"/>
      <c r="DA11" s="806"/>
      <c r="DB11" s="804"/>
      <c r="DC11" s="805"/>
      <c r="DD11" s="805"/>
      <c r="DE11" s="805"/>
      <c r="DF11" s="806"/>
      <c r="DG11" s="804"/>
      <c r="DH11" s="805"/>
      <c r="DI11" s="805"/>
      <c r="DJ11" s="805"/>
      <c r="DK11" s="806"/>
      <c r="DL11" s="804"/>
      <c r="DM11" s="805"/>
      <c r="DN11" s="805"/>
      <c r="DO11" s="805"/>
      <c r="DP11" s="806"/>
      <c r="DQ11" s="804"/>
      <c r="DR11" s="805"/>
      <c r="DS11" s="805"/>
      <c r="DT11" s="805"/>
      <c r="DU11" s="806"/>
      <c r="DV11" s="807"/>
      <c r="DW11" s="808"/>
      <c r="DX11" s="808"/>
      <c r="DY11" s="808"/>
      <c r="DZ11" s="809"/>
      <c r="EA11" s="217"/>
    </row>
    <row r="12" spans="1:131" s="218" customFormat="1" ht="26.25" customHeight="1" x14ac:dyDescent="0.2">
      <c r="A12" s="221">
        <v>6</v>
      </c>
      <c r="B12" s="810"/>
      <c r="C12" s="811"/>
      <c r="D12" s="811"/>
      <c r="E12" s="811"/>
      <c r="F12" s="811"/>
      <c r="G12" s="811"/>
      <c r="H12" s="811"/>
      <c r="I12" s="811"/>
      <c r="J12" s="811"/>
      <c r="K12" s="811"/>
      <c r="L12" s="811"/>
      <c r="M12" s="811"/>
      <c r="N12" s="811"/>
      <c r="O12" s="811"/>
      <c r="P12" s="812"/>
      <c r="Q12" s="813"/>
      <c r="R12" s="814"/>
      <c r="S12" s="814"/>
      <c r="T12" s="814"/>
      <c r="U12" s="814"/>
      <c r="V12" s="814"/>
      <c r="W12" s="814"/>
      <c r="X12" s="814"/>
      <c r="Y12" s="814"/>
      <c r="Z12" s="814"/>
      <c r="AA12" s="814"/>
      <c r="AB12" s="814"/>
      <c r="AC12" s="814"/>
      <c r="AD12" s="814"/>
      <c r="AE12" s="815"/>
      <c r="AF12" s="816"/>
      <c r="AG12" s="817"/>
      <c r="AH12" s="817"/>
      <c r="AI12" s="817"/>
      <c r="AJ12" s="818"/>
      <c r="AK12" s="821"/>
      <c r="AL12" s="822"/>
      <c r="AM12" s="822"/>
      <c r="AN12" s="822"/>
      <c r="AO12" s="822"/>
      <c r="AP12" s="822"/>
      <c r="AQ12" s="822"/>
      <c r="AR12" s="822"/>
      <c r="AS12" s="822"/>
      <c r="AT12" s="822"/>
      <c r="AU12" s="819"/>
      <c r="AV12" s="819"/>
      <c r="AW12" s="819"/>
      <c r="AX12" s="819"/>
      <c r="AY12" s="820"/>
      <c r="AZ12" s="214"/>
      <c r="BA12" s="214"/>
      <c r="BB12" s="214"/>
      <c r="BC12" s="214"/>
      <c r="BD12" s="214"/>
      <c r="BE12" s="215"/>
      <c r="BF12" s="215"/>
      <c r="BG12" s="215"/>
      <c r="BH12" s="215"/>
      <c r="BI12" s="215"/>
      <c r="BJ12" s="215"/>
      <c r="BK12" s="215"/>
      <c r="BL12" s="215"/>
      <c r="BM12" s="215"/>
      <c r="BN12" s="215"/>
      <c r="BO12" s="215"/>
      <c r="BP12" s="215"/>
      <c r="BQ12" s="221">
        <v>6</v>
      </c>
      <c r="BR12" s="222"/>
      <c r="BS12" s="807"/>
      <c r="BT12" s="808"/>
      <c r="BU12" s="808"/>
      <c r="BV12" s="808"/>
      <c r="BW12" s="808"/>
      <c r="BX12" s="808"/>
      <c r="BY12" s="808"/>
      <c r="BZ12" s="808"/>
      <c r="CA12" s="808"/>
      <c r="CB12" s="808"/>
      <c r="CC12" s="808"/>
      <c r="CD12" s="808"/>
      <c r="CE12" s="808"/>
      <c r="CF12" s="808"/>
      <c r="CG12" s="823"/>
      <c r="CH12" s="804"/>
      <c r="CI12" s="805"/>
      <c r="CJ12" s="805"/>
      <c r="CK12" s="805"/>
      <c r="CL12" s="806"/>
      <c r="CM12" s="804"/>
      <c r="CN12" s="805"/>
      <c r="CO12" s="805"/>
      <c r="CP12" s="805"/>
      <c r="CQ12" s="806"/>
      <c r="CR12" s="804"/>
      <c r="CS12" s="805"/>
      <c r="CT12" s="805"/>
      <c r="CU12" s="805"/>
      <c r="CV12" s="806"/>
      <c r="CW12" s="804"/>
      <c r="CX12" s="805"/>
      <c r="CY12" s="805"/>
      <c r="CZ12" s="805"/>
      <c r="DA12" s="806"/>
      <c r="DB12" s="804"/>
      <c r="DC12" s="805"/>
      <c r="DD12" s="805"/>
      <c r="DE12" s="805"/>
      <c r="DF12" s="806"/>
      <c r="DG12" s="804"/>
      <c r="DH12" s="805"/>
      <c r="DI12" s="805"/>
      <c r="DJ12" s="805"/>
      <c r="DK12" s="806"/>
      <c r="DL12" s="804"/>
      <c r="DM12" s="805"/>
      <c r="DN12" s="805"/>
      <c r="DO12" s="805"/>
      <c r="DP12" s="806"/>
      <c r="DQ12" s="804"/>
      <c r="DR12" s="805"/>
      <c r="DS12" s="805"/>
      <c r="DT12" s="805"/>
      <c r="DU12" s="806"/>
      <c r="DV12" s="807"/>
      <c r="DW12" s="808"/>
      <c r="DX12" s="808"/>
      <c r="DY12" s="808"/>
      <c r="DZ12" s="809"/>
      <c r="EA12" s="217"/>
    </row>
    <row r="13" spans="1:131" s="218" customFormat="1" ht="26.25" customHeight="1" x14ac:dyDescent="0.2">
      <c r="A13" s="221">
        <v>7</v>
      </c>
      <c r="B13" s="810"/>
      <c r="C13" s="811"/>
      <c r="D13" s="811"/>
      <c r="E13" s="811"/>
      <c r="F13" s="811"/>
      <c r="G13" s="811"/>
      <c r="H13" s="811"/>
      <c r="I13" s="811"/>
      <c r="J13" s="811"/>
      <c r="K13" s="811"/>
      <c r="L13" s="811"/>
      <c r="M13" s="811"/>
      <c r="N13" s="811"/>
      <c r="O13" s="811"/>
      <c r="P13" s="812"/>
      <c r="Q13" s="813"/>
      <c r="R13" s="814"/>
      <c r="S13" s="814"/>
      <c r="T13" s="814"/>
      <c r="U13" s="814"/>
      <c r="V13" s="814"/>
      <c r="W13" s="814"/>
      <c r="X13" s="814"/>
      <c r="Y13" s="814"/>
      <c r="Z13" s="814"/>
      <c r="AA13" s="814"/>
      <c r="AB13" s="814"/>
      <c r="AC13" s="814"/>
      <c r="AD13" s="814"/>
      <c r="AE13" s="815"/>
      <c r="AF13" s="816"/>
      <c r="AG13" s="817"/>
      <c r="AH13" s="817"/>
      <c r="AI13" s="817"/>
      <c r="AJ13" s="818"/>
      <c r="AK13" s="821"/>
      <c r="AL13" s="822"/>
      <c r="AM13" s="822"/>
      <c r="AN13" s="822"/>
      <c r="AO13" s="822"/>
      <c r="AP13" s="822"/>
      <c r="AQ13" s="822"/>
      <c r="AR13" s="822"/>
      <c r="AS13" s="822"/>
      <c r="AT13" s="822"/>
      <c r="AU13" s="819"/>
      <c r="AV13" s="819"/>
      <c r="AW13" s="819"/>
      <c r="AX13" s="819"/>
      <c r="AY13" s="820"/>
      <c r="AZ13" s="214"/>
      <c r="BA13" s="214"/>
      <c r="BB13" s="214"/>
      <c r="BC13" s="214"/>
      <c r="BD13" s="214"/>
      <c r="BE13" s="215"/>
      <c r="BF13" s="215"/>
      <c r="BG13" s="215"/>
      <c r="BH13" s="215"/>
      <c r="BI13" s="215"/>
      <c r="BJ13" s="215"/>
      <c r="BK13" s="215"/>
      <c r="BL13" s="215"/>
      <c r="BM13" s="215"/>
      <c r="BN13" s="215"/>
      <c r="BO13" s="215"/>
      <c r="BP13" s="215"/>
      <c r="BQ13" s="221">
        <v>7</v>
      </c>
      <c r="BR13" s="222"/>
      <c r="BS13" s="807"/>
      <c r="BT13" s="808"/>
      <c r="BU13" s="808"/>
      <c r="BV13" s="808"/>
      <c r="BW13" s="808"/>
      <c r="BX13" s="808"/>
      <c r="BY13" s="808"/>
      <c r="BZ13" s="808"/>
      <c r="CA13" s="808"/>
      <c r="CB13" s="808"/>
      <c r="CC13" s="808"/>
      <c r="CD13" s="808"/>
      <c r="CE13" s="808"/>
      <c r="CF13" s="808"/>
      <c r="CG13" s="823"/>
      <c r="CH13" s="804"/>
      <c r="CI13" s="805"/>
      <c r="CJ13" s="805"/>
      <c r="CK13" s="805"/>
      <c r="CL13" s="806"/>
      <c r="CM13" s="804"/>
      <c r="CN13" s="805"/>
      <c r="CO13" s="805"/>
      <c r="CP13" s="805"/>
      <c r="CQ13" s="806"/>
      <c r="CR13" s="804"/>
      <c r="CS13" s="805"/>
      <c r="CT13" s="805"/>
      <c r="CU13" s="805"/>
      <c r="CV13" s="806"/>
      <c r="CW13" s="804"/>
      <c r="CX13" s="805"/>
      <c r="CY13" s="805"/>
      <c r="CZ13" s="805"/>
      <c r="DA13" s="806"/>
      <c r="DB13" s="804"/>
      <c r="DC13" s="805"/>
      <c r="DD13" s="805"/>
      <c r="DE13" s="805"/>
      <c r="DF13" s="806"/>
      <c r="DG13" s="804"/>
      <c r="DH13" s="805"/>
      <c r="DI13" s="805"/>
      <c r="DJ13" s="805"/>
      <c r="DK13" s="806"/>
      <c r="DL13" s="804"/>
      <c r="DM13" s="805"/>
      <c r="DN13" s="805"/>
      <c r="DO13" s="805"/>
      <c r="DP13" s="806"/>
      <c r="DQ13" s="804"/>
      <c r="DR13" s="805"/>
      <c r="DS13" s="805"/>
      <c r="DT13" s="805"/>
      <c r="DU13" s="806"/>
      <c r="DV13" s="807"/>
      <c r="DW13" s="808"/>
      <c r="DX13" s="808"/>
      <c r="DY13" s="808"/>
      <c r="DZ13" s="809"/>
      <c r="EA13" s="217"/>
    </row>
    <row r="14" spans="1:131" s="218" customFormat="1" ht="26.25" customHeight="1" x14ac:dyDescent="0.2">
      <c r="A14" s="221">
        <v>8</v>
      </c>
      <c r="B14" s="810"/>
      <c r="C14" s="811"/>
      <c r="D14" s="811"/>
      <c r="E14" s="811"/>
      <c r="F14" s="811"/>
      <c r="G14" s="811"/>
      <c r="H14" s="811"/>
      <c r="I14" s="811"/>
      <c r="J14" s="811"/>
      <c r="K14" s="811"/>
      <c r="L14" s="811"/>
      <c r="M14" s="811"/>
      <c r="N14" s="811"/>
      <c r="O14" s="811"/>
      <c r="P14" s="812"/>
      <c r="Q14" s="813"/>
      <c r="R14" s="814"/>
      <c r="S14" s="814"/>
      <c r="T14" s="814"/>
      <c r="U14" s="814"/>
      <c r="V14" s="814"/>
      <c r="W14" s="814"/>
      <c r="X14" s="814"/>
      <c r="Y14" s="814"/>
      <c r="Z14" s="814"/>
      <c r="AA14" s="814"/>
      <c r="AB14" s="814"/>
      <c r="AC14" s="814"/>
      <c r="AD14" s="814"/>
      <c r="AE14" s="815"/>
      <c r="AF14" s="816"/>
      <c r="AG14" s="817"/>
      <c r="AH14" s="817"/>
      <c r="AI14" s="817"/>
      <c r="AJ14" s="818"/>
      <c r="AK14" s="821"/>
      <c r="AL14" s="822"/>
      <c r="AM14" s="822"/>
      <c r="AN14" s="822"/>
      <c r="AO14" s="822"/>
      <c r="AP14" s="822"/>
      <c r="AQ14" s="822"/>
      <c r="AR14" s="822"/>
      <c r="AS14" s="822"/>
      <c r="AT14" s="822"/>
      <c r="AU14" s="819"/>
      <c r="AV14" s="819"/>
      <c r="AW14" s="819"/>
      <c r="AX14" s="819"/>
      <c r="AY14" s="820"/>
      <c r="AZ14" s="214"/>
      <c r="BA14" s="214"/>
      <c r="BB14" s="214"/>
      <c r="BC14" s="214"/>
      <c r="BD14" s="214"/>
      <c r="BE14" s="215"/>
      <c r="BF14" s="215"/>
      <c r="BG14" s="215"/>
      <c r="BH14" s="215"/>
      <c r="BI14" s="215"/>
      <c r="BJ14" s="215"/>
      <c r="BK14" s="215"/>
      <c r="BL14" s="215"/>
      <c r="BM14" s="215"/>
      <c r="BN14" s="215"/>
      <c r="BO14" s="215"/>
      <c r="BP14" s="215"/>
      <c r="BQ14" s="221">
        <v>8</v>
      </c>
      <c r="BR14" s="222"/>
      <c r="BS14" s="807"/>
      <c r="BT14" s="808"/>
      <c r="BU14" s="808"/>
      <c r="BV14" s="808"/>
      <c r="BW14" s="808"/>
      <c r="BX14" s="808"/>
      <c r="BY14" s="808"/>
      <c r="BZ14" s="808"/>
      <c r="CA14" s="808"/>
      <c r="CB14" s="808"/>
      <c r="CC14" s="808"/>
      <c r="CD14" s="808"/>
      <c r="CE14" s="808"/>
      <c r="CF14" s="808"/>
      <c r="CG14" s="823"/>
      <c r="CH14" s="804"/>
      <c r="CI14" s="805"/>
      <c r="CJ14" s="805"/>
      <c r="CK14" s="805"/>
      <c r="CL14" s="806"/>
      <c r="CM14" s="804"/>
      <c r="CN14" s="805"/>
      <c r="CO14" s="805"/>
      <c r="CP14" s="805"/>
      <c r="CQ14" s="806"/>
      <c r="CR14" s="804"/>
      <c r="CS14" s="805"/>
      <c r="CT14" s="805"/>
      <c r="CU14" s="805"/>
      <c r="CV14" s="806"/>
      <c r="CW14" s="804"/>
      <c r="CX14" s="805"/>
      <c r="CY14" s="805"/>
      <c r="CZ14" s="805"/>
      <c r="DA14" s="806"/>
      <c r="DB14" s="804"/>
      <c r="DC14" s="805"/>
      <c r="DD14" s="805"/>
      <c r="DE14" s="805"/>
      <c r="DF14" s="806"/>
      <c r="DG14" s="804"/>
      <c r="DH14" s="805"/>
      <c r="DI14" s="805"/>
      <c r="DJ14" s="805"/>
      <c r="DK14" s="806"/>
      <c r="DL14" s="804"/>
      <c r="DM14" s="805"/>
      <c r="DN14" s="805"/>
      <c r="DO14" s="805"/>
      <c r="DP14" s="806"/>
      <c r="DQ14" s="804"/>
      <c r="DR14" s="805"/>
      <c r="DS14" s="805"/>
      <c r="DT14" s="805"/>
      <c r="DU14" s="806"/>
      <c r="DV14" s="807"/>
      <c r="DW14" s="808"/>
      <c r="DX14" s="808"/>
      <c r="DY14" s="808"/>
      <c r="DZ14" s="809"/>
      <c r="EA14" s="217"/>
    </row>
    <row r="15" spans="1:131" s="218" customFormat="1" ht="26.25" customHeight="1" x14ac:dyDescent="0.2">
      <c r="A15" s="221">
        <v>9</v>
      </c>
      <c r="B15" s="810"/>
      <c r="C15" s="811"/>
      <c r="D15" s="811"/>
      <c r="E15" s="811"/>
      <c r="F15" s="811"/>
      <c r="G15" s="811"/>
      <c r="H15" s="811"/>
      <c r="I15" s="811"/>
      <c r="J15" s="811"/>
      <c r="K15" s="811"/>
      <c r="L15" s="811"/>
      <c r="M15" s="811"/>
      <c r="N15" s="811"/>
      <c r="O15" s="811"/>
      <c r="P15" s="812"/>
      <c r="Q15" s="813"/>
      <c r="R15" s="814"/>
      <c r="S15" s="814"/>
      <c r="T15" s="814"/>
      <c r="U15" s="814"/>
      <c r="V15" s="814"/>
      <c r="W15" s="814"/>
      <c r="X15" s="814"/>
      <c r="Y15" s="814"/>
      <c r="Z15" s="814"/>
      <c r="AA15" s="814"/>
      <c r="AB15" s="814"/>
      <c r="AC15" s="814"/>
      <c r="AD15" s="814"/>
      <c r="AE15" s="815"/>
      <c r="AF15" s="816"/>
      <c r="AG15" s="817"/>
      <c r="AH15" s="817"/>
      <c r="AI15" s="817"/>
      <c r="AJ15" s="818"/>
      <c r="AK15" s="821"/>
      <c r="AL15" s="822"/>
      <c r="AM15" s="822"/>
      <c r="AN15" s="822"/>
      <c r="AO15" s="822"/>
      <c r="AP15" s="822"/>
      <c r="AQ15" s="822"/>
      <c r="AR15" s="822"/>
      <c r="AS15" s="822"/>
      <c r="AT15" s="822"/>
      <c r="AU15" s="819"/>
      <c r="AV15" s="819"/>
      <c r="AW15" s="819"/>
      <c r="AX15" s="819"/>
      <c r="AY15" s="820"/>
      <c r="AZ15" s="214"/>
      <c r="BA15" s="214"/>
      <c r="BB15" s="214"/>
      <c r="BC15" s="214"/>
      <c r="BD15" s="214"/>
      <c r="BE15" s="215"/>
      <c r="BF15" s="215"/>
      <c r="BG15" s="215"/>
      <c r="BH15" s="215"/>
      <c r="BI15" s="215"/>
      <c r="BJ15" s="215"/>
      <c r="BK15" s="215"/>
      <c r="BL15" s="215"/>
      <c r="BM15" s="215"/>
      <c r="BN15" s="215"/>
      <c r="BO15" s="215"/>
      <c r="BP15" s="215"/>
      <c r="BQ15" s="221">
        <v>9</v>
      </c>
      <c r="BR15" s="222"/>
      <c r="BS15" s="807"/>
      <c r="BT15" s="808"/>
      <c r="BU15" s="808"/>
      <c r="BV15" s="808"/>
      <c r="BW15" s="808"/>
      <c r="BX15" s="808"/>
      <c r="BY15" s="808"/>
      <c r="BZ15" s="808"/>
      <c r="CA15" s="808"/>
      <c r="CB15" s="808"/>
      <c r="CC15" s="808"/>
      <c r="CD15" s="808"/>
      <c r="CE15" s="808"/>
      <c r="CF15" s="808"/>
      <c r="CG15" s="823"/>
      <c r="CH15" s="804"/>
      <c r="CI15" s="805"/>
      <c r="CJ15" s="805"/>
      <c r="CK15" s="805"/>
      <c r="CL15" s="806"/>
      <c r="CM15" s="804"/>
      <c r="CN15" s="805"/>
      <c r="CO15" s="805"/>
      <c r="CP15" s="805"/>
      <c r="CQ15" s="806"/>
      <c r="CR15" s="804"/>
      <c r="CS15" s="805"/>
      <c r="CT15" s="805"/>
      <c r="CU15" s="805"/>
      <c r="CV15" s="806"/>
      <c r="CW15" s="804"/>
      <c r="CX15" s="805"/>
      <c r="CY15" s="805"/>
      <c r="CZ15" s="805"/>
      <c r="DA15" s="806"/>
      <c r="DB15" s="804"/>
      <c r="DC15" s="805"/>
      <c r="DD15" s="805"/>
      <c r="DE15" s="805"/>
      <c r="DF15" s="806"/>
      <c r="DG15" s="804"/>
      <c r="DH15" s="805"/>
      <c r="DI15" s="805"/>
      <c r="DJ15" s="805"/>
      <c r="DK15" s="806"/>
      <c r="DL15" s="804"/>
      <c r="DM15" s="805"/>
      <c r="DN15" s="805"/>
      <c r="DO15" s="805"/>
      <c r="DP15" s="806"/>
      <c r="DQ15" s="804"/>
      <c r="DR15" s="805"/>
      <c r="DS15" s="805"/>
      <c r="DT15" s="805"/>
      <c r="DU15" s="806"/>
      <c r="DV15" s="807"/>
      <c r="DW15" s="808"/>
      <c r="DX15" s="808"/>
      <c r="DY15" s="808"/>
      <c r="DZ15" s="809"/>
      <c r="EA15" s="217"/>
    </row>
    <row r="16" spans="1:131" s="218" customFormat="1" ht="26.25" customHeight="1" x14ac:dyDescent="0.2">
      <c r="A16" s="221">
        <v>10</v>
      </c>
      <c r="B16" s="810"/>
      <c r="C16" s="811"/>
      <c r="D16" s="811"/>
      <c r="E16" s="811"/>
      <c r="F16" s="811"/>
      <c r="G16" s="811"/>
      <c r="H16" s="811"/>
      <c r="I16" s="811"/>
      <c r="J16" s="811"/>
      <c r="K16" s="811"/>
      <c r="L16" s="811"/>
      <c r="M16" s="811"/>
      <c r="N16" s="811"/>
      <c r="O16" s="811"/>
      <c r="P16" s="812"/>
      <c r="Q16" s="813"/>
      <c r="R16" s="814"/>
      <c r="S16" s="814"/>
      <c r="T16" s="814"/>
      <c r="U16" s="814"/>
      <c r="V16" s="814"/>
      <c r="W16" s="814"/>
      <c r="X16" s="814"/>
      <c r="Y16" s="814"/>
      <c r="Z16" s="814"/>
      <c r="AA16" s="814"/>
      <c r="AB16" s="814"/>
      <c r="AC16" s="814"/>
      <c r="AD16" s="814"/>
      <c r="AE16" s="815"/>
      <c r="AF16" s="816"/>
      <c r="AG16" s="817"/>
      <c r="AH16" s="817"/>
      <c r="AI16" s="817"/>
      <c r="AJ16" s="818"/>
      <c r="AK16" s="821"/>
      <c r="AL16" s="822"/>
      <c r="AM16" s="822"/>
      <c r="AN16" s="822"/>
      <c r="AO16" s="822"/>
      <c r="AP16" s="822"/>
      <c r="AQ16" s="822"/>
      <c r="AR16" s="822"/>
      <c r="AS16" s="822"/>
      <c r="AT16" s="822"/>
      <c r="AU16" s="819"/>
      <c r="AV16" s="819"/>
      <c r="AW16" s="819"/>
      <c r="AX16" s="819"/>
      <c r="AY16" s="820"/>
      <c r="AZ16" s="214"/>
      <c r="BA16" s="214"/>
      <c r="BB16" s="214"/>
      <c r="BC16" s="214"/>
      <c r="BD16" s="214"/>
      <c r="BE16" s="215"/>
      <c r="BF16" s="215"/>
      <c r="BG16" s="215"/>
      <c r="BH16" s="215"/>
      <c r="BI16" s="215"/>
      <c r="BJ16" s="215"/>
      <c r="BK16" s="215"/>
      <c r="BL16" s="215"/>
      <c r="BM16" s="215"/>
      <c r="BN16" s="215"/>
      <c r="BO16" s="215"/>
      <c r="BP16" s="215"/>
      <c r="BQ16" s="221">
        <v>10</v>
      </c>
      <c r="BR16" s="222"/>
      <c r="BS16" s="807"/>
      <c r="BT16" s="808"/>
      <c r="BU16" s="808"/>
      <c r="BV16" s="808"/>
      <c r="BW16" s="808"/>
      <c r="BX16" s="808"/>
      <c r="BY16" s="808"/>
      <c r="BZ16" s="808"/>
      <c r="CA16" s="808"/>
      <c r="CB16" s="808"/>
      <c r="CC16" s="808"/>
      <c r="CD16" s="808"/>
      <c r="CE16" s="808"/>
      <c r="CF16" s="808"/>
      <c r="CG16" s="823"/>
      <c r="CH16" s="804"/>
      <c r="CI16" s="805"/>
      <c r="CJ16" s="805"/>
      <c r="CK16" s="805"/>
      <c r="CL16" s="806"/>
      <c r="CM16" s="804"/>
      <c r="CN16" s="805"/>
      <c r="CO16" s="805"/>
      <c r="CP16" s="805"/>
      <c r="CQ16" s="806"/>
      <c r="CR16" s="804"/>
      <c r="CS16" s="805"/>
      <c r="CT16" s="805"/>
      <c r="CU16" s="805"/>
      <c r="CV16" s="806"/>
      <c r="CW16" s="804"/>
      <c r="CX16" s="805"/>
      <c r="CY16" s="805"/>
      <c r="CZ16" s="805"/>
      <c r="DA16" s="806"/>
      <c r="DB16" s="804"/>
      <c r="DC16" s="805"/>
      <c r="DD16" s="805"/>
      <c r="DE16" s="805"/>
      <c r="DF16" s="806"/>
      <c r="DG16" s="804"/>
      <c r="DH16" s="805"/>
      <c r="DI16" s="805"/>
      <c r="DJ16" s="805"/>
      <c r="DK16" s="806"/>
      <c r="DL16" s="804"/>
      <c r="DM16" s="805"/>
      <c r="DN16" s="805"/>
      <c r="DO16" s="805"/>
      <c r="DP16" s="806"/>
      <c r="DQ16" s="804"/>
      <c r="DR16" s="805"/>
      <c r="DS16" s="805"/>
      <c r="DT16" s="805"/>
      <c r="DU16" s="806"/>
      <c r="DV16" s="807"/>
      <c r="DW16" s="808"/>
      <c r="DX16" s="808"/>
      <c r="DY16" s="808"/>
      <c r="DZ16" s="809"/>
      <c r="EA16" s="217"/>
    </row>
    <row r="17" spans="1:131" s="218" customFormat="1" ht="26.25" customHeight="1" x14ac:dyDescent="0.2">
      <c r="A17" s="221">
        <v>11</v>
      </c>
      <c r="B17" s="810"/>
      <c r="C17" s="811"/>
      <c r="D17" s="811"/>
      <c r="E17" s="811"/>
      <c r="F17" s="811"/>
      <c r="G17" s="811"/>
      <c r="H17" s="811"/>
      <c r="I17" s="811"/>
      <c r="J17" s="811"/>
      <c r="K17" s="811"/>
      <c r="L17" s="811"/>
      <c r="M17" s="811"/>
      <c r="N17" s="811"/>
      <c r="O17" s="811"/>
      <c r="P17" s="812"/>
      <c r="Q17" s="813"/>
      <c r="R17" s="814"/>
      <c r="S17" s="814"/>
      <c r="T17" s="814"/>
      <c r="U17" s="814"/>
      <c r="V17" s="814"/>
      <c r="W17" s="814"/>
      <c r="X17" s="814"/>
      <c r="Y17" s="814"/>
      <c r="Z17" s="814"/>
      <c r="AA17" s="814"/>
      <c r="AB17" s="814"/>
      <c r="AC17" s="814"/>
      <c r="AD17" s="814"/>
      <c r="AE17" s="815"/>
      <c r="AF17" s="816"/>
      <c r="AG17" s="817"/>
      <c r="AH17" s="817"/>
      <c r="AI17" s="817"/>
      <c r="AJ17" s="818"/>
      <c r="AK17" s="821"/>
      <c r="AL17" s="822"/>
      <c r="AM17" s="822"/>
      <c r="AN17" s="822"/>
      <c r="AO17" s="822"/>
      <c r="AP17" s="822"/>
      <c r="AQ17" s="822"/>
      <c r="AR17" s="822"/>
      <c r="AS17" s="822"/>
      <c r="AT17" s="822"/>
      <c r="AU17" s="819"/>
      <c r="AV17" s="819"/>
      <c r="AW17" s="819"/>
      <c r="AX17" s="819"/>
      <c r="AY17" s="820"/>
      <c r="AZ17" s="214"/>
      <c r="BA17" s="214"/>
      <c r="BB17" s="214"/>
      <c r="BC17" s="214"/>
      <c r="BD17" s="214"/>
      <c r="BE17" s="215"/>
      <c r="BF17" s="215"/>
      <c r="BG17" s="215"/>
      <c r="BH17" s="215"/>
      <c r="BI17" s="215"/>
      <c r="BJ17" s="215"/>
      <c r="BK17" s="215"/>
      <c r="BL17" s="215"/>
      <c r="BM17" s="215"/>
      <c r="BN17" s="215"/>
      <c r="BO17" s="215"/>
      <c r="BP17" s="215"/>
      <c r="BQ17" s="221">
        <v>11</v>
      </c>
      <c r="BR17" s="222"/>
      <c r="BS17" s="807"/>
      <c r="BT17" s="808"/>
      <c r="BU17" s="808"/>
      <c r="BV17" s="808"/>
      <c r="BW17" s="808"/>
      <c r="BX17" s="808"/>
      <c r="BY17" s="808"/>
      <c r="BZ17" s="808"/>
      <c r="CA17" s="808"/>
      <c r="CB17" s="808"/>
      <c r="CC17" s="808"/>
      <c r="CD17" s="808"/>
      <c r="CE17" s="808"/>
      <c r="CF17" s="808"/>
      <c r="CG17" s="823"/>
      <c r="CH17" s="804"/>
      <c r="CI17" s="805"/>
      <c r="CJ17" s="805"/>
      <c r="CK17" s="805"/>
      <c r="CL17" s="806"/>
      <c r="CM17" s="804"/>
      <c r="CN17" s="805"/>
      <c r="CO17" s="805"/>
      <c r="CP17" s="805"/>
      <c r="CQ17" s="806"/>
      <c r="CR17" s="804"/>
      <c r="CS17" s="805"/>
      <c r="CT17" s="805"/>
      <c r="CU17" s="805"/>
      <c r="CV17" s="806"/>
      <c r="CW17" s="804"/>
      <c r="CX17" s="805"/>
      <c r="CY17" s="805"/>
      <c r="CZ17" s="805"/>
      <c r="DA17" s="806"/>
      <c r="DB17" s="804"/>
      <c r="DC17" s="805"/>
      <c r="DD17" s="805"/>
      <c r="DE17" s="805"/>
      <c r="DF17" s="806"/>
      <c r="DG17" s="804"/>
      <c r="DH17" s="805"/>
      <c r="DI17" s="805"/>
      <c r="DJ17" s="805"/>
      <c r="DK17" s="806"/>
      <c r="DL17" s="804"/>
      <c r="DM17" s="805"/>
      <c r="DN17" s="805"/>
      <c r="DO17" s="805"/>
      <c r="DP17" s="806"/>
      <c r="DQ17" s="804"/>
      <c r="DR17" s="805"/>
      <c r="DS17" s="805"/>
      <c r="DT17" s="805"/>
      <c r="DU17" s="806"/>
      <c r="DV17" s="807"/>
      <c r="DW17" s="808"/>
      <c r="DX17" s="808"/>
      <c r="DY17" s="808"/>
      <c r="DZ17" s="809"/>
      <c r="EA17" s="217"/>
    </row>
    <row r="18" spans="1:131" s="218" customFormat="1" ht="26.25" customHeight="1" x14ac:dyDescent="0.2">
      <c r="A18" s="221">
        <v>12</v>
      </c>
      <c r="B18" s="810"/>
      <c r="C18" s="811"/>
      <c r="D18" s="811"/>
      <c r="E18" s="811"/>
      <c r="F18" s="811"/>
      <c r="G18" s="811"/>
      <c r="H18" s="811"/>
      <c r="I18" s="811"/>
      <c r="J18" s="811"/>
      <c r="K18" s="811"/>
      <c r="L18" s="811"/>
      <c r="M18" s="811"/>
      <c r="N18" s="811"/>
      <c r="O18" s="811"/>
      <c r="P18" s="812"/>
      <c r="Q18" s="813"/>
      <c r="R18" s="814"/>
      <c r="S18" s="814"/>
      <c r="T18" s="814"/>
      <c r="U18" s="814"/>
      <c r="V18" s="814"/>
      <c r="W18" s="814"/>
      <c r="X18" s="814"/>
      <c r="Y18" s="814"/>
      <c r="Z18" s="814"/>
      <c r="AA18" s="814"/>
      <c r="AB18" s="814"/>
      <c r="AC18" s="814"/>
      <c r="AD18" s="814"/>
      <c r="AE18" s="815"/>
      <c r="AF18" s="816"/>
      <c r="AG18" s="817"/>
      <c r="AH18" s="817"/>
      <c r="AI18" s="817"/>
      <c r="AJ18" s="818"/>
      <c r="AK18" s="821"/>
      <c r="AL18" s="822"/>
      <c r="AM18" s="822"/>
      <c r="AN18" s="822"/>
      <c r="AO18" s="822"/>
      <c r="AP18" s="822"/>
      <c r="AQ18" s="822"/>
      <c r="AR18" s="822"/>
      <c r="AS18" s="822"/>
      <c r="AT18" s="822"/>
      <c r="AU18" s="819"/>
      <c r="AV18" s="819"/>
      <c r="AW18" s="819"/>
      <c r="AX18" s="819"/>
      <c r="AY18" s="820"/>
      <c r="AZ18" s="214"/>
      <c r="BA18" s="214"/>
      <c r="BB18" s="214"/>
      <c r="BC18" s="214"/>
      <c r="BD18" s="214"/>
      <c r="BE18" s="215"/>
      <c r="BF18" s="215"/>
      <c r="BG18" s="215"/>
      <c r="BH18" s="215"/>
      <c r="BI18" s="215"/>
      <c r="BJ18" s="215"/>
      <c r="BK18" s="215"/>
      <c r="BL18" s="215"/>
      <c r="BM18" s="215"/>
      <c r="BN18" s="215"/>
      <c r="BO18" s="215"/>
      <c r="BP18" s="215"/>
      <c r="BQ18" s="221">
        <v>12</v>
      </c>
      <c r="BR18" s="222"/>
      <c r="BS18" s="807"/>
      <c r="BT18" s="808"/>
      <c r="BU18" s="808"/>
      <c r="BV18" s="808"/>
      <c r="BW18" s="808"/>
      <c r="BX18" s="808"/>
      <c r="BY18" s="808"/>
      <c r="BZ18" s="808"/>
      <c r="CA18" s="808"/>
      <c r="CB18" s="808"/>
      <c r="CC18" s="808"/>
      <c r="CD18" s="808"/>
      <c r="CE18" s="808"/>
      <c r="CF18" s="808"/>
      <c r="CG18" s="823"/>
      <c r="CH18" s="804"/>
      <c r="CI18" s="805"/>
      <c r="CJ18" s="805"/>
      <c r="CK18" s="805"/>
      <c r="CL18" s="806"/>
      <c r="CM18" s="804"/>
      <c r="CN18" s="805"/>
      <c r="CO18" s="805"/>
      <c r="CP18" s="805"/>
      <c r="CQ18" s="806"/>
      <c r="CR18" s="804"/>
      <c r="CS18" s="805"/>
      <c r="CT18" s="805"/>
      <c r="CU18" s="805"/>
      <c r="CV18" s="806"/>
      <c r="CW18" s="804"/>
      <c r="CX18" s="805"/>
      <c r="CY18" s="805"/>
      <c r="CZ18" s="805"/>
      <c r="DA18" s="806"/>
      <c r="DB18" s="804"/>
      <c r="DC18" s="805"/>
      <c r="DD18" s="805"/>
      <c r="DE18" s="805"/>
      <c r="DF18" s="806"/>
      <c r="DG18" s="804"/>
      <c r="DH18" s="805"/>
      <c r="DI18" s="805"/>
      <c r="DJ18" s="805"/>
      <c r="DK18" s="806"/>
      <c r="DL18" s="804"/>
      <c r="DM18" s="805"/>
      <c r="DN18" s="805"/>
      <c r="DO18" s="805"/>
      <c r="DP18" s="806"/>
      <c r="DQ18" s="804"/>
      <c r="DR18" s="805"/>
      <c r="DS18" s="805"/>
      <c r="DT18" s="805"/>
      <c r="DU18" s="806"/>
      <c r="DV18" s="807"/>
      <c r="DW18" s="808"/>
      <c r="DX18" s="808"/>
      <c r="DY18" s="808"/>
      <c r="DZ18" s="809"/>
      <c r="EA18" s="217"/>
    </row>
    <row r="19" spans="1:131" s="218" customFormat="1" ht="26.25" customHeight="1" x14ac:dyDescent="0.2">
      <c r="A19" s="221">
        <v>13</v>
      </c>
      <c r="B19" s="810"/>
      <c r="C19" s="811"/>
      <c r="D19" s="811"/>
      <c r="E19" s="811"/>
      <c r="F19" s="811"/>
      <c r="G19" s="811"/>
      <c r="H19" s="811"/>
      <c r="I19" s="811"/>
      <c r="J19" s="811"/>
      <c r="K19" s="811"/>
      <c r="L19" s="811"/>
      <c r="M19" s="811"/>
      <c r="N19" s="811"/>
      <c r="O19" s="811"/>
      <c r="P19" s="812"/>
      <c r="Q19" s="813"/>
      <c r="R19" s="814"/>
      <c r="S19" s="814"/>
      <c r="T19" s="814"/>
      <c r="U19" s="814"/>
      <c r="V19" s="814"/>
      <c r="W19" s="814"/>
      <c r="X19" s="814"/>
      <c r="Y19" s="814"/>
      <c r="Z19" s="814"/>
      <c r="AA19" s="814"/>
      <c r="AB19" s="814"/>
      <c r="AC19" s="814"/>
      <c r="AD19" s="814"/>
      <c r="AE19" s="815"/>
      <c r="AF19" s="816"/>
      <c r="AG19" s="817"/>
      <c r="AH19" s="817"/>
      <c r="AI19" s="817"/>
      <c r="AJ19" s="818"/>
      <c r="AK19" s="821"/>
      <c r="AL19" s="822"/>
      <c r="AM19" s="822"/>
      <c r="AN19" s="822"/>
      <c r="AO19" s="822"/>
      <c r="AP19" s="822"/>
      <c r="AQ19" s="822"/>
      <c r="AR19" s="822"/>
      <c r="AS19" s="822"/>
      <c r="AT19" s="822"/>
      <c r="AU19" s="819"/>
      <c r="AV19" s="819"/>
      <c r="AW19" s="819"/>
      <c r="AX19" s="819"/>
      <c r="AY19" s="820"/>
      <c r="AZ19" s="214"/>
      <c r="BA19" s="214"/>
      <c r="BB19" s="214"/>
      <c r="BC19" s="214"/>
      <c r="BD19" s="214"/>
      <c r="BE19" s="215"/>
      <c r="BF19" s="215"/>
      <c r="BG19" s="215"/>
      <c r="BH19" s="215"/>
      <c r="BI19" s="215"/>
      <c r="BJ19" s="215"/>
      <c r="BK19" s="215"/>
      <c r="BL19" s="215"/>
      <c r="BM19" s="215"/>
      <c r="BN19" s="215"/>
      <c r="BO19" s="215"/>
      <c r="BP19" s="215"/>
      <c r="BQ19" s="221">
        <v>13</v>
      </c>
      <c r="BR19" s="222"/>
      <c r="BS19" s="807"/>
      <c r="BT19" s="808"/>
      <c r="BU19" s="808"/>
      <c r="BV19" s="808"/>
      <c r="BW19" s="808"/>
      <c r="BX19" s="808"/>
      <c r="BY19" s="808"/>
      <c r="BZ19" s="808"/>
      <c r="CA19" s="808"/>
      <c r="CB19" s="808"/>
      <c r="CC19" s="808"/>
      <c r="CD19" s="808"/>
      <c r="CE19" s="808"/>
      <c r="CF19" s="808"/>
      <c r="CG19" s="823"/>
      <c r="CH19" s="804"/>
      <c r="CI19" s="805"/>
      <c r="CJ19" s="805"/>
      <c r="CK19" s="805"/>
      <c r="CL19" s="806"/>
      <c r="CM19" s="804"/>
      <c r="CN19" s="805"/>
      <c r="CO19" s="805"/>
      <c r="CP19" s="805"/>
      <c r="CQ19" s="806"/>
      <c r="CR19" s="804"/>
      <c r="CS19" s="805"/>
      <c r="CT19" s="805"/>
      <c r="CU19" s="805"/>
      <c r="CV19" s="806"/>
      <c r="CW19" s="804"/>
      <c r="CX19" s="805"/>
      <c r="CY19" s="805"/>
      <c r="CZ19" s="805"/>
      <c r="DA19" s="806"/>
      <c r="DB19" s="804"/>
      <c r="DC19" s="805"/>
      <c r="DD19" s="805"/>
      <c r="DE19" s="805"/>
      <c r="DF19" s="806"/>
      <c r="DG19" s="804"/>
      <c r="DH19" s="805"/>
      <c r="DI19" s="805"/>
      <c r="DJ19" s="805"/>
      <c r="DK19" s="806"/>
      <c r="DL19" s="804"/>
      <c r="DM19" s="805"/>
      <c r="DN19" s="805"/>
      <c r="DO19" s="805"/>
      <c r="DP19" s="806"/>
      <c r="DQ19" s="804"/>
      <c r="DR19" s="805"/>
      <c r="DS19" s="805"/>
      <c r="DT19" s="805"/>
      <c r="DU19" s="806"/>
      <c r="DV19" s="807"/>
      <c r="DW19" s="808"/>
      <c r="DX19" s="808"/>
      <c r="DY19" s="808"/>
      <c r="DZ19" s="809"/>
      <c r="EA19" s="217"/>
    </row>
    <row r="20" spans="1:131" s="218" customFormat="1" ht="26.25" customHeight="1" x14ac:dyDescent="0.2">
      <c r="A20" s="221">
        <v>14</v>
      </c>
      <c r="B20" s="810"/>
      <c r="C20" s="811"/>
      <c r="D20" s="811"/>
      <c r="E20" s="811"/>
      <c r="F20" s="811"/>
      <c r="G20" s="811"/>
      <c r="H20" s="811"/>
      <c r="I20" s="811"/>
      <c r="J20" s="811"/>
      <c r="K20" s="811"/>
      <c r="L20" s="811"/>
      <c r="M20" s="811"/>
      <c r="N20" s="811"/>
      <c r="O20" s="811"/>
      <c r="P20" s="812"/>
      <c r="Q20" s="813"/>
      <c r="R20" s="814"/>
      <c r="S20" s="814"/>
      <c r="T20" s="814"/>
      <c r="U20" s="814"/>
      <c r="V20" s="814"/>
      <c r="W20" s="814"/>
      <c r="X20" s="814"/>
      <c r="Y20" s="814"/>
      <c r="Z20" s="814"/>
      <c r="AA20" s="814"/>
      <c r="AB20" s="814"/>
      <c r="AC20" s="814"/>
      <c r="AD20" s="814"/>
      <c r="AE20" s="815"/>
      <c r="AF20" s="816"/>
      <c r="AG20" s="817"/>
      <c r="AH20" s="817"/>
      <c r="AI20" s="817"/>
      <c r="AJ20" s="818"/>
      <c r="AK20" s="821"/>
      <c r="AL20" s="822"/>
      <c r="AM20" s="822"/>
      <c r="AN20" s="822"/>
      <c r="AO20" s="822"/>
      <c r="AP20" s="822"/>
      <c r="AQ20" s="822"/>
      <c r="AR20" s="822"/>
      <c r="AS20" s="822"/>
      <c r="AT20" s="822"/>
      <c r="AU20" s="819"/>
      <c r="AV20" s="819"/>
      <c r="AW20" s="819"/>
      <c r="AX20" s="819"/>
      <c r="AY20" s="820"/>
      <c r="AZ20" s="214"/>
      <c r="BA20" s="214"/>
      <c r="BB20" s="214"/>
      <c r="BC20" s="214"/>
      <c r="BD20" s="214"/>
      <c r="BE20" s="215"/>
      <c r="BF20" s="215"/>
      <c r="BG20" s="215"/>
      <c r="BH20" s="215"/>
      <c r="BI20" s="215"/>
      <c r="BJ20" s="215"/>
      <c r="BK20" s="215"/>
      <c r="BL20" s="215"/>
      <c r="BM20" s="215"/>
      <c r="BN20" s="215"/>
      <c r="BO20" s="215"/>
      <c r="BP20" s="215"/>
      <c r="BQ20" s="221">
        <v>14</v>
      </c>
      <c r="BR20" s="222"/>
      <c r="BS20" s="807"/>
      <c r="BT20" s="808"/>
      <c r="BU20" s="808"/>
      <c r="BV20" s="808"/>
      <c r="BW20" s="808"/>
      <c r="BX20" s="808"/>
      <c r="BY20" s="808"/>
      <c r="BZ20" s="808"/>
      <c r="CA20" s="808"/>
      <c r="CB20" s="808"/>
      <c r="CC20" s="808"/>
      <c r="CD20" s="808"/>
      <c r="CE20" s="808"/>
      <c r="CF20" s="808"/>
      <c r="CG20" s="823"/>
      <c r="CH20" s="804"/>
      <c r="CI20" s="805"/>
      <c r="CJ20" s="805"/>
      <c r="CK20" s="805"/>
      <c r="CL20" s="806"/>
      <c r="CM20" s="804"/>
      <c r="CN20" s="805"/>
      <c r="CO20" s="805"/>
      <c r="CP20" s="805"/>
      <c r="CQ20" s="806"/>
      <c r="CR20" s="804"/>
      <c r="CS20" s="805"/>
      <c r="CT20" s="805"/>
      <c r="CU20" s="805"/>
      <c r="CV20" s="806"/>
      <c r="CW20" s="804"/>
      <c r="CX20" s="805"/>
      <c r="CY20" s="805"/>
      <c r="CZ20" s="805"/>
      <c r="DA20" s="806"/>
      <c r="DB20" s="804"/>
      <c r="DC20" s="805"/>
      <c r="DD20" s="805"/>
      <c r="DE20" s="805"/>
      <c r="DF20" s="806"/>
      <c r="DG20" s="804"/>
      <c r="DH20" s="805"/>
      <c r="DI20" s="805"/>
      <c r="DJ20" s="805"/>
      <c r="DK20" s="806"/>
      <c r="DL20" s="804"/>
      <c r="DM20" s="805"/>
      <c r="DN20" s="805"/>
      <c r="DO20" s="805"/>
      <c r="DP20" s="806"/>
      <c r="DQ20" s="804"/>
      <c r="DR20" s="805"/>
      <c r="DS20" s="805"/>
      <c r="DT20" s="805"/>
      <c r="DU20" s="806"/>
      <c r="DV20" s="807"/>
      <c r="DW20" s="808"/>
      <c r="DX20" s="808"/>
      <c r="DY20" s="808"/>
      <c r="DZ20" s="809"/>
      <c r="EA20" s="217"/>
    </row>
    <row r="21" spans="1:131" s="218" customFormat="1" ht="26.25" customHeight="1" thickBot="1" x14ac:dyDescent="0.25">
      <c r="A21" s="221">
        <v>15</v>
      </c>
      <c r="B21" s="810"/>
      <c r="C21" s="811"/>
      <c r="D21" s="811"/>
      <c r="E21" s="811"/>
      <c r="F21" s="811"/>
      <c r="G21" s="811"/>
      <c r="H21" s="811"/>
      <c r="I21" s="811"/>
      <c r="J21" s="811"/>
      <c r="K21" s="811"/>
      <c r="L21" s="811"/>
      <c r="M21" s="811"/>
      <c r="N21" s="811"/>
      <c r="O21" s="811"/>
      <c r="P21" s="812"/>
      <c r="Q21" s="813"/>
      <c r="R21" s="814"/>
      <c r="S21" s="814"/>
      <c r="T21" s="814"/>
      <c r="U21" s="814"/>
      <c r="V21" s="814"/>
      <c r="W21" s="814"/>
      <c r="X21" s="814"/>
      <c r="Y21" s="814"/>
      <c r="Z21" s="814"/>
      <c r="AA21" s="814"/>
      <c r="AB21" s="814"/>
      <c r="AC21" s="814"/>
      <c r="AD21" s="814"/>
      <c r="AE21" s="815"/>
      <c r="AF21" s="816"/>
      <c r="AG21" s="817"/>
      <c r="AH21" s="817"/>
      <c r="AI21" s="817"/>
      <c r="AJ21" s="818"/>
      <c r="AK21" s="821"/>
      <c r="AL21" s="822"/>
      <c r="AM21" s="822"/>
      <c r="AN21" s="822"/>
      <c r="AO21" s="822"/>
      <c r="AP21" s="822"/>
      <c r="AQ21" s="822"/>
      <c r="AR21" s="822"/>
      <c r="AS21" s="822"/>
      <c r="AT21" s="822"/>
      <c r="AU21" s="819"/>
      <c r="AV21" s="819"/>
      <c r="AW21" s="819"/>
      <c r="AX21" s="819"/>
      <c r="AY21" s="820"/>
      <c r="AZ21" s="214"/>
      <c r="BA21" s="214"/>
      <c r="BB21" s="214"/>
      <c r="BC21" s="214"/>
      <c r="BD21" s="214"/>
      <c r="BE21" s="215"/>
      <c r="BF21" s="215"/>
      <c r="BG21" s="215"/>
      <c r="BH21" s="215"/>
      <c r="BI21" s="215"/>
      <c r="BJ21" s="215"/>
      <c r="BK21" s="215"/>
      <c r="BL21" s="215"/>
      <c r="BM21" s="215"/>
      <c r="BN21" s="215"/>
      <c r="BO21" s="215"/>
      <c r="BP21" s="215"/>
      <c r="BQ21" s="221">
        <v>15</v>
      </c>
      <c r="BR21" s="222"/>
      <c r="BS21" s="807"/>
      <c r="BT21" s="808"/>
      <c r="BU21" s="808"/>
      <c r="BV21" s="808"/>
      <c r="BW21" s="808"/>
      <c r="BX21" s="808"/>
      <c r="BY21" s="808"/>
      <c r="BZ21" s="808"/>
      <c r="CA21" s="808"/>
      <c r="CB21" s="808"/>
      <c r="CC21" s="808"/>
      <c r="CD21" s="808"/>
      <c r="CE21" s="808"/>
      <c r="CF21" s="808"/>
      <c r="CG21" s="823"/>
      <c r="CH21" s="804"/>
      <c r="CI21" s="805"/>
      <c r="CJ21" s="805"/>
      <c r="CK21" s="805"/>
      <c r="CL21" s="806"/>
      <c r="CM21" s="804"/>
      <c r="CN21" s="805"/>
      <c r="CO21" s="805"/>
      <c r="CP21" s="805"/>
      <c r="CQ21" s="806"/>
      <c r="CR21" s="804"/>
      <c r="CS21" s="805"/>
      <c r="CT21" s="805"/>
      <c r="CU21" s="805"/>
      <c r="CV21" s="806"/>
      <c r="CW21" s="804"/>
      <c r="CX21" s="805"/>
      <c r="CY21" s="805"/>
      <c r="CZ21" s="805"/>
      <c r="DA21" s="806"/>
      <c r="DB21" s="804"/>
      <c r="DC21" s="805"/>
      <c r="DD21" s="805"/>
      <c r="DE21" s="805"/>
      <c r="DF21" s="806"/>
      <c r="DG21" s="804"/>
      <c r="DH21" s="805"/>
      <c r="DI21" s="805"/>
      <c r="DJ21" s="805"/>
      <c r="DK21" s="806"/>
      <c r="DL21" s="804"/>
      <c r="DM21" s="805"/>
      <c r="DN21" s="805"/>
      <c r="DO21" s="805"/>
      <c r="DP21" s="806"/>
      <c r="DQ21" s="804"/>
      <c r="DR21" s="805"/>
      <c r="DS21" s="805"/>
      <c r="DT21" s="805"/>
      <c r="DU21" s="806"/>
      <c r="DV21" s="807"/>
      <c r="DW21" s="808"/>
      <c r="DX21" s="808"/>
      <c r="DY21" s="808"/>
      <c r="DZ21" s="809"/>
      <c r="EA21" s="217"/>
    </row>
    <row r="22" spans="1:131" s="218" customFormat="1" ht="26.25" customHeight="1" x14ac:dyDescent="0.2">
      <c r="A22" s="221">
        <v>16</v>
      </c>
      <c r="B22" s="810"/>
      <c r="C22" s="811"/>
      <c r="D22" s="811"/>
      <c r="E22" s="811"/>
      <c r="F22" s="811"/>
      <c r="G22" s="811"/>
      <c r="H22" s="811"/>
      <c r="I22" s="811"/>
      <c r="J22" s="811"/>
      <c r="K22" s="811"/>
      <c r="L22" s="811"/>
      <c r="M22" s="811"/>
      <c r="N22" s="811"/>
      <c r="O22" s="811"/>
      <c r="P22" s="812"/>
      <c r="Q22" s="834"/>
      <c r="R22" s="835"/>
      <c r="S22" s="835"/>
      <c r="T22" s="835"/>
      <c r="U22" s="835"/>
      <c r="V22" s="835"/>
      <c r="W22" s="835"/>
      <c r="X22" s="835"/>
      <c r="Y22" s="835"/>
      <c r="Z22" s="835"/>
      <c r="AA22" s="835"/>
      <c r="AB22" s="835"/>
      <c r="AC22" s="835"/>
      <c r="AD22" s="835"/>
      <c r="AE22" s="836"/>
      <c r="AF22" s="816"/>
      <c r="AG22" s="817"/>
      <c r="AH22" s="817"/>
      <c r="AI22" s="817"/>
      <c r="AJ22" s="818"/>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1">
        <v>16</v>
      </c>
      <c r="BR22" s="222"/>
      <c r="BS22" s="807"/>
      <c r="BT22" s="808"/>
      <c r="BU22" s="808"/>
      <c r="BV22" s="808"/>
      <c r="BW22" s="808"/>
      <c r="BX22" s="808"/>
      <c r="BY22" s="808"/>
      <c r="BZ22" s="808"/>
      <c r="CA22" s="808"/>
      <c r="CB22" s="808"/>
      <c r="CC22" s="808"/>
      <c r="CD22" s="808"/>
      <c r="CE22" s="808"/>
      <c r="CF22" s="808"/>
      <c r="CG22" s="823"/>
      <c r="CH22" s="804"/>
      <c r="CI22" s="805"/>
      <c r="CJ22" s="805"/>
      <c r="CK22" s="805"/>
      <c r="CL22" s="806"/>
      <c r="CM22" s="804"/>
      <c r="CN22" s="805"/>
      <c r="CO22" s="805"/>
      <c r="CP22" s="805"/>
      <c r="CQ22" s="806"/>
      <c r="CR22" s="804"/>
      <c r="CS22" s="805"/>
      <c r="CT22" s="805"/>
      <c r="CU22" s="805"/>
      <c r="CV22" s="806"/>
      <c r="CW22" s="804"/>
      <c r="CX22" s="805"/>
      <c r="CY22" s="805"/>
      <c r="CZ22" s="805"/>
      <c r="DA22" s="806"/>
      <c r="DB22" s="804"/>
      <c r="DC22" s="805"/>
      <c r="DD22" s="805"/>
      <c r="DE22" s="805"/>
      <c r="DF22" s="806"/>
      <c r="DG22" s="804"/>
      <c r="DH22" s="805"/>
      <c r="DI22" s="805"/>
      <c r="DJ22" s="805"/>
      <c r="DK22" s="806"/>
      <c r="DL22" s="804"/>
      <c r="DM22" s="805"/>
      <c r="DN22" s="805"/>
      <c r="DO22" s="805"/>
      <c r="DP22" s="806"/>
      <c r="DQ22" s="804"/>
      <c r="DR22" s="805"/>
      <c r="DS22" s="805"/>
      <c r="DT22" s="805"/>
      <c r="DU22" s="806"/>
      <c r="DV22" s="807"/>
      <c r="DW22" s="808"/>
      <c r="DX22" s="808"/>
      <c r="DY22" s="808"/>
      <c r="DZ22" s="809"/>
      <c r="EA22" s="217"/>
    </row>
    <row r="23" spans="1:131" s="218" customFormat="1" ht="26.25" customHeight="1" thickBot="1" x14ac:dyDescent="0.25">
      <c r="A23" s="223" t="s">
        <v>376</v>
      </c>
      <c r="B23" s="824" t="s">
        <v>377</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121</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7"/>
      <c r="BT23" s="808"/>
      <c r="BU23" s="808"/>
      <c r="BV23" s="808"/>
      <c r="BW23" s="808"/>
      <c r="BX23" s="808"/>
      <c r="BY23" s="808"/>
      <c r="BZ23" s="808"/>
      <c r="CA23" s="808"/>
      <c r="CB23" s="808"/>
      <c r="CC23" s="808"/>
      <c r="CD23" s="808"/>
      <c r="CE23" s="808"/>
      <c r="CF23" s="808"/>
      <c r="CG23" s="823"/>
      <c r="CH23" s="804"/>
      <c r="CI23" s="805"/>
      <c r="CJ23" s="805"/>
      <c r="CK23" s="805"/>
      <c r="CL23" s="806"/>
      <c r="CM23" s="804"/>
      <c r="CN23" s="805"/>
      <c r="CO23" s="805"/>
      <c r="CP23" s="805"/>
      <c r="CQ23" s="806"/>
      <c r="CR23" s="804"/>
      <c r="CS23" s="805"/>
      <c r="CT23" s="805"/>
      <c r="CU23" s="805"/>
      <c r="CV23" s="806"/>
      <c r="CW23" s="804"/>
      <c r="CX23" s="805"/>
      <c r="CY23" s="805"/>
      <c r="CZ23" s="805"/>
      <c r="DA23" s="806"/>
      <c r="DB23" s="804"/>
      <c r="DC23" s="805"/>
      <c r="DD23" s="805"/>
      <c r="DE23" s="805"/>
      <c r="DF23" s="806"/>
      <c r="DG23" s="804"/>
      <c r="DH23" s="805"/>
      <c r="DI23" s="805"/>
      <c r="DJ23" s="805"/>
      <c r="DK23" s="806"/>
      <c r="DL23" s="804"/>
      <c r="DM23" s="805"/>
      <c r="DN23" s="805"/>
      <c r="DO23" s="805"/>
      <c r="DP23" s="806"/>
      <c r="DQ23" s="804"/>
      <c r="DR23" s="805"/>
      <c r="DS23" s="805"/>
      <c r="DT23" s="805"/>
      <c r="DU23" s="806"/>
      <c r="DV23" s="807"/>
      <c r="DW23" s="808"/>
      <c r="DX23" s="808"/>
      <c r="DY23" s="808"/>
      <c r="DZ23" s="809"/>
      <c r="EA23" s="217"/>
    </row>
    <row r="24" spans="1:131" s="218"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7"/>
      <c r="BT24" s="808"/>
      <c r="BU24" s="808"/>
      <c r="BV24" s="808"/>
      <c r="BW24" s="808"/>
      <c r="BX24" s="808"/>
      <c r="BY24" s="808"/>
      <c r="BZ24" s="808"/>
      <c r="CA24" s="808"/>
      <c r="CB24" s="808"/>
      <c r="CC24" s="808"/>
      <c r="CD24" s="808"/>
      <c r="CE24" s="808"/>
      <c r="CF24" s="808"/>
      <c r="CG24" s="823"/>
      <c r="CH24" s="804"/>
      <c r="CI24" s="805"/>
      <c r="CJ24" s="805"/>
      <c r="CK24" s="805"/>
      <c r="CL24" s="806"/>
      <c r="CM24" s="804"/>
      <c r="CN24" s="805"/>
      <c r="CO24" s="805"/>
      <c r="CP24" s="805"/>
      <c r="CQ24" s="806"/>
      <c r="CR24" s="804"/>
      <c r="CS24" s="805"/>
      <c r="CT24" s="805"/>
      <c r="CU24" s="805"/>
      <c r="CV24" s="806"/>
      <c r="CW24" s="804"/>
      <c r="CX24" s="805"/>
      <c r="CY24" s="805"/>
      <c r="CZ24" s="805"/>
      <c r="DA24" s="806"/>
      <c r="DB24" s="804"/>
      <c r="DC24" s="805"/>
      <c r="DD24" s="805"/>
      <c r="DE24" s="805"/>
      <c r="DF24" s="806"/>
      <c r="DG24" s="804"/>
      <c r="DH24" s="805"/>
      <c r="DI24" s="805"/>
      <c r="DJ24" s="805"/>
      <c r="DK24" s="806"/>
      <c r="DL24" s="804"/>
      <c r="DM24" s="805"/>
      <c r="DN24" s="805"/>
      <c r="DO24" s="805"/>
      <c r="DP24" s="806"/>
      <c r="DQ24" s="804"/>
      <c r="DR24" s="805"/>
      <c r="DS24" s="805"/>
      <c r="DT24" s="805"/>
      <c r="DU24" s="806"/>
      <c r="DV24" s="807"/>
      <c r="DW24" s="808"/>
      <c r="DX24" s="808"/>
      <c r="DY24" s="808"/>
      <c r="DZ24" s="809"/>
      <c r="EA24" s="217"/>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7"/>
      <c r="BT25" s="808"/>
      <c r="BU25" s="808"/>
      <c r="BV25" s="808"/>
      <c r="BW25" s="808"/>
      <c r="BX25" s="808"/>
      <c r="BY25" s="808"/>
      <c r="BZ25" s="808"/>
      <c r="CA25" s="808"/>
      <c r="CB25" s="808"/>
      <c r="CC25" s="808"/>
      <c r="CD25" s="808"/>
      <c r="CE25" s="808"/>
      <c r="CF25" s="808"/>
      <c r="CG25" s="823"/>
      <c r="CH25" s="804"/>
      <c r="CI25" s="805"/>
      <c r="CJ25" s="805"/>
      <c r="CK25" s="805"/>
      <c r="CL25" s="806"/>
      <c r="CM25" s="804"/>
      <c r="CN25" s="805"/>
      <c r="CO25" s="805"/>
      <c r="CP25" s="805"/>
      <c r="CQ25" s="806"/>
      <c r="CR25" s="804"/>
      <c r="CS25" s="805"/>
      <c r="CT25" s="805"/>
      <c r="CU25" s="805"/>
      <c r="CV25" s="806"/>
      <c r="CW25" s="804"/>
      <c r="CX25" s="805"/>
      <c r="CY25" s="805"/>
      <c r="CZ25" s="805"/>
      <c r="DA25" s="806"/>
      <c r="DB25" s="804"/>
      <c r="DC25" s="805"/>
      <c r="DD25" s="805"/>
      <c r="DE25" s="805"/>
      <c r="DF25" s="806"/>
      <c r="DG25" s="804"/>
      <c r="DH25" s="805"/>
      <c r="DI25" s="805"/>
      <c r="DJ25" s="805"/>
      <c r="DK25" s="806"/>
      <c r="DL25" s="804"/>
      <c r="DM25" s="805"/>
      <c r="DN25" s="805"/>
      <c r="DO25" s="805"/>
      <c r="DP25" s="806"/>
      <c r="DQ25" s="804"/>
      <c r="DR25" s="805"/>
      <c r="DS25" s="805"/>
      <c r="DT25" s="805"/>
      <c r="DU25" s="806"/>
      <c r="DV25" s="807"/>
      <c r="DW25" s="808"/>
      <c r="DX25" s="808"/>
      <c r="DY25" s="808"/>
      <c r="DZ25" s="809"/>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7"/>
      <c r="BT26" s="808"/>
      <c r="BU26" s="808"/>
      <c r="BV26" s="808"/>
      <c r="BW26" s="808"/>
      <c r="BX26" s="808"/>
      <c r="BY26" s="808"/>
      <c r="BZ26" s="808"/>
      <c r="CA26" s="808"/>
      <c r="CB26" s="808"/>
      <c r="CC26" s="808"/>
      <c r="CD26" s="808"/>
      <c r="CE26" s="808"/>
      <c r="CF26" s="808"/>
      <c r="CG26" s="823"/>
      <c r="CH26" s="804"/>
      <c r="CI26" s="805"/>
      <c r="CJ26" s="805"/>
      <c r="CK26" s="805"/>
      <c r="CL26" s="806"/>
      <c r="CM26" s="804"/>
      <c r="CN26" s="805"/>
      <c r="CO26" s="805"/>
      <c r="CP26" s="805"/>
      <c r="CQ26" s="806"/>
      <c r="CR26" s="804"/>
      <c r="CS26" s="805"/>
      <c r="CT26" s="805"/>
      <c r="CU26" s="805"/>
      <c r="CV26" s="806"/>
      <c r="CW26" s="804"/>
      <c r="CX26" s="805"/>
      <c r="CY26" s="805"/>
      <c r="CZ26" s="805"/>
      <c r="DA26" s="806"/>
      <c r="DB26" s="804"/>
      <c r="DC26" s="805"/>
      <c r="DD26" s="805"/>
      <c r="DE26" s="805"/>
      <c r="DF26" s="806"/>
      <c r="DG26" s="804"/>
      <c r="DH26" s="805"/>
      <c r="DI26" s="805"/>
      <c r="DJ26" s="805"/>
      <c r="DK26" s="806"/>
      <c r="DL26" s="804"/>
      <c r="DM26" s="805"/>
      <c r="DN26" s="805"/>
      <c r="DO26" s="805"/>
      <c r="DP26" s="806"/>
      <c r="DQ26" s="804"/>
      <c r="DR26" s="805"/>
      <c r="DS26" s="805"/>
      <c r="DT26" s="805"/>
      <c r="DU26" s="806"/>
      <c r="DV26" s="807"/>
      <c r="DW26" s="808"/>
      <c r="DX26" s="808"/>
      <c r="DY26" s="808"/>
      <c r="DZ26" s="809"/>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7"/>
      <c r="BT27" s="808"/>
      <c r="BU27" s="808"/>
      <c r="BV27" s="808"/>
      <c r="BW27" s="808"/>
      <c r="BX27" s="808"/>
      <c r="BY27" s="808"/>
      <c r="BZ27" s="808"/>
      <c r="CA27" s="808"/>
      <c r="CB27" s="808"/>
      <c r="CC27" s="808"/>
      <c r="CD27" s="808"/>
      <c r="CE27" s="808"/>
      <c r="CF27" s="808"/>
      <c r="CG27" s="823"/>
      <c r="CH27" s="804"/>
      <c r="CI27" s="805"/>
      <c r="CJ27" s="805"/>
      <c r="CK27" s="805"/>
      <c r="CL27" s="806"/>
      <c r="CM27" s="804"/>
      <c r="CN27" s="805"/>
      <c r="CO27" s="805"/>
      <c r="CP27" s="805"/>
      <c r="CQ27" s="806"/>
      <c r="CR27" s="804"/>
      <c r="CS27" s="805"/>
      <c r="CT27" s="805"/>
      <c r="CU27" s="805"/>
      <c r="CV27" s="806"/>
      <c r="CW27" s="804"/>
      <c r="CX27" s="805"/>
      <c r="CY27" s="805"/>
      <c r="CZ27" s="805"/>
      <c r="DA27" s="806"/>
      <c r="DB27" s="804"/>
      <c r="DC27" s="805"/>
      <c r="DD27" s="805"/>
      <c r="DE27" s="805"/>
      <c r="DF27" s="806"/>
      <c r="DG27" s="804"/>
      <c r="DH27" s="805"/>
      <c r="DI27" s="805"/>
      <c r="DJ27" s="805"/>
      <c r="DK27" s="806"/>
      <c r="DL27" s="804"/>
      <c r="DM27" s="805"/>
      <c r="DN27" s="805"/>
      <c r="DO27" s="805"/>
      <c r="DP27" s="806"/>
      <c r="DQ27" s="804"/>
      <c r="DR27" s="805"/>
      <c r="DS27" s="805"/>
      <c r="DT27" s="805"/>
      <c r="DU27" s="806"/>
      <c r="DV27" s="807"/>
      <c r="DW27" s="808"/>
      <c r="DX27" s="808"/>
      <c r="DY27" s="808"/>
      <c r="DZ27" s="809"/>
      <c r="EA27" s="212"/>
    </row>
    <row r="28" spans="1:131" ht="26.25" customHeight="1" thickTop="1" x14ac:dyDescent="0.2">
      <c r="A28" s="225">
        <v>1</v>
      </c>
      <c r="B28" s="785" t="s">
        <v>388</v>
      </c>
      <c r="C28" s="786"/>
      <c r="D28" s="786"/>
      <c r="E28" s="786"/>
      <c r="F28" s="786"/>
      <c r="G28" s="786"/>
      <c r="H28" s="786"/>
      <c r="I28" s="786"/>
      <c r="J28" s="786"/>
      <c r="K28" s="786"/>
      <c r="L28" s="786"/>
      <c r="M28" s="786"/>
      <c r="N28" s="786"/>
      <c r="O28" s="786"/>
      <c r="P28" s="787"/>
      <c r="Q28" s="860">
        <v>215</v>
      </c>
      <c r="R28" s="858"/>
      <c r="S28" s="858"/>
      <c r="T28" s="858"/>
      <c r="U28" s="858"/>
      <c r="V28" s="858">
        <v>215</v>
      </c>
      <c r="W28" s="858"/>
      <c r="X28" s="858"/>
      <c r="Y28" s="858"/>
      <c r="Z28" s="858"/>
      <c r="AA28" s="858">
        <v>0</v>
      </c>
      <c r="AB28" s="858"/>
      <c r="AC28" s="858"/>
      <c r="AD28" s="858"/>
      <c r="AE28" s="861"/>
      <c r="AF28" s="857">
        <v>0</v>
      </c>
      <c r="AG28" s="858"/>
      <c r="AH28" s="858"/>
      <c r="AI28" s="858"/>
      <c r="AJ28" s="859"/>
      <c r="AK28" s="862"/>
      <c r="AL28" s="863"/>
      <c r="AM28" s="863"/>
      <c r="AN28" s="863"/>
      <c r="AO28" s="863"/>
      <c r="AP28" s="863"/>
      <c r="AQ28" s="863"/>
      <c r="AR28" s="863"/>
      <c r="AS28" s="863"/>
      <c r="AT28" s="863"/>
      <c r="AU28" s="863"/>
      <c r="AV28" s="863"/>
      <c r="AW28" s="863"/>
      <c r="AX28" s="863"/>
      <c r="AY28" s="863"/>
      <c r="AZ28" s="1147"/>
      <c r="BA28" s="1147"/>
      <c r="BB28" s="1147"/>
      <c r="BC28" s="1147"/>
      <c r="BD28" s="1147"/>
      <c r="BE28" s="855"/>
      <c r="BF28" s="855"/>
      <c r="BG28" s="855"/>
      <c r="BH28" s="855"/>
      <c r="BI28" s="856"/>
      <c r="BJ28" s="214"/>
      <c r="BK28" s="214"/>
      <c r="BL28" s="214"/>
      <c r="BM28" s="214"/>
      <c r="BN28" s="214"/>
      <c r="BO28" s="224"/>
      <c r="BP28" s="224"/>
      <c r="BQ28" s="221">
        <v>22</v>
      </c>
      <c r="BR28" s="222"/>
      <c r="BS28" s="807"/>
      <c r="BT28" s="808"/>
      <c r="BU28" s="808"/>
      <c r="BV28" s="808"/>
      <c r="BW28" s="808"/>
      <c r="BX28" s="808"/>
      <c r="BY28" s="808"/>
      <c r="BZ28" s="808"/>
      <c r="CA28" s="808"/>
      <c r="CB28" s="808"/>
      <c r="CC28" s="808"/>
      <c r="CD28" s="808"/>
      <c r="CE28" s="808"/>
      <c r="CF28" s="808"/>
      <c r="CG28" s="823"/>
      <c r="CH28" s="804"/>
      <c r="CI28" s="805"/>
      <c r="CJ28" s="805"/>
      <c r="CK28" s="805"/>
      <c r="CL28" s="806"/>
      <c r="CM28" s="804"/>
      <c r="CN28" s="805"/>
      <c r="CO28" s="805"/>
      <c r="CP28" s="805"/>
      <c r="CQ28" s="806"/>
      <c r="CR28" s="804"/>
      <c r="CS28" s="805"/>
      <c r="CT28" s="805"/>
      <c r="CU28" s="805"/>
      <c r="CV28" s="806"/>
      <c r="CW28" s="804"/>
      <c r="CX28" s="805"/>
      <c r="CY28" s="805"/>
      <c r="CZ28" s="805"/>
      <c r="DA28" s="806"/>
      <c r="DB28" s="804"/>
      <c r="DC28" s="805"/>
      <c r="DD28" s="805"/>
      <c r="DE28" s="805"/>
      <c r="DF28" s="806"/>
      <c r="DG28" s="804"/>
      <c r="DH28" s="805"/>
      <c r="DI28" s="805"/>
      <c r="DJ28" s="805"/>
      <c r="DK28" s="806"/>
      <c r="DL28" s="804"/>
      <c r="DM28" s="805"/>
      <c r="DN28" s="805"/>
      <c r="DO28" s="805"/>
      <c r="DP28" s="806"/>
      <c r="DQ28" s="804"/>
      <c r="DR28" s="805"/>
      <c r="DS28" s="805"/>
      <c r="DT28" s="805"/>
      <c r="DU28" s="806"/>
      <c r="DV28" s="807"/>
      <c r="DW28" s="808"/>
      <c r="DX28" s="808"/>
      <c r="DY28" s="808"/>
      <c r="DZ28" s="809"/>
      <c r="EA28" s="212"/>
    </row>
    <row r="29" spans="1:131" ht="26.25" customHeight="1" x14ac:dyDescent="0.2">
      <c r="A29" s="225">
        <v>2</v>
      </c>
      <c r="B29" s="810" t="s">
        <v>389</v>
      </c>
      <c r="C29" s="811"/>
      <c r="D29" s="811"/>
      <c r="E29" s="811"/>
      <c r="F29" s="811"/>
      <c r="G29" s="811"/>
      <c r="H29" s="811"/>
      <c r="I29" s="811"/>
      <c r="J29" s="811"/>
      <c r="K29" s="811"/>
      <c r="L29" s="811"/>
      <c r="M29" s="811"/>
      <c r="N29" s="811"/>
      <c r="O29" s="811"/>
      <c r="P29" s="812"/>
      <c r="Q29" s="813">
        <v>108</v>
      </c>
      <c r="R29" s="814"/>
      <c r="S29" s="814"/>
      <c r="T29" s="814"/>
      <c r="U29" s="814"/>
      <c r="V29" s="814">
        <v>102</v>
      </c>
      <c r="W29" s="814"/>
      <c r="X29" s="814"/>
      <c r="Y29" s="814"/>
      <c r="Z29" s="814"/>
      <c r="AA29" s="814">
        <v>6</v>
      </c>
      <c r="AB29" s="814"/>
      <c r="AC29" s="814"/>
      <c r="AD29" s="814"/>
      <c r="AE29" s="815"/>
      <c r="AF29" s="816">
        <v>6</v>
      </c>
      <c r="AG29" s="817"/>
      <c r="AH29" s="817"/>
      <c r="AI29" s="817"/>
      <c r="AJ29" s="818"/>
      <c r="AK29" s="864"/>
      <c r="AL29" s="865"/>
      <c r="AM29" s="865"/>
      <c r="AN29" s="865"/>
      <c r="AO29" s="865"/>
      <c r="AP29" s="865"/>
      <c r="AQ29" s="865"/>
      <c r="AR29" s="865"/>
      <c r="AS29" s="865"/>
      <c r="AT29" s="865"/>
      <c r="AU29" s="865"/>
      <c r="AV29" s="865"/>
      <c r="AW29" s="865"/>
      <c r="AX29" s="865"/>
      <c r="AY29" s="865"/>
      <c r="AZ29" s="866"/>
      <c r="BA29" s="866"/>
      <c r="BB29" s="866"/>
      <c r="BC29" s="866"/>
      <c r="BD29" s="866"/>
      <c r="BE29" s="867"/>
      <c r="BF29" s="867"/>
      <c r="BG29" s="867"/>
      <c r="BH29" s="867"/>
      <c r="BI29" s="868"/>
      <c r="BJ29" s="214"/>
      <c r="BK29" s="214"/>
      <c r="BL29" s="214"/>
      <c r="BM29" s="214"/>
      <c r="BN29" s="214"/>
      <c r="BO29" s="224"/>
      <c r="BP29" s="224"/>
      <c r="BQ29" s="221">
        <v>23</v>
      </c>
      <c r="BR29" s="222"/>
      <c r="BS29" s="807"/>
      <c r="BT29" s="808"/>
      <c r="BU29" s="808"/>
      <c r="BV29" s="808"/>
      <c r="BW29" s="808"/>
      <c r="BX29" s="808"/>
      <c r="BY29" s="808"/>
      <c r="BZ29" s="808"/>
      <c r="CA29" s="808"/>
      <c r="CB29" s="808"/>
      <c r="CC29" s="808"/>
      <c r="CD29" s="808"/>
      <c r="CE29" s="808"/>
      <c r="CF29" s="808"/>
      <c r="CG29" s="823"/>
      <c r="CH29" s="804"/>
      <c r="CI29" s="805"/>
      <c r="CJ29" s="805"/>
      <c r="CK29" s="805"/>
      <c r="CL29" s="806"/>
      <c r="CM29" s="804"/>
      <c r="CN29" s="805"/>
      <c r="CO29" s="805"/>
      <c r="CP29" s="805"/>
      <c r="CQ29" s="806"/>
      <c r="CR29" s="804"/>
      <c r="CS29" s="805"/>
      <c r="CT29" s="805"/>
      <c r="CU29" s="805"/>
      <c r="CV29" s="806"/>
      <c r="CW29" s="804"/>
      <c r="CX29" s="805"/>
      <c r="CY29" s="805"/>
      <c r="CZ29" s="805"/>
      <c r="DA29" s="806"/>
      <c r="DB29" s="804"/>
      <c r="DC29" s="805"/>
      <c r="DD29" s="805"/>
      <c r="DE29" s="805"/>
      <c r="DF29" s="806"/>
      <c r="DG29" s="804"/>
      <c r="DH29" s="805"/>
      <c r="DI29" s="805"/>
      <c r="DJ29" s="805"/>
      <c r="DK29" s="806"/>
      <c r="DL29" s="804"/>
      <c r="DM29" s="805"/>
      <c r="DN29" s="805"/>
      <c r="DO29" s="805"/>
      <c r="DP29" s="806"/>
      <c r="DQ29" s="804"/>
      <c r="DR29" s="805"/>
      <c r="DS29" s="805"/>
      <c r="DT29" s="805"/>
      <c r="DU29" s="806"/>
      <c r="DV29" s="807"/>
      <c r="DW29" s="808"/>
      <c r="DX29" s="808"/>
      <c r="DY29" s="808"/>
      <c r="DZ29" s="809"/>
      <c r="EA29" s="212"/>
    </row>
    <row r="30" spans="1:131" ht="26.25" customHeight="1" x14ac:dyDescent="0.2">
      <c r="A30" s="225">
        <v>3</v>
      </c>
      <c r="B30" s="810" t="s">
        <v>390</v>
      </c>
      <c r="C30" s="811"/>
      <c r="D30" s="811"/>
      <c r="E30" s="811"/>
      <c r="F30" s="811"/>
      <c r="G30" s="811"/>
      <c r="H30" s="811"/>
      <c r="I30" s="811"/>
      <c r="J30" s="811"/>
      <c r="K30" s="811"/>
      <c r="L30" s="811"/>
      <c r="M30" s="811"/>
      <c r="N30" s="811"/>
      <c r="O30" s="811"/>
      <c r="P30" s="812"/>
      <c r="Q30" s="813">
        <v>375</v>
      </c>
      <c r="R30" s="814"/>
      <c r="S30" s="814"/>
      <c r="T30" s="814"/>
      <c r="U30" s="814"/>
      <c r="V30" s="814">
        <v>353</v>
      </c>
      <c r="W30" s="814"/>
      <c r="X30" s="814"/>
      <c r="Y30" s="814"/>
      <c r="Z30" s="814"/>
      <c r="AA30" s="814">
        <v>2</v>
      </c>
      <c r="AB30" s="814"/>
      <c r="AC30" s="814"/>
      <c r="AD30" s="814"/>
      <c r="AE30" s="815"/>
      <c r="AF30" s="816">
        <v>0</v>
      </c>
      <c r="AG30" s="817"/>
      <c r="AH30" s="817"/>
      <c r="AI30" s="817"/>
      <c r="AJ30" s="818"/>
      <c r="AK30" s="864"/>
      <c r="AL30" s="865"/>
      <c r="AM30" s="865"/>
      <c r="AN30" s="865"/>
      <c r="AO30" s="865"/>
      <c r="AP30" s="865"/>
      <c r="AQ30" s="865"/>
      <c r="AR30" s="865"/>
      <c r="AS30" s="865"/>
      <c r="AT30" s="865"/>
      <c r="AU30" s="865"/>
      <c r="AV30" s="865"/>
      <c r="AW30" s="865"/>
      <c r="AX30" s="865"/>
      <c r="AY30" s="865"/>
      <c r="AZ30" s="866"/>
      <c r="BA30" s="866"/>
      <c r="BB30" s="866"/>
      <c r="BC30" s="866"/>
      <c r="BD30" s="866"/>
      <c r="BE30" s="867"/>
      <c r="BF30" s="867"/>
      <c r="BG30" s="867"/>
      <c r="BH30" s="867"/>
      <c r="BI30" s="868"/>
      <c r="BJ30" s="214"/>
      <c r="BK30" s="214"/>
      <c r="BL30" s="214"/>
      <c r="BM30" s="214"/>
      <c r="BN30" s="214"/>
      <c r="BO30" s="224"/>
      <c r="BP30" s="224"/>
      <c r="BQ30" s="221">
        <v>24</v>
      </c>
      <c r="BR30" s="222"/>
      <c r="BS30" s="807"/>
      <c r="BT30" s="808"/>
      <c r="BU30" s="808"/>
      <c r="BV30" s="808"/>
      <c r="BW30" s="808"/>
      <c r="BX30" s="808"/>
      <c r="BY30" s="808"/>
      <c r="BZ30" s="808"/>
      <c r="CA30" s="808"/>
      <c r="CB30" s="808"/>
      <c r="CC30" s="808"/>
      <c r="CD30" s="808"/>
      <c r="CE30" s="808"/>
      <c r="CF30" s="808"/>
      <c r="CG30" s="823"/>
      <c r="CH30" s="804"/>
      <c r="CI30" s="805"/>
      <c r="CJ30" s="805"/>
      <c r="CK30" s="805"/>
      <c r="CL30" s="806"/>
      <c r="CM30" s="804"/>
      <c r="CN30" s="805"/>
      <c r="CO30" s="805"/>
      <c r="CP30" s="805"/>
      <c r="CQ30" s="806"/>
      <c r="CR30" s="804"/>
      <c r="CS30" s="805"/>
      <c r="CT30" s="805"/>
      <c r="CU30" s="805"/>
      <c r="CV30" s="806"/>
      <c r="CW30" s="804"/>
      <c r="CX30" s="805"/>
      <c r="CY30" s="805"/>
      <c r="CZ30" s="805"/>
      <c r="DA30" s="806"/>
      <c r="DB30" s="804"/>
      <c r="DC30" s="805"/>
      <c r="DD30" s="805"/>
      <c r="DE30" s="805"/>
      <c r="DF30" s="806"/>
      <c r="DG30" s="804"/>
      <c r="DH30" s="805"/>
      <c r="DI30" s="805"/>
      <c r="DJ30" s="805"/>
      <c r="DK30" s="806"/>
      <c r="DL30" s="804"/>
      <c r="DM30" s="805"/>
      <c r="DN30" s="805"/>
      <c r="DO30" s="805"/>
      <c r="DP30" s="806"/>
      <c r="DQ30" s="804"/>
      <c r="DR30" s="805"/>
      <c r="DS30" s="805"/>
      <c r="DT30" s="805"/>
      <c r="DU30" s="806"/>
      <c r="DV30" s="807"/>
      <c r="DW30" s="808"/>
      <c r="DX30" s="808"/>
      <c r="DY30" s="808"/>
      <c r="DZ30" s="809"/>
      <c r="EA30" s="212"/>
    </row>
    <row r="31" spans="1:131" ht="26.25" customHeight="1" x14ac:dyDescent="0.2">
      <c r="A31" s="225">
        <v>4</v>
      </c>
      <c r="B31" s="810" t="s">
        <v>391</v>
      </c>
      <c r="C31" s="811"/>
      <c r="D31" s="811"/>
      <c r="E31" s="811"/>
      <c r="F31" s="811"/>
      <c r="G31" s="811"/>
      <c r="H31" s="811"/>
      <c r="I31" s="811"/>
      <c r="J31" s="811"/>
      <c r="K31" s="811"/>
      <c r="L31" s="811"/>
      <c r="M31" s="811"/>
      <c r="N31" s="811"/>
      <c r="O31" s="811"/>
      <c r="P31" s="812"/>
      <c r="Q31" s="813">
        <v>36</v>
      </c>
      <c r="R31" s="814"/>
      <c r="S31" s="814"/>
      <c r="T31" s="814"/>
      <c r="U31" s="814"/>
      <c r="V31" s="814">
        <v>36</v>
      </c>
      <c r="W31" s="814"/>
      <c r="X31" s="814"/>
      <c r="Y31" s="814"/>
      <c r="Z31" s="814"/>
      <c r="AA31" s="814">
        <v>0</v>
      </c>
      <c r="AB31" s="814"/>
      <c r="AC31" s="814"/>
      <c r="AD31" s="814"/>
      <c r="AE31" s="815"/>
      <c r="AF31" s="816">
        <v>23</v>
      </c>
      <c r="AG31" s="817"/>
      <c r="AH31" s="817"/>
      <c r="AI31" s="817"/>
      <c r="AJ31" s="818"/>
      <c r="AK31" s="864"/>
      <c r="AL31" s="865"/>
      <c r="AM31" s="865"/>
      <c r="AN31" s="865"/>
      <c r="AO31" s="865"/>
      <c r="AP31" s="865"/>
      <c r="AQ31" s="865"/>
      <c r="AR31" s="865"/>
      <c r="AS31" s="865"/>
      <c r="AT31" s="865"/>
      <c r="AU31" s="865"/>
      <c r="AV31" s="865"/>
      <c r="AW31" s="865"/>
      <c r="AX31" s="865"/>
      <c r="AY31" s="865"/>
      <c r="AZ31" s="866"/>
      <c r="BA31" s="866"/>
      <c r="BB31" s="866"/>
      <c r="BC31" s="866"/>
      <c r="BD31" s="866"/>
      <c r="BE31" s="867"/>
      <c r="BF31" s="867"/>
      <c r="BG31" s="867"/>
      <c r="BH31" s="867"/>
      <c r="BI31" s="868"/>
      <c r="BJ31" s="214"/>
      <c r="BK31" s="214"/>
      <c r="BL31" s="214"/>
      <c r="BM31" s="214"/>
      <c r="BN31" s="214"/>
      <c r="BO31" s="224"/>
      <c r="BP31" s="224"/>
      <c r="BQ31" s="221">
        <v>25</v>
      </c>
      <c r="BR31" s="222"/>
      <c r="BS31" s="807"/>
      <c r="BT31" s="808"/>
      <c r="BU31" s="808"/>
      <c r="BV31" s="808"/>
      <c r="BW31" s="808"/>
      <c r="BX31" s="808"/>
      <c r="BY31" s="808"/>
      <c r="BZ31" s="808"/>
      <c r="CA31" s="808"/>
      <c r="CB31" s="808"/>
      <c r="CC31" s="808"/>
      <c r="CD31" s="808"/>
      <c r="CE31" s="808"/>
      <c r="CF31" s="808"/>
      <c r="CG31" s="823"/>
      <c r="CH31" s="804"/>
      <c r="CI31" s="805"/>
      <c r="CJ31" s="805"/>
      <c r="CK31" s="805"/>
      <c r="CL31" s="806"/>
      <c r="CM31" s="804"/>
      <c r="CN31" s="805"/>
      <c r="CO31" s="805"/>
      <c r="CP31" s="805"/>
      <c r="CQ31" s="806"/>
      <c r="CR31" s="804"/>
      <c r="CS31" s="805"/>
      <c r="CT31" s="805"/>
      <c r="CU31" s="805"/>
      <c r="CV31" s="806"/>
      <c r="CW31" s="804"/>
      <c r="CX31" s="805"/>
      <c r="CY31" s="805"/>
      <c r="CZ31" s="805"/>
      <c r="DA31" s="806"/>
      <c r="DB31" s="804"/>
      <c r="DC31" s="805"/>
      <c r="DD31" s="805"/>
      <c r="DE31" s="805"/>
      <c r="DF31" s="806"/>
      <c r="DG31" s="804"/>
      <c r="DH31" s="805"/>
      <c r="DI31" s="805"/>
      <c r="DJ31" s="805"/>
      <c r="DK31" s="806"/>
      <c r="DL31" s="804"/>
      <c r="DM31" s="805"/>
      <c r="DN31" s="805"/>
      <c r="DO31" s="805"/>
      <c r="DP31" s="806"/>
      <c r="DQ31" s="804"/>
      <c r="DR31" s="805"/>
      <c r="DS31" s="805"/>
      <c r="DT31" s="805"/>
      <c r="DU31" s="806"/>
      <c r="DV31" s="807"/>
      <c r="DW31" s="808"/>
      <c r="DX31" s="808"/>
      <c r="DY31" s="808"/>
      <c r="DZ31" s="809"/>
      <c r="EA31" s="212"/>
    </row>
    <row r="32" spans="1:131" ht="26.25" customHeight="1" x14ac:dyDescent="0.2">
      <c r="A32" s="225">
        <v>5</v>
      </c>
      <c r="B32" s="810" t="s">
        <v>392</v>
      </c>
      <c r="C32" s="811"/>
      <c r="D32" s="811"/>
      <c r="E32" s="811"/>
      <c r="F32" s="811"/>
      <c r="G32" s="811"/>
      <c r="H32" s="811"/>
      <c r="I32" s="811"/>
      <c r="J32" s="811"/>
      <c r="K32" s="811"/>
      <c r="L32" s="811"/>
      <c r="M32" s="811"/>
      <c r="N32" s="811"/>
      <c r="O32" s="811"/>
      <c r="P32" s="812"/>
      <c r="Q32" s="813">
        <v>117</v>
      </c>
      <c r="R32" s="814"/>
      <c r="S32" s="814"/>
      <c r="T32" s="814"/>
      <c r="U32" s="814"/>
      <c r="V32" s="814">
        <v>117</v>
      </c>
      <c r="W32" s="814"/>
      <c r="X32" s="814"/>
      <c r="Y32" s="814"/>
      <c r="Z32" s="814"/>
      <c r="AA32" s="814">
        <v>0</v>
      </c>
      <c r="AB32" s="814"/>
      <c r="AC32" s="814"/>
      <c r="AD32" s="814"/>
      <c r="AE32" s="815"/>
      <c r="AF32" s="816">
        <v>12</v>
      </c>
      <c r="AG32" s="817"/>
      <c r="AH32" s="817"/>
      <c r="AI32" s="817"/>
      <c r="AJ32" s="818"/>
      <c r="AK32" s="864"/>
      <c r="AL32" s="865"/>
      <c r="AM32" s="865"/>
      <c r="AN32" s="865"/>
      <c r="AO32" s="865"/>
      <c r="AP32" s="865"/>
      <c r="AQ32" s="865"/>
      <c r="AR32" s="865"/>
      <c r="AS32" s="865"/>
      <c r="AT32" s="865"/>
      <c r="AU32" s="865"/>
      <c r="AV32" s="865"/>
      <c r="AW32" s="865"/>
      <c r="AX32" s="865"/>
      <c r="AY32" s="865"/>
      <c r="AZ32" s="866"/>
      <c r="BA32" s="866"/>
      <c r="BB32" s="866"/>
      <c r="BC32" s="866"/>
      <c r="BD32" s="866"/>
      <c r="BE32" s="867" t="s">
        <v>393</v>
      </c>
      <c r="BF32" s="867"/>
      <c r="BG32" s="867"/>
      <c r="BH32" s="867"/>
      <c r="BI32" s="868"/>
      <c r="BJ32" s="214"/>
      <c r="BK32" s="214"/>
      <c r="BL32" s="214"/>
      <c r="BM32" s="214"/>
      <c r="BN32" s="214"/>
      <c r="BO32" s="224"/>
      <c r="BP32" s="224"/>
      <c r="BQ32" s="221">
        <v>26</v>
      </c>
      <c r="BR32" s="222"/>
      <c r="BS32" s="807"/>
      <c r="BT32" s="808"/>
      <c r="BU32" s="808"/>
      <c r="BV32" s="808"/>
      <c r="BW32" s="808"/>
      <c r="BX32" s="808"/>
      <c r="BY32" s="808"/>
      <c r="BZ32" s="808"/>
      <c r="CA32" s="808"/>
      <c r="CB32" s="808"/>
      <c r="CC32" s="808"/>
      <c r="CD32" s="808"/>
      <c r="CE32" s="808"/>
      <c r="CF32" s="808"/>
      <c r="CG32" s="823"/>
      <c r="CH32" s="804"/>
      <c r="CI32" s="805"/>
      <c r="CJ32" s="805"/>
      <c r="CK32" s="805"/>
      <c r="CL32" s="806"/>
      <c r="CM32" s="804"/>
      <c r="CN32" s="805"/>
      <c r="CO32" s="805"/>
      <c r="CP32" s="805"/>
      <c r="CQ32" s="806"/>
      <c r="CR32" s="804"/>
      <c r="CS32" s="805"/>
      <c r="CT32" s="805"/>
      <c r="CU32" s="805"/>
      <c r="CV32" s="806"/>
      <c r="CW32" s="804"/>
      <c r="CX32" s="805"/>
      <c r="CY32" s="805"/>
      <c r="CZ32" s="805"/>
      <c r="DA32" s="806"/>
      <c r="DB32" s="804"/>
      <c r="DC32" s="805"/>
      <c r="DD32" s="805"/>
      <c r="DE32" s="805"/>
      <c r="DF32" s="806"/>
      <c r="DG32" s="804"/>
      <c r="DH32" s="805"/>
      <c r="DI32" s="805"/>
      <c r="DJ32" s="805"/>
      <c r="DK32" s="806"/>
      <c r="DL32" s="804"/>
      <c r="DM32" s="805"/>
      <c r="DN32" s="805"/>
      <c r="DO32" s="805"/>
      <c r="DP32" s="806"/>
      <c r="DQ32" s="804"/>
      <c r="DR32" s="805"/>
      <c r="DS32" s="805"/>
      <c r="DT32" s="805"/>
      <c r="DU32" s="806"/>
      <c r="DV32" s="807"/>
      <c r="DW32" s="808"/>
      <c r="DX32" s="808"/>
      <c r="DY32" s="808"/>
      <c r="DZ32" s="809"/>
      <c r="EA32" s="212"/>
    </row>
    <row r="33" spans="1:131" ht="26.25" customHeight="1" x14ac:dyDescent="0.2">
      <c r="A33" s="225">
        <v>6</v>
      </c>
      <c r="B33" s="810" t="s">
        <v>394</v>
      </c>
      <c r="C33" s="811"/>
      <c r="D33" s="811"/>
      <c r="E33" s="811"/>
      <c r="F33" s="811"/>
      <c r="G33" s="811"/>
      <c r="H33" s="811"/>
      <c r="I33" s="811"/>
      <c r="J33" s="811"/>
      <c r="K33" s="811"/>
      <c r="L33" s="811"/>
      <c r="M33" s="811"/>
      <c r="N33" s="811"/>
      <c r="O33" s="811"/>
      <c r="P33" s="812"/>
      <c r="Q33" s="813">
        <v>137</v>
      </c>
      <c r="R33" s="814"/>
      <c r="S33" s="814"/>
      <c r="T33" s="814"/>
      <c r="U33" s="814"/>
      <c r="V33" s="814">
        <v>145</v>
      </c>
      <c r="W33" s="814"/>
      <c r="X33" s="814"/>
      <c r="Y33" s="814"/>
      <c r="Z33" s="814"/>
      <c r="AA33" s="814">
        <v>-8</v>
      </c>
      <c r="AB33" s="814"/>
      <c r="AC33" s="814"/>
      <c r="AD33" s="814"/>
      <c r="AE33" s="815"/>
      <c r="AF33" s="816">
        <v>4</v>
      </c>
      <c r="AG33" s="817"/>
      <c r="AH33" s="817"/>
      <c r="AI33" s="817"/>
      <c r="AJ33" s="818"/>
      <c r="AK33" s="864"/>
      <c r="AL33" s="865"/>
      <c r="AM33" s="865"/>
      <c r="AN33" s="865"/>
      <c r="AO33" s="865"/>
      <c r="AP33" s="865"/>
      <c r="AQ33" s="865"/>
      <c r="AR33" s="865"/>
      <c r="AS33" s="865"/>
      <c r="AT33" s="865"/>
      <c r="AU33" s="865"/>
      <c r="AV33" s="865"/>
      <c r="AW33" s="865"/>
      <c r="AX33" s="865"/>
      <c r="AY33" s="865"/>
      <c r="AZ33" s="866"/>
      <c r="BA33" s="866"/>
      <c r="BB33" s="866"/>
      <c r="BC33" s="866"/>
      <c r="BD33" s="866"/>
      <c r="BE33" s="867" t="s">
        <v>393</v>
      </c>
      <c r="BF33" s="867"/>
      <c r="BG33" s="867"/>
      <c r="BH33" s="867"/>
      <c r="BI33" s="868"/>
      <c r="BJ33" s="214"/>
      <c r="BK33" s="214"/>
      <c r="BL33" s="214"/>
      <c r="BM33" s="214"/>
      <c r="BN33" s="214"/>
      <c r="BO33" s="224"/>
      <c r="BP33" s="224"/>
      <c r="BQ33" s="221">
        <v>27</v>
      </c>
      <c r="BR33" s="222"/>
      <c r="BS33" s="807"/>
      <c r="BT33" s="808"/>
      <c r="BU33" s="808"/>
      <c r="BV33" s="808"/>
      <c r="BW33" s="808"/>
      <c r="BX33" s="808"/>
      <c r="BY33" s="808"/>
      <c r="BZ33" s="808"/>
      <c r="CA33" s="808"/>
      <c r="CB33" s="808"/>
      <c r="CC33" s="808"/>
      <c r="CD33" s="808"/>
      <c r="CE33" s="808"/>
      <c r="CF33" s="808"/>
      <c r="CG33" s="823"/>
      <c r="CH33" s="804"/>
      <c r="CI33" s="805"/>
      <c r="CJ33" s="805"/>
      <c r="CK33" s="805"/>
      <c r="CL33" s="806"/>
      <c r="CM33" s="804"/>
      <c r="CN33" s="805"/>
      <c r="CO33" s="805"/>
      <c r="CP33" s="805"/>
      <c r="CQ33" s="806"/>
      <c r="CR33" s="804"/>
      <c r="CS33" s="805"/>
      <c r="CT33" s="805"/>
      <c r="CU33" s="805"/>
      <c r="CV33" s="806"/>
      <c r="CW33" s="804"/>
      <c r="CX33" s="805"/>
      <c r="CY33" s="805"/>
      <c r="CZ33" s="805"/>
      <c r="DA33" s="806"/>
      <c r="DB33" s="804"/>
      <c r="DC33" s="805"/>
      <c r="DD33" s="805"/>
      <c r="DE33" s="805"/>
      <c r="DF33" s="806"/>
      <c r="DG33" s="804"/>
      <c r="DH33" s="805"/>
      <c r="DI33" s="805"/>
      <c r="DJ33" s="805"/>
      <c r="DK33" s="806"/>
      <c r="DL33" s="804"/>
      <c r="DM33" s="805"/>
      <c r="DN33" s="805"/>
      <c r="DO33" s="805"/>
      <c r="DP33" s="806"/>
      <c r="DQ33" s="804"/>
      <c r="DR33" s="805"/>
      <c r="DS33" s="805"/>
      <c r="DT33" s="805"/>
      <c r="DU33" s="806"/>
      <c r="DV33" s="807"/>
      <c r="DW33" s="808"/>
      <c r="DX33" s="808"/>
      <c r="DY33" s="808"/>
      <c r="DZ33" s="809"/>
      <c r="EA33" s="212"/>
    </row>
    <row r="34" spans="1:131" ht="26.25" customHeight="1" x14ac:dyDescent="0.2">
      <c r="A34" s="225">
        <v>7</v>
      </c>
      <c r="B34" s="810" t="s">
        <v>395</v>
      </c>
      <c r="C34" s="811"/>
      <c r="D34" s="811"/>
      <c r="E34" s="811"/>
      <c r="F34" s="811"/>
      <c r="G34" s="811"/>
      <c r="H34" s="811"/>
      <c r="I34" s="811"/>
      <c r="J34" s="811"/>
      <c r="K34" s="811"/>
      <c r="L34" s="811"/>
      <c r="M34" s="811"/>
      <c r="N34" s="811"/>
      <c r="O34" s="811"/>
      <c r="P34" s="812"/>
      <c r="Q34" s="813">
        <v>86</v>
      </c>
      <c r="R34" s="814"/>
      <c r="S34" s="814"/>
      <c r="T34" s="814"/>
      <c r="U34" s="814"/>
      <c r="V34" s="814">
        <v>87</v>
      </c>
      <c r="W34" s="814"/>
      <c r="X34" s="814"/>
      <c r="Y34" s="814"/>
      <c r="Z34" s="814"/>
      <c r="AA34" s="814">
        <v>-1</v>
      </c>
      <c r="AB34" s="814"/>
      <c r="AC34" s="814"/>
      <c r="AD34" s="814"/>
      <c r="AE34" s="815"/>
      <c r="AF34" s="816">
        <v>11</v>
      </c>
      <c r="AG34" s="817"/>
      <c r="AH34" s="817"/>
      <c r="AI34" s="817"/>
      <c r="AJ34" s="818"/>
      <c r="AK34" s="864"/>
      <c r="AL34" s="865"/>
      <c r="AM34" s="865"/>
      <c r="AN34" s="865"/>
      <c r="AO34" s="865"/>
      <c r="AP34" s="865"/>
      <c r="AQ34" s="865"/>
      <c r="AR34" s="865"/>
      <c r="AS34" s="865"/>
      <c r="AT34" s="865"/>
      <c r="AU34" s="865"/>
      <c r="AV34" s="865"/>
      <c r="AW34" s="865"/>
      <c r="AX34" s="865"/>
      <c r="AY34" s="865"/>
      <c r="AZ34" s="866"/>
      <c r="BA34" s="866"/>
      <c r="BB34" s="866"/>
      <c r="BC34" s="866"/>
      <c r="BD34" s="866"/>
      <c r="BE34" s="867" t="s">
        <v>393</v>
      </c>
      <c r="BF34" s="867"/>
      <c r="BG34" s="867"/>
      <c r="BH34" s="867"/>
      <c r="BI34" s="868"/>
      <c r="BJ34" s="214"/>
      <c r="BK34" s="214"/>
      <c r="BL34" s="214"/>
      <c r="BM34" s="214"/>
      <c r="BN34" s="214"/>
      <c r="BO34" s="224"/>
      <c r="BP34" s="224"/>
      <c r="BQ34" s="221">
        <v>28</v>
      </c>
      <c r="BR34" s="222"/>
      <c r="BS34" s="807"/>
      <c r="BT34" s="808"/>
      <c r="BU34" s="808"/>
      <c r="BV34" s="808"/>
      <c r="BW34" s="808"/>
      <c r="BX34" s="808"/>
      <c r="BY34" s="808"/>
      <c r="BZ34" s="808"/>
      <c r="CA34" s="808"/>
      <c r="CB34" s="808"/>
      <c r="CC34" s="808"/>
      <c r="CD34" s="808"/>
      <c r="CE34" s="808"/>
      <c r="CF34" s="808"/>
      <c r="CG34" s="823"/>
      <c r="CH34" s="804"/>
      <c r="CI34" s="805"/>
      <c r="CJ34" s="805"/>
      <c r="CK34" s="805"/>
      <c r="CL34" s="806"/>
      <c r="CM34" s="804"/>
      <c r="CN34" s="805"/>
      <c r="CO34" s="805"/>
      <c r="CP34" s="805"/>
      <c r="CQ34" s="806"/>
      <c r="CR34" s="804"/>
      <c r="CS34" s="805"/>
      <c r="CT34" s="805"/>
      <c r="CU34" s="805"/>
      <c r="CV34" s="806"/>
      <c r="CW34" s="804"/>
      <c r="CX34" s="805"/>
      <c r="CY34" s="805"/>
      <c r="CZ34" s="805"/>
      <c r="DA34" s="806"/>
      <c r="DB34" s="804"/>
      <c r="DC34" s="805"/>
      <c r="DD34" s="805"/>
      <c r="DE34" s="805"/>
      <c r="DF34" s="806"/>
      <c r="DG34" s="804"/>
      <c r="DH34" s="805"/>
      <c r="DI34" s="805"/>
      <c r="DJ34" s="805"/>
      <c r="DK34" s="806"/>
      <c r="DL34" s="804"/>
      <c r="DM34" s="805"/>
      <c r="DN34" s="805"/>
      <c r="DO34" s="805"/>
      <c r="DP34" s="806"/>
      <c r="DQ34" s="804"/>
      <c r="DR34" s="805"/>
      <c r="DS34" s="805"/>
      <c r="DT34" s="805"/>
      <c r="DU34" s="806"/>
      <c r="DV34" s="807"/>
      <c r="DW34" s="808"/>
      <c r="DX34" s="808"/>
      <c r="DY34" s="808"/>
      <c r="DZ34" s="809"/>
      <c r="EA34" s="212"/>
    </row>
    <row r="35" spans="1:131" ht="26.25" customHeight="1" x14ac:dyDescent="0.2">
      <c r="A35" s="225">
        <v>8</v>
      </c>
      <c r="B35" s="810" t="s">
        <v>396</v>
      </c>
      <c r="C35" s="811"/>
      <c r="D35" s="811"/>
      <c r="E35" s="811"/>
      <c r="F35" s="811"/>
      <c r="G35" s="811"/>
      <c r="H35" s="811"/>
      <c r="I35" s="811"/>
      <c r="J35" s="811"/>
      <c r="K35" s="811"/>
      <c r="L35" s="811"/>
      <c r="M35" s="811"/>
      <c r="N35" s="811"/>
      <c r="O35" s="811"/>
      <c r="P35" s="812"/>
      <c r="Q35" s="813">
        <v>9</v>
      </c>
      <c r="R35" s="814"/>
      <c r="S35" s="814"/>
      <c r="T35" s="814"/>
      <c r="U35" s="814"/>
      <c r="V35" s="814">
        <v>8</v>
      </c>
      <c r="W35" s="814"/>
      <c r="X35" s="814"/>
      <c r="Y35" s="814"/>
      <c r="Z35" s="814"/>
      <c r="AA35" s="814">
        <v>1</v>
      </c>
      <c r="AB35" s="814"/>
      <c r="AC35" s="814"/>
      <c r="AD35" s="814"/>
      <c r="AE35" s="815"/>
      <c r="AF35" s="816">
        <v>3</v>
      </c>
      <c r="AG35" s="817"/>
      <c r="AH35" s="817"/>
      <c r="AI35" s="817"/>
      <c r="AJ35" s="818"/>
      <c r="AK35" s="864"/>
      <c r="AL35" s="865"/>
      <c r="AM35" s="865"/>
      <c r="AN35" s="865"/>
      <c r="AO35" s="865"/>
      <c r="AP35" s="865"/>
      <c r="AQ35" s="865"/>
      <c r="AR35" s="865"/>
      <c r="AS35" s="865"/>
      <c r="AT35" s="865"/>
      <c r="AU35" s="865"/>
      <c r="AV35" s="865"/>
      <c r="AW35" s="865"/>
      <c r="AX35" s="865"/>
      <c r="AY35" s="865"/>
      <c r="AZ35" s="866"/>
      <c r="BA35" s="866"/>
      <c r="BB35" s="866"/>
      <c r="BC35" s="866"/>
      <c r="BD35" s="866"/>
      <c r="BE35" s="867" t="s">
        <v>393</v>
      </c>
      <c r="BF35" s="867"/>
      <c r="BG35" s="867"/>
      <c r="BH35" s="867"/>
      <c r="BI35" s="868"/>
      <c r="BJ35" s="214"/>
      <c r="BK35" s="214"/>
      <c r="BL35" s="214"/>
      <c r="BM35" s="214"/>
      <c r="BN35" s="214"/>
      <c r="BO35" s="224"/>
      <c r="BP35" s="224"/>
      <c r="BQ35" s="221">
        <v>29</v>
      </c>
      <c r="BR35" s="222"/>
      <c r="BS35" s="807"/>
      <c r="BT35" s="808"/>
      <c r="BU35" s="808"/>
      <c r="BV35" s="808"/>
      <c r="BW35" s="808"/>
      <c r="BX35" s="808"/>
      <c r="BY35" s="808"/>
      <c r="BZ35" s="808"/>
      <c r="CA35" s="808"/>
      <c r="CB35" s="808"/>
      <c r="CC35" s="808"/>
      <c r="CD35" s="808"/>
      <c r="CE35" s="808"/>
      <c r="CF35" s="808"/>
      <c r="CG35" s="823"/>
      <c r="CH35" s="804"/>
      <c r="CI35" s="805"/>
      <c r="CJ35" s="805"/>
      <c r="CK35" s="805"/>
      <c r="CL35" s="806"/>
      <c r="CM35" s="804"/>
      <c r="CN35" s="805"/>
      <c r="CO35" s="805"/>
      <c r="CP35" s="805"/>
      <c r="CQ35" s="806"/>
      <c r="CR35" s="804"/>
      <c r="CS35" s="805"/>
      <c r="CT35" s="805"/>
      <c r="CU35" s="805"/>
      <c r="CV35" s="806"/>
      <c r="CW35" s="804"/>
      <c r="CX35" s="805"/>
      <c r="CY35" s="805"/>
      <c r="CZ35" s="805"/>
      <c r="DA35" s="806"/>
      <c r="DB35" s="804"/>
      <c r="DC35" s="805"/>
      <c r="DD35" s="805"/>
      <c r="DE35" s="805"/>
      <c r="DF35" s="806"/>
      <c r="DG35" s="804"/>
      <c r="DH35" s="805"/>
      <c r="DI35" s="805"/>
      <c r="DJ35" s="805"/>
      <c r="DK35" s="806"/>
      <c r="DL35" s="804"/>
      <c r="DM35" s="805"/>
      <c r="DN35" s="805"/>
      <c r="DO35" s="805"/>
      <c r="DP35" s="806"/>
      <c r="DQ35" s="804"/>
      <c r="DR35" s="805"/>
      <c r="DS35" s="805"/>
      <c r="DT35" s="805"/>
      <c r="DU35" s="806"/>
      <c r="DV35" s="807"/>
      <c r="DW35" s="808"/>
      <c r="DX35" s="808"/>
      <c r="DY35" s="808"/>
      <c r="DZ35" s="809"/>
      <c r="EA35" s="212"/>
    </row>
    <row r="36" spans="1:131" ht="26.25" customHeight="1" x14ac:dyDescent="0.2">
      <c r="A36" s="225">
        <v>9</v>
      </c>
      <c r="B36" s="810"/>
      <c r="C36" s="811"/>
      <c r="D36" s="811"/>
      <c r="E36" s="811"/>
      <c r="F36" s="811"/>
      <c r="G36" s="811"/>
      <c r="H36" s="811"/>
      <c r="I36" s="811"/>
      <c r="J36" s="811"/>
      <c r="K36" s="811"/>
      <c r="L36" s="811"/>
      <c r="M36" s="811"/>
      <c r="N36" s="811"/>
      <c r="O36" s="811"/>
      <c r="P36" s="812"/>
      <c r="Q36" s="813"/>
      <c r="R36" s="814"/>
      <c r="S36" s="814"/>
      <c r="T36" s="814"/>
      <c r="U36" s="814"/>
      <c r="V36" s="814"/>
      <c r="W36" s="814"/>
      <c r="X36" s="814"/>
      <c r="Y36" s="814"/>
      <c r="Z36" s="814"/>
      <c r="AA36" s="814"/>
      <c r="AB36" s="814"/>
      <c r="AC36" s="814"/>
      <c r="AD36" s="814"/>
      <c r="AE36" s="815"/>
      <c r="AF36" s="816"/>
      <c r="AG36" s="817"/>
      <c r="AH36" s="817"/>
      <c r="AI36" s="817"/>
      <c r="AJ36" s="818"/>
      <c r="AK36" s="864"/>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7"/>
      <c r="BT36" s="808"/>
      <c r="BU36" s="808"/>
      <c r="BV36" s="808"/>
      <c r="BW36" s="808"/>
      <c r="BX36" s="808"/>
      <c r="BY36" s="808"/>
      <c r="BZ36" s="808"/>
      <c r="CA36" s="808"/>
      <c r="CB36" s="808"/>
      <c r="CC36" s="808"/>
      <c r="CD36" s="808"/>
      <c r="CE36" s="808"/>
      <c r="CF36" s="808"/>
      <c r="CG36" s="823"/>
      <c r="CH36" s="804"/>
      <c r="CI36" s="805"/>
      <c r="CJ36" s="805"/>
      <c r="CK36" s="805"/>
      <c r="CL36" s="806"/>
      <c r="CM36" s="804"/>
      <c r="CN36" s="805"/>
      <c r="CO36" s="805"/>
      <c r="CP36" s="805"/>
      <c r="CQ36" s="806"/>
      <c r="CR36" s="804"/>
      <c r="CS36" s="805"/>
      <c r="CT36" s="805"/>
      <c r="CU36" s="805"/>
      <c r="CV36" s="806"/>
      <c r="CW36" s="804"/>
      <c r="CX36" s="805"/>
      <c r="CY36" s="805"/>
      <c r="CZ36" s="805"/>
      <c r="DA36" s="806"/>
      <c r="DB36" s="804"/>
      <c r="DC36" s="805"/>
      <c r="DD36" s="805"/>
      <c r="DE36" s="805"/>
      <c r="DF36" s="806"/>
      <c r="DG36" s="804"/>
      <c r="DH36" s="805"/>
      <c r="DI36" s="805"/>
      <c r="DJ36" s="805"/>
      <c r="DK36" s="806"/>
      <c r="DL36" s="804"/>
      <c r="DM36" s="805"/>
      <c r="DN36" s="805"/>
      <c r="DO36" s="805"/>
      <c r="DP36" s="806"/>
      <c r="DQ36" s="804"/>
      <c r="DR36" s="805"/>
      <c r="DS36" s="805"/>
      <c r="DT36" s="805"/>
      <c r="DU36" s="806"/>
      <c r="DV36" s="807"/>
      <c r="DW36" s="808"/>
      <c r="DX36" s="808"/>
      <c r="DY36" s="808"/>
      <c r="DZ36" s="809"/>
      <c r="EA36" s="212"/>
    </row>
    <row r="37" spans="1:131" ht="26.25" customHeight="1" x14ac:dyDescent="0.2">
      <c r="A37" s="225">
        <v>10</v>
      </c>
      <c r="B37" s="810"/>
      <c r="C37" s="811"/>
      <c r="D37" s="811"/>
      <c r="E37" s="811"/>
      <c r="F37" s="811"/>
      <c r="G37" s="811"/>
      <c r="H37" s="811"/>
      <c r="I37" s="811"/>
      <c r="J37" s="811"/>
      <c r="K37" s="811"/>
      <c r="L37" s="811"/>
      <c r="M37" s="811"/>
      <c r="N37" s="811"/>
      <c r="O37" s="811"/>
      <c r="P37" s="812"/>
      <c r="Q37" s="813"/>
      <c r="R37" s="814"/>
      <c r="S37" s="814"/>
      <c r="T37" s="814"/>
      <c r="U37" s="814"/>
      <c r="V37" s="814"/>
      <c r="W37" s="814"/>
      <c r="X37" s="814"/>
      <c r="Y37" s="814"/>
      <c r="Z37" s="814"/>
      <c r="AA37" s="814"/>
      <c r="AB37" s="814"/>
      <c r="AC37" s="814"/>
      <c r="AD37" s="814"/>
      <c r="AE37" s="815"/>
      <c r="AF37" s="816"/>
      <c r="AG37" s="817"/>
      <c r="AH37" s="817"/>
      <c r="AI37" s="817"/>
      <c r="AJ37" s="818"/>
      <c r="AK37" s="864"/>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7"/>
      <c r="BT37" s="808"/>
      <c r="BU37" s="808"/>
      <c r="BV37" s="808"/>
      <c r="BW37" s="808"/>
      <c r="BX37" s="808"/>
      <c r="BY37" s="808"/>
      <c r="BZ37" s="808"/>
      <c r="CA37" s="808"/>
      <c r="CB37" s="808"/>
      <c r="CC37" s="808"/>
      <c r="CD37" s="808"/>
      <c r="CE37" s="808"/>
      <c r="CF37" s="808"/>
      <c r="CG37" s="823"/>
      <c r="CH37" s="804"/>
      <c r="CI37" s="805"/>
      <c r="CJ37" s="805"/>
      <c r="CK37" s="805"/>
      <c r="CL37" s="806"/>
      <c r="CM37" s="804"/>
      <c r="CN37" s="805"/>
      <c r="CO37" s="805"/>
      <c r="CP37" s="805"/>
      <c r="CQ37" s="806"/>
      <c r="CR37" s="804"/>
      <c r="CS37" s="805"/>
      <c r="CT37" s="805"/>
      <c r="CU37" s="805"/>
      <c r="CV37" s="806"/>
      <c r="CW37" s="804"/>
      <c r="CX37" s="805"/>
      <c r="CY37" s="805"/>
      <c r="CZ37" s="805"/>
      <c r="DA37" s="806"/>
      <c r="DB37" s="804"/>
      <c r="DC37" s="805"/>
      <c r="DD37" s="805"/>
      <c r="DE37" s="805"/>
      <c r="DF37" s="806"/>
      <c r="DG37" s="804"/>
      <c r="DH37" s="805"/>
      <c r="DI37" s="805"/>
      <c r="DJ37" s="805"/>
      <c r="DK37" s="806"/>
      <c r="DL37" s="804"/>
      <c r="DM37" s="805"/>
      <c r="DN37" s="805"/>
      <c r="DO37" s="805"/>
      <c r="DP37" s="806"/>
      <c r="DQ37" s="804"/>
      <c r="DR37" s="805"/>
      <c r="DS37" s="805"/>
      <c r="DT37" s="805"/>
      <c r="DU37" s="806"/>
      <c r="DV37" s="807"/>
      <c r="DW37" s="808"/>
      <c r="DX37" s="808"/>
      <c r="DY37" s="808"/>
      <c r="DZ37" s="809"/>
      <c r="EA37" s="212"/>
    </row>
    <row r="38" spans="1:131" ht="26.25" customHeight="1" x14ac:dyDescent="0.2">
      <c r="A38" s="225">
        <v>11</v>
      </c>
      <c r="B38" s="810"/>
      <c r="C38" s="811"/>
      <c r="D38" s="811"/>
      <c r="E38" s="811"/>
      <c r="F38" s="811"/>
      <c r="G38" s="811"/>
      <c r="H38" s="811"/>
      <c r="I38" s="811"/>
      <c r="J38" s="811"/>
      <c r="K38" s="811"/>
      <c r="L38" s="811"/>
      <c r="M38" s="811"/>
      <c r="N38" s="811"/>
      <c r="O38" s="811"/>
      <c r="P38" s="812"/>
      <c r="Q38" s="813"/>
      <c r="R38" s="814"/>
      <c r="S38" s="814"/>
      <c r="T38" s="814"/>
      <c r="U38" s="814"/>
      <c r="V38" s="814"/>
      <c r="W38" s="814"/>
      <c r="X38" s="814"/>
      <c r="Y38" s="814"/>
      <c r="Z38" s="814"/>
      <c r="AA38" s="814"/>
      <c r="AB38" s="814"/>
      <c r="AC38" s="814"/>
      <c r="AD38" s="814"/>
      <c r="AE38" s="815"/>
      <c r="AF38" s="816"/>
      <c r="AG38" s="817"/>
      <c r="AH38" s="817"/>
      <c r="AI38" s="817"/>
      <c r="AJ38" s="818"/>
      <c r="AK38" s="864"/>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7"/>
      <c r="BT38" s="808"/>
      <c r="BU38" s="808"/>
      <c r="BV38" s="808"/>
      <c r="BW38" s="808"/>
      <c r="BX38" s="808"/>
      <c r="BY38" s="808"/>
      <c r="BZ38" s="808"/>
      <c r="CA38" s="808"/>
      <c r="CB38" s="808"/>
      <c r="CC38" s="808"/>
      <c r="CD38" s="808"/>
      <c r="CE38" s="808"/>
      <c r="CF38" s="808"/>
      <c r="CG38" s="823"/>
      <c r="CH38" s="804"/>
      <c r="CI38" s="805"/>
      <c r="CJ38" s="805"/>
      <c r="CK38" s="805"/>
      <c r="CL38" s="806"/>
      <c r="CM38" s="804"/>
      <c r="CN38" s="805"/>
      <c r="CO38" s="805"/>
      <c r="CP38" s="805"/>
      <c r="CQ38" s="806"/>
      <c r="CR38" s="804"/>
      <c r="CS38" s="805"/>
      <c r="CT38" s="805"/>
      <c r="CU38" s="805"/>
      <c r="CV38" s="806"/>
      <c r="CW38" s="804"/>
      <c r="CX38" s="805"/>
      <c r="CY38" s="805"/>
      <c r="CZ38" s="805"/>
      <c r="DA38" s="806"/>
      <c r="DB38" s="804"/>
      <c r="DC38" s="805"/>
      <c r="DD38" s="805"/>
      <c r="DE38" s="805"/>
      <c r="DF38" s="806"/>
      <c r="DG38" s="804"/>
      <c r="DH38" s="805"/>
      <c r="DI38" s="805"/>
      <c r="DJ38" s="805"/>
      <c r="DK38" s="806"/>
      <c r="DL38" s="804"/>
      <c r="DM38" s="805"/>
      <c r="DN38" s="805"/>
      <c r="DO38" s="805"/>
      <c r="DP38" s="806"/>
      <c r="DQ38" s="804"/>
      <c r="DR38" s="805"/>
      <c r="DS38" s="805"/>
      <c r="DT38" s="805"/>
      <c r="DU38" s="806"/>
      <c r="DV38" s="807"/>
      <c r="DW38" s="808"/>
      <c r="DX38" s="808"/>
      <c r="DY38" s="808"/>
      <c r="DZ38" s="809"/>
      <c r="EA38" s="212"/>
    </row>
    <row r="39" spans="1:131" ht="26.25" customHeight="1" x14ac:dyDescent="0.2">
      <c r="A39" s="225">
        <v>12</v>
      </c>
      <c r="B39" s="810"/>
      <c r="C39" s="811"/>
      <c r="D39" s="811"/>
      <c r="E39" s="811"/>
      <c r="F39" s="811"/>
      <c r="G39" s="811"/>
      <c r="H39" s="811"/>
      <c r="I39" s="811"/>
      <c r="J39" s="811"/>
      <c r="K39" s="811"/>
      <c r="L39" s="811"/>
      <c r="M39" s="811"/>
      <c r="N39" s="811"/>
      <c r="O39" s="811"/>
      <c r="P39" s="812"/>
      <c r="Q39" s="813"/>
      <c r="R39" s="814"/>
      <c r="S39" s="814"/>
      <c r="T39" s="814"/>
      <c r="U39" s="814"/>
      <c r="V39" s="814"/>
      <c r="W39" s="814"/>
      <c r="X39" s="814"/>
      <c r="Y39" s="814"/>
      <c r="Z39" s="814"/>
      <c r="AA39" s="814"/>
      <c r="AB39" s="814"/>
      <c r="AC39" s="814"/>
      <c r="AD39" s="814"/>
      <c r="AE39" s="815"/>
      <c r="AF39" s="816"/>
      <c r="AG39" s="817"/>
      <c r="AH39" s="817"/>
      <c r="AI39" s="817"/>
      <c r="AJ39" s="818"/>
      <c r="AK39" s="864"/>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7"/>
      <c r="BT39" s="808"/>
      <c r="BU39" s="808"/>
      <c r="BV39" s="808"/>
      <c r="BW39" s="808"/>
      <c r="BX39" s="808"/>
      <c r="BY39" s="808"/>
      <c r="BZ39" s="808"/>
      <c r="CA39" s="808"/>
      <c r="CB39" s="808"/>
      <c r="CC39" s="808"/>
      <c r="CD39" s="808"/>
      <c r="CE39" s="808"/>
      <c r="CF39" s="808"/>
      <c r="CG39" s="823"/>
      <c r="CH39" s="804"/>
      <c r="CI39" s="805"/>
      <c r="CJ39" s="805"/>
      <c r="CK39" s="805"/>
      <c r="CL39" s="806"/>
      <c r="CM39" s="804"/>
      <c r="CN39" s="805"/>
      <c r="CO39" s="805"/>
      <c r="CP39" s="805"/>
      <c r="CQ39" s="806"/>
      <c r="CR39" s="804"/>
      <c r="CS39" s="805"/>
      <c r="CT39" s="805"/>
      <c r="CU39" s="805"/>
      <c r="CV39" s="806"/>
      <c r="CW39" s="804"/>
      <c r="CX39" s="805"/>
      <c r="CY39" s="805"/>
      <c r="CZ39" s="805"/>
      <c r="DA39" s="806"/>
      <c r="DB39" s="804"/>
      <c r="DC39" s="805"/>
      <c r="DD39" s="805"/>
      <c r="DE39" s="805"/>
      <c r="DF39" s="806"/>
      <c r="DG39" s="804"/>
      <c r="DH39" s="805"/>
      <c r="DI39" s="805"/>
      <c r="DJ39" s="805"/>
      <c r="DK39" s="806"/>
      <c r="DL39" s="804"/>
      <c r="DM39" s="805"/>
      <c r="DN39" s="805"/>
      <c r="DO39" s="805"/>
      <c r="DP39" s="806"/>
      <c r="DQ39" s="804"/>
      <c r="DR39" s="805"/>
      <c r="DS39" s="805"/>
      <c r="DT39" s="805"/>
      <c r="DU39" s="806"/>
      <c r="DV39" s="807"/>
      <c r="DW39" s="808"/>
      <c r="DX39" s="808"/>
      <c r="DY39" s="808"/>
      <c r="DZ39" s="809"/>
      <c r="EA39" s="212"/>
    </row>
    <row r="40" spans="1:131" ht="26.25" customHeight="1" x14ac:dyDescent="0.2">
      <c r="A40" s="221">
        <v>13</v>
      </c>
      <c r="B40" s="810"/>
      <c r="C40" s="811"/>
      <c r="D40" s="811"/>
      <c r="E40" s="811"/>
      <c r="F40" s="811"/>
      <c r="G40" s="811"/>
      <c r="H40" s="811"/>
      <c r="I40" s="811"/>
      <c r="J40" s="811"/>
      <c r="K40" s="811"/>
      <c r="L40" s="811"/>
      <c r="M40" s="811"/>
      <c r="N40" s="811"/>
      <c r="O40" s="811"/>
      <c r="P40" s="812"/>
      <c r="Q40" s="813"/>
      <c r="R40" s="814"/>
      <c r="S40" s="814"/>
      <c r="T40" s="814"/>
      <c r="U40" s="814"/>
      <c r="V40" s="814"/>
      <c r="W40" s="814"/>
      <c r="X40" s="814"/>
      <c r="Y40" s="814"/>
      <c r="Z40" s="814"/>
      <c r="AA40" s="814"/>
      <c r="AB40" s="814"/>
      <c r="AC40" s="814"/>
      <c r="AD40" s="814"/>
      <c r="AE40" s="815"/>
      <c r="AF40" s="816"/>
      <c r="AG40" s="817"/>
      <c r="AH40" s="817"/>
      <c r="AI40" s="817"/>
      <c r="AJ40" s="818"/>
      <c r="AK40" s="864"/>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7"/>
      <c r="BT40" s="808"/>
      <c r="BU40" s="808"/>
      <c r="BV40" s="808"/>
      <c r="BW40" s="808"/>
      <c r="BX40" s="808"/>
      <c r="BY40" s="808"/>
      <c r="BZ40" s="808"/>
      <c r="CA40" s="808"/>
      <c r="CB40" s="808"/>
      <c r="CC40" s="808"/>
      <c r="CD40" s="808"/>
      <c r="CE40" s="808"/>
      <c r="CF40" s="808"/>
      <c r="CG40" s="823"/>
      <c r="CH40" s="804"/>
      <c r="CI40" s="805"/>
      <c r="CJ40" s="805"/>
      <c r="CK40" s="805"/>
      <c r="CL40" s="806"/>
      <c r="CM40" s="804"/>
      <c r="CN40" s="805"/>
      <c r="CO40" s="805"/>
      <c r="CP40" s="805"/>
      <c r="CQ40" s="806"/>
      <c r="CR40" s="804"/>
      <c r="CS40" s="805"/>
      <c r="CT40" s="805"/>
      <c r="CU40" s="805"/>
      <c r="CV40" s="806"/>
      <c r="CW40" s="804"/>
      <c r="CX40" s="805"/>
      <c r="CY40" s="805"/>
      <c r="CZ40" s="805"/>
      <c r="DA40" s="806"/>
      <c r="DB40" s="804"/>
      <c r="DC40" s="805"/>
      <c r="DD40" s="805"/>
      <c r="DE40" s="805"/>
      <c r="DF40" s="806"/>
      <c r="DG40" s="804"/>
      <c r="DH40" s="805"/>
      <c r="DI40" s="805"/>
      <c r="DJ40" s="805"/>
      <c r="DK40" s="806"/>
      <c r="DL40" s="804"/>
      <c r="DM40" s="805"/>
      <c r="DN40" s="805"/>
      <c r="DO40" s="805"/>
      <c r="DP40" s="806"/>
      <c r="DQ40" s="804"/>
      <c r="DR40" s="805"/>
      <c r="DS40" s="805"/>
      <c r="DT40" s="805"/>
      <c r="DU40" s="806"/>
      <c r="DV40" s="807"/>
      <c r="DW40" s="808"/>
      <c r="DX40" s="808"/>
      <c r="DY40" s="808"/>
      <c r="DZ40" s="809"/>
      <c r="EA40" s="212"/>
    </row>
    <row r="41" spans="1:131" ht="26.25" customHeight="1" x14ac:dyDescent="0.2">
      <c r="A41" s="221">
        <v>14</v>
      </c>
      <c r="B41" s="810"/>
      <c r="C41" s="811"/>
      <c r="D41" s="811"/>
      <c r="E41" s="811"/>
      <c r="F41" s="811"/>
      <c r="G41" s="811"/>
      <c r="H41" s="811"/>
      <c r="I41" s="811"/>
      <c r="J41" s="811"/>
      <c r="K41" s="811"/>
      <c r="L41" s="811"/>
      <c r="M41" s="811"/>
      <c r="N41" s="811"/>
      <c r="O41" s="811"/>
      <c r="P41" s="812"/>
      <c r="Q41" s="813"/>
      <c r="R41" s="814"/>
      <c r="S41" s="814"/>
      <c r="T41" s="814"/>
      <c r="U41" s="814"/>
      <c r="V41" s="814"/>
      <c r="W41" s="814"/>
      <c r="X41" s="814"/>
      <c r="Y41" s="814"/>
      <c r="Z41" s="814"/>
      <c r="AA41" s="814"/>
      <c r="AB41" s="814"/>
      <c r="AC41" s="814"/>
      <c r="AD41" s="814"/>
      <c r="AE41" s="815"/>
      <c r="AF41" s="816"/>
      <c r="AG41" s="817"/>
      <c r="AH41" s="817"/>
      <c r="AI41" s="817"/>
      <c r="AJ41" s="818"/>
      <c r="AK41" s="864"/>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7"/>
      <c r="BT41" s="808"/>
      <c r="BU41" s="808"/>
      <c r="BV41" s="808"/>
      <c r="BW41" s="808"/>
      <c r="BX41" s="808"/>
      <c r="BY41" s="808"/>
      <c r="BZ41" s="808"/>
      <c r="CA41" s="808"/>
      <c r="CB41" s="808"/>
      <c r="CC41" s="808"/>
      <c r="CD41" s="808"/>
      <c r="CE41" s="808"/>
      <c r="CF41" s="808"/>
      <c r="CG41" s="823"/>
      <c r="CH41" s="804"/>
      <c r="CI41" s="805"/>
      <c r="CJ41" s="805"/>
      <c r="CK41" s="805"/>
      <c r="CL41" s="806"/>
      <c r="CM41" s="804"/>
      <c r="CN41" s="805"/>
      <c r="CO41" s="805"/>
      <c r="CP41" s="805"/>
      <c r="CQ41" s="806"/>
      <c r="CR41" s="804"/>
      <c r="CS41" s="805"/>
      <c r="CT41" s="805"/>
      <c r="CU41" s="805"/>
      <c r="CV41" s="806"/>
      <c r="CW41" s="804"/>
      <c r="CX41" s="805"/>
      <c r="CY41" s="805"/>
      <c r="CZ41" s="805"/>
      <c r="DA41" s="806"/>
      <c r="DB41" s="804"/>
      <c r="DC41" s="805"/>
      <c r="DD41" s="805"/>
      <c r="DE41" s="805"/>
      <c r="DF41" s="806"/>
      <c r="DG41" s="804"/>
      <c r="DH41" s="805"/>
      <c r="DI41" s="805"/>
      <c r="DJ41" s="805"/>
      <c r="DK41" s="806"/>
      <c r="DL41" s="804"/>
      <c r="DM41" s="805"/>
      <c r="DN41" s="805"/>
      <c r="DO41" s="805"/>
      <c r="DP41" s="806"/>
      <c r="DQ41" s="804"/>
      <c r="DR41" s="805"/>
      <c r="DS41" s="805"/>
      <c r="DT41" s="805"/>
      <c r="DU41" s="806"/>
      <c r="DV41" s="807"/>
      <c r="DW41" s="808"/>
      <c r="DX41" s="808"/>
      <c r="DY41" s="808"/>
      <c r="DZ41" s="809"/>
      <c r="EA41" s="212"/>
    </row>
    <row r="42" spans="1:131" ht="26.25" customHeight="1" x14ac:dyDescent="0.2">
      <c r="A42" s="221">
        <v>15</v>
      </c>
      <c r="B42" s="810"/>
      <c r="C42" s="811"/>
      <c r="D42" s="811"/>
      <c r="E42" s="811"/>
      <c r="F42" s="811"/>
      <c r="G42" s="811"/>
      <c r="H42" s="811"/>
      <c r="I42" s="811"/>
      <c r="J42" s="811"/>
      <c r="K42" s="811"/>
      <c r="L42" s="811"/>
      <c r="M42" s="811"/>
      <c r="N42" s="811"/>
      <c r="O42" s="811"/>
      <c r="P42" s="812"/>
      <c r="Q42" s="813"/>
      <c r="R42" s="814"/>
      <c r="S42" s="814"/>
      <c r="T42" s="814"/>
      <c r="U42" s="814"/>
      <c r="V42" s="814"/>
      <c r="W42" s="814"/>
      <c r="X42" s="814"/>
      <c r="Y42" s="814"/>
      <c r="Z42" s="814"/>
      <c r="AA42" s="814"/>
      <c r="AB42" s="814"/>
      <c r="AC42" s="814"/>
      <c r="AD42" s="814"/>
      <c r="AE42" s="815"/>
      <c r="AF42" s="816"/>
      <c r="AG42" s="817"/>
      <c r="AH42" s="817"/>
      <c r="AI42" s="817"/>
      <c r="AJ42" s="818"/>
      <c r="AK42" s="864"/>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7"/>
      <c r="BT42" s="808"/>
      <c r="BU42" s="808"/>
      <c r="BV42" s="808"/>
      <c r="BW42" s="808"/>
      <c r="BX42" s="808"/>
      <c r="BY42" s="808"/>
      <c r="BZ42" s="808"/>
      <c r="CA42" s="808"/>
      <c r="CB42" s="808"/>
      <c r="CC42" s="808"/>
      <c r="CD42" s="808"/>
      <c r="CE42" s="808"/>
      <c r="CF42" s="808"/>
      <c r="CG42" s="823"/>
      <c r="CH42" s="804"/>
      <c r="CI42" s="805"/>
      <c r="CJ42" s="805"/>
      <c r="CK42" s="805"/>
      <c r="CL42" s="806"/>
      <c r="CM42" s="804"/>
      <c r="CN42" s="805"/>
      <c r="CO42" s="805"/>
      <c r="CP42" s="805"/>
      <c r="CQ42" s="806"/>
      <c r="CR42" s="804"/>
      <c r="CS42" s="805"/>
      <c r="CT42" s="805"/>
      <c r="CU42" s="805"/>
      <c r="CV42" s="806"/>
      <c r="CW42" s="804"/>
      <c r="CX42" s="805"/>
      <c r="CY42" s="805"/>
      <c r="CZ42" s="805"/>
      <c r="DA42" s="806"/>
      <c r="DB42" s="804"/>
      <c r="DC42" s="805"/>
      <c r="DD42" s="805"/>
      <c r="DE42" s="805"/>
      <c r="DF42" s="806"/>
      <c r="DG42" s="804"/>
      <c r="DH42" s="805"/>
      <c r="DI42" s="805"/>
      <c r="DJ42" s="805"/>
      <c r="DK42" s="806"/>
      <c r="DL42" s="804"/>
      <c r="DM42" s="805"/>
      <c r="DN42" s="805"/>
      <c r="DO42" s="805"/>
      <c r="DP42" s="806"/>
      <c r="DQ42" s="804"/>
      <c r="DR42" s="805"/>
      <c r="DS42" s="805"/>
      <c r="DT42" s="805"/>
      <c r="DU42" s="806"/>
      <c r="DV42" s="807"/>
      <c r="DW42" s="808"/>
      <c r="DX42" s="808"/>
      <c r="DY42" s="808"/>
      <c r="DZ42" s="809"/>
      <c r="EA42" s="212"/>
    </row>
    <row r="43" spans="1:131" ht="26.25" customHeight="1" x14ac:dyDescent="0.2">
      <c r="A43" s="221">
        <v>16</v>
      </c>
      <c r="B43" s="810"/>
      <c r="C43" s="811"/>
      <c r="D43" s="811"/>
      <c r="E43" s="811"/>
      <c r="F43" s="811"/>
      <c r="G43" s="811"/>
      <c r="H43" s="811"/>
      <c r="I43" s="811"/>
      <c r="J43" s="811"/>
      <c r="K43" s="811"/>
      <c r="L43" s="811"/>
      <c r="M43" s="811"/>
      <c r="N43" s="811"/>
      <c r="O43" s="811"/>
      <c r="P43" s="812"/>
      <c r="Q43" s="813"/>
      <c r="R43" s="814"/>
      <c r="S43" s="814"/>
      <c r="T43" s="814"/>
      <c r="U43" s="814"/>
      <c r="V43" s="814"/>
      <c r="W43" s="814"/>
      <c r="X43" s="814"/>
      <c r="Y43" s="814"/>
      <c r="Z43" s="814"/>
      <c r="AA43" s="814"/>
      <c r="AB43" s="814"/>
      <c r="AC43" s="814"/>
      <c r="AD43" s="814"/>
      <c r="AE43" s="815"/>
      <c r="AF43" s="816"/>
      <c r="AG43" s="817"/>
      <c r="AH43" s="817"/>
      <c r="AI43" s="817"/>
      <c r="AJ43" s="818"/>
      <c r="AK43" s="864"/>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7"/>
      <c r="BT43" s="808"/>
      <c r="BU43" s="808"/>
      <c r="BV43" s="808"/>
      <c r="BW43" s="808"/>
      <c r="BX43" s="808"/>
      <c r="BY43" s="808"/>
      <c r="BZ43" s="808"/>
      <c r="CA43" s="808"/>
      <c r="CB43" s="808"/>
      <c r="CC43" s="808"/>
      <c r="CD43" s="808"/>
      <c r="CE43" s="808"/>
      <c r="CF43" s="808"/>
      <c r="CG43" s="823"/>
      <c r="CH43" s="804"/>
      <c r="CI43" s="805"/>
      <c r="CJ43" s="805"/>
      <c r="CK43" s="805"/>
      <c r="CL43" s="806"/>
      <c r="CM43" s="804"/>
      <c r="CN43" s="805"/>
      <c r="CO43" s="805"/>
      <c r="CP43" s="805"/>
      <c r="CQ43" s="806"/>
      <c r="CR43" s="804"/>
      <c r="CS43" s="805"/>
      <c r="CT43" s="805"/>
      <c r="CU43" s="805"/>
      <c r="CV43" s="806"/>
      <c r="CW43" s="804"/>
      <c r="CX43" s="805"/>
      <c r="CY43" s="805"/>
      <c r="CZ43" s="805"/>
      <c r="DA43" s="806"/>
      <c r="DB43" s="804"/>
      <c r="DC43" s="805"/>
      <c r="DD43" s="805"/>
      <c r="DE43" s="805"/>
      <c r="DF43" s="806"/>
      <c r="DG43" s="804"/>
      <c r="DH43" s="805"/>
      <c r="DI43" s="805"/>
      <c r="DJ43" s="805"/>
      <c r="DK43" s="806"/>
      <c r="DL43" s="804"/>
      <c r="DM43" s="805"/>
      <c r="DN43" s="805"/>
      <c r="DO43" s="805"/>
      <c r="DP43" s="806"/>
      <c r="DQ43" s="804"/>
      <c r="DR43" s="805"/>
      <c r="DS43" s="805"/>
      <c r="DT43" s="805"/>
      <c r="DU43" s="806"/>
      <c r="DV43" s="807"/>
      <c r="DW43" s="808"/>
      <c r="DX43" s="808"/>
      <c r="DY43" s="808"/>
      <c r="DZ43" s="809"/>
      <c r="EA43" s="212"/>
    </row>
    <row r="44" spans="1:131" ht="26.25" customHeight="1" x14ac:dyDescent="0.2">
      <c r="A44" s="221">
        <v>17</v>
      </c>
      <c r="B44" s="810"/>
      <c r="C44" s="811"/>
      <c r="D44" s="811"/>
      <c r="E44" s="811"/>
      <c r="F44" s="811"/>
      <c r="G44" s="811"/>
      <c r="H44" s="811"/>
      <c r="I44" s="811"/>
      <c r="J44" s="811"/>
      <c r="K44" s="811"/>
      <c r="L44" s="811"/>
      <c r="M44" s="811"/>
      <c r="N44" s="811"/>
      <c r="O44" s="811"/>
      <c r="P44" s="812"/>
      <c r="Q44" s="813"/>
      <c r="R44" s="814"/>
      <c r="S44" s="814"/>
      <c r="T44" s="814"/>
      <c r="U44" s="814"/>
      <c r="V44" s="814"/>
      <c r="W44" s="814"/>
      <c r="X44" s="814"/>
      <c r="Y44" s="814"/>
      <c r="Z44" s="814"/>
      <c r="AA44" s="814"/>
      <c r="AB44" s="814"/>
      <c r="AC44" s="814"/>
      <c r="AD44" s="814"/>
      <c r="AE44" s="815"/>
      <c r="AF44" s="816"/>
      <c r="AG44" s="817"/>
      <c r="AH44" s="817"/>
      <c r="AI44" s="817"/>
      <c r="AJ44" s="818"/>
      <c r="AK44" s="864"/>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7"/>
      <c r="BT44" s="808"/>
      <c r="BU44" s="808"/>
      <c r="BV44" s="808"/>
      <c r="BW44" s="808"/>
      <c r="BX44" s="808"/>
      <c r="BY44" s="808"/>
      <c r="BZ44" s="808"/>
      <c r="CA44" s="808"/>
      <c r="CB44" s="808"/>
      <c r="CC44" s="808"/>
      <c r="CD44" s="808"/>
      <c r="CE44" s="808"/>
      <c r="CF44" s="808"/>
      <c r="CG44" s="823"/>
      <c r="CH44" s="804"/>
      <c r="CI44" s="805"/>
      <c r="CJ44" s="805"/>
      <c r="CK44" s="805"/>
      <c r="CL44" s="806"/>
      <c r="CM44" s="804"/>
      <c r="CN44" s="805"/>
      <c r="CO44" s="805"/>
      <c r="CP44" s="805"/>
      <c r="CQ44" s="806"/>
      <c r="CR44" s="804"/>
      <c r="CS44" s="805"/>
      <c r="CT44" s="805"/>
      <c r="CU44" s="805"/>
      <c r="CV44" s="806"/>
      <c r="CW44" s="804"/>
      <c r="CX44" s="805"/>
      <c r="CY44" s="805"/>
      <c r="CZ44" s="805"/>
      <c r="DA44" s="806"/>
      <c r="DB44" s="804"/>
      <c r="DC44" s="805"/>
      <c r="DD44" s="805"/>
      <c r="DE44" s="805"/>
      <c r="DF44" s="806"/>
      <c r="DG44" s="804"/>
      <c r="DH44" s="805"/>
      <c r="DI44" s="805"/>
      <c r="DJ44" s="805"/>
      <c r="DK44" s="806"/>
      <c r="DL44" s="804"/>
      <c r="DM44" s="805"/>
      <c r="DN44" s="805"/>
      <c r="DO44" s="805"/>
      <c r="DP44" s="806"/>
      <c r="DQ44" s="804"/>
      <c r="DR44" s="805"/>
      <c r="DS44" s="805"/>
      <c r="DT44" s="805"/>
      <c r="DU44" s="806"/>
      <c r="DV44" s="807"/>
      <c r="DW44" s="808"/>
      <c r="DX44" s="808"/>
      <c r="DY44" s="808"/>
      <c r="DZ44" s="809"/>
      <c r="EA44" s="212"/>
    </row>
    <row r="45" spans="1:131" ht="26.25" customHeight="1" x14ac:dyDescent="0.2">
      <c r="A45" s="221">
        <v>18</v>
      </c>
      <c r="B45" s="810"/>
      <c r="C45" s="811"/>
      <c r="D45" s="811"/>
      <c r="E45" s="811"/>
      <c r="F45" s="811"/>
      <c r="G45" s="811"/>
      <c r="H45" s="811"/>
      <c r="I45" s="811"/>
      <c r="J45" s="811"/>
      <c r="K45" s="811"/>
      <c r="L45" s="811"/>
      <c r="M45" s="811"/>
      <c r="N45" s="811"/>
      <c r="O45" s="811"/>
      <c r="P45" s="812"/>
      <c r="Q45" s="813"/>
      <c r="R45" s="814"/>
      <c r="S45" s="814"/>
      <c r="T45" s="814"/>
      <c r="U45" s="814"/>
      <c r="V45" s="814"/>
      <c r="W45" s="814"/>
      <c r="X45" s="814"/>
      <c r="Y45" s="814"/>
      <c r="Z45" s="814"/>
      <c r="AA45" s="814"/>
      <c r="AB45" s="814"/>
      <c r="AC45" s="814"/>
      <c r="AD45" s="814"/>
      <c r="AE45" s="815"/>
      <c r="AF45" s="816"/>
      <c r="AG45" s="817"/>
      <c r="AH45" s="817"/>
      <c r="AI45" s="817"/>
      <c r="AJ45" s="818"/>
      <c r="AK45" s="864"/>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7"/>
      <c r="BT45" s="808"/>
      <c r="BU45" s="808"/>
      <c r="BV45" s="808"/>
      <c r="BW45" s="808"/>
      <c r="BX45" s="808"/>
      <c r="BY45" s="808"/>
      <c r="BZ45" s="808"/>
      <c r="CA45" s="808"/>
      <c r="CB45" s="808"/>
      <c r="CC45" s="808"/>
      <c r="CD45" s="808"/>
      <c r="CE45" s="808"/>
      <c r="CF45" s="808"/>
      <c r="CG45" s="823"/>
      <c r="CH45" s="804"/>
      <c r="CI45" s="805"/>
      <c r="CJ45" s="805"/>
      <c r="CK45" s="805"/>
      <c r="CL45" s="806"/>
      <c r="CM45" s="804"/>
      <c r="CN45" s="805"/>
      <c r="CO45" s="805"/>
      <c r="CP45" s="805"/>
      <c r="CQ45" s="806"/>
      <c r="CR45" s="804"/>
      <c r="CS45" s="805"/>
      <c r="CT45" s="805"/>
      <c r="CU45" s="805"/>
      <c r="CV45" s="806"/>
      <c r="CW45" s="804"/>
      <c r="CX45" s="805"/>
      <c r="CY45" s="805"/>
      <c r="CZ45" s="805"/>
      <c r="DA45" s="806"/>
      <c r="DB45" s="804"/>
      <c r="DC45" s="805"/>
      <c r="DD45" s="805"/>
      <c r="DE45" s="805"/>
      <c r="DF45" s="806"/>
      <c r="DG45" s="804"/>
      <c r="DH45" s="805"/>
      <c r="DI45" s="805"/>
      <c r="DJ45" s="805"/>
      <c r="DK45" s="806"/>
      <c r="DL45" s="804"/>
      <c r="DM45" s="805"/>
      <c r="DN45" s="805"/>
      <c r="DO45" s="805"/>
      <c r="DP45" s="806"/>
      <c r="DQ45" s="804"/>
      <c r="DR45" s="805"/>
      <c r="DS45" s="805"/>
      <c r="DT45" s="805"/>
      <c r="DU45" s="806"/>
      <c r="DV45" s="807"/>
      <c r="DW45" s="808"/>
      <c r="DX45" s="808"/>
      <c r="DY45" s="808"/>
      <c r="DZ45" s="809"/>
      <c r="EA45" s="212"/>
    </row>
    <row r="46" spans="1:131" ht="26.25" customHeight="1" x14ac:dyDescent="0.2">
      <c r="A46" s="221">
        <v>19</v>
      </c>
      <c r="B46" s="810"/>
      <c r="C46" s="811"/>
      <c r="D46" s="811"/>
      <c r="E46" s="811"/>
      <c r="F46" s="811"/>
      <c r="G46" s="811"/>
      <c r="H46" s="811"/>
      <c r="I46" s="811"/>
      <c r="J46" s="811"/>
      <c r="K46" s="811"/>
      <c r="L46" s="811"/>
      <c r="M46" s="811"/>
      <c r="N46" s="811"/>
      <c r="O46" s="811"/>
      <c r="P46" s="812"/>
      <c r="Q46" s="813"/>
      <c r="R46" s="814"/>
      <c r="S46" s="814"/>
      <c r="T46" s="814"/>
      <c r="U46" s="814"/>
      <c r="V46" s="814"/>
      <c r="W46" s="814"/>
      <c r="X46" s="814"/>
      <c r="Y46" s="814"/>
      <c r="Z46" s="814"/>
      <c r="AA46" s="814"/>
      <c r="AB46" s="814"/>
      <c r="AC46" s="814"/>
      <c r="AD46" s="814"/>
      <c r="AE46" s="815"/>
      <c r="AF46" s="816"/>
      <c r="AG46" s="817"/>
      <c r="AH46" s="817"/>
      <c r="AI46" s="817"/>
      <c r="AJ46" s="818"/>
      <c r="AK46" s="864"/>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7"/>
      <c r="BT46" s="808"/>
      <c r="BU46" s="808"/>
      <c r="BV46" s="808"/>
      <c r="BW46" s="808"/>
      <c r="BX46" s="808"/>
      <c r="BY46" s="808"/>
      <c r="BZ46" s="808"/>
      <c r="CA46" s="808"/>
      <c r="CB46" s="808"/>
      <c r="CC46" s="808"/>
      <c r="CD46" s="808"/>
      <c r="CE46" s="808"/>
      <c r="CF46" s="808"/>
      <c r="CG46" s="823"/>
      <c r="CH46" s="804"/>
      <c r="CI46" s="805"/>
      <c r="CJ46" s="805"/>
      <c r="CK46" s="805"/>
      <c r="CL46" s="806"/>
      <c r="CM46" s="804"/>
      <c r="CN46" s="805"/>
      <c r="CO46" s="805"/>
      <c r="CP46" s="805"/>
      <c r="CQ46" s="806"/>
      <c r="CR46" s="804"/>
      <c r="CS46" s="805"/>
      <c r="CT46" s="805"/>
      <c r="CU46" s="805"/>
      <c r="CV46" s="806"/>
      <c r="CW46" s="804"/>
      <c r="CX46" s="805"/>
      <c r="CY46" s="805"/>
      <c r="CZ46" s="805"/>
      <c r="DA46" s="806"/>
      <c r="DB46" s="804"/>
      <c r="DC46" s="805"/>
      <c r="DD46" s="805"/>
      <c r="DE46" s="805"/>
      <c r="DF46" s="806"/>
      <c r="DG46" s="804"/>
      <c r="DH46" s="805"/>
      <c r="DI46" s="805"/>
      <c r="DJ46" s="805"/>
      <c r="DK46" s="806"/>
      <c r="DL46" s="804"/>
      <c r="DM46" s="805"/>
      <c r="DN46" s="805"/>
      <c r="DO46" s="805"/>
      <c r="DP46" s="806"/>
      <c r="DQ46" s="804"/>
      <c r="DR46" s="805"/>
      <c r="DS46" s="805"/>
      <c r="DT46" s="805"/>
      <c r="DU46" s="806"/>
      <c r="DV46" s="807"/>
      <c r="DW46" s="808"/>
      <c r="DX46" s="808"/>
      <c r="DY46" s="808"/>
      <c r="DZ46" s="809"/>
      <c r="EA46" s="212"/>
    </row>
    <row r="47" spans="1:131" ht="26.25" customHeight="1" x14ac:dyDescent="0.2">
      <c r="A47" s="221">
        <v>20</v>
      </c>
      <c r="B47" s="810"/>
      <c r="C47" s="811"/>
      <c r="D47" s="811"/>
      <c r="E47" s="811"/>
      <c r="F47" s="811"/>
      <c r="G47" s="811"/>
      <c r="H47" s="811"/>
      <c r="I47" s="811"/>
      <c r="J47" s="811"/>
      <c r="K47" s="811"/>
      <c r="L47" s="811"/>
      <c r="M47" s="811"/>
      <c r="N47" s="811"/>
      <c r="O47" s="811"/>
      <c r="P47" s="812"/>
      <c r="Q47" s="813"/>
      <c r="R47" s="814"/>
      <c r="S47" s="814"/>
      <c r="T47" s="814"/>
      <c r="U47" s="814"/>
      <c r="V47" s="814"/>
      <c r="W47" s="814"/>
      <c r="X47" s="814"/>
      <c r="Y47" s="814"/>
      <c r="Z47" s="814"/>
      <c r="AA47" s="814"/>
      <c r="AB47" s="814"/>
      <c r="AC47" s="814"/>
      <c r="AD47" s="814"/>
      <c r="AE47" s="815"/>
      <c r="AF47" s="816"/>
      <c r="AG47" s="817"/>
      <c r="AH47" s="817"/>
      <c r="AI47" s="817"/>
      <c r="AJ47" s="818"/>
      <c r="AK47" s="864"/>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7"/>
      <c r="BT47" s="808"/>
      <c r="BU47" s="808"/>
      <c r="BV47" s="808"/>
      <c r="BW47" s="808"/>
      <c r="BX47" s="808"/>
      <c r="BY47" s="808"/>
      <c r="BZ47" s="808"/>
      <c r="CA47" s="808"/>
      <c r="CB47" s="808"/>
      <c r="CC47" s="808"/>
      <c r="CD47" s="808"/>
      <c r="CE47" s="808"/>
      <c r="CF47" s="808"/>
      <c r="CG47" s="823"/>
      <c r="CH47" s="804"/>
      <c r="CI47" s="805"/>
      <c r="CJ47" s="805"/>
      <c r="CK47" s="805"/>
      <c r="CL47" s="806"/>
      <c r="CM47" s="804"/>
      <c r="CN47" s="805"/>
      <c r="CO47" s="805"/>
      <c r="CP47" s="805"/>
      <c r="CQ47" s="806"/>
      <c r="CR47" s="804"/>
      <c r="CS47" s="805"/>
      <c r="CT47" s="805"/>
      <c r="CU47" s="805"/>
      <c r="CV47" s="806"/>
      <c r="CW47" s="804"/>
      <c r="CX47" s="805"/>
      <c r="CY47" s="805"/>
      <c r="CZ47" s="805"/>
      <c r="DA47" s="806"/>
      <c r="DB47" s="804"/>
      <c r="DC47" s="805"/>
      <c r="DD47" s="805"/>
      <c r="DE47" s="805"/>
      <c r="DF47" s="806"/>
      <c r="DG47" s="804"/>
      <c r="DH47" s="805"/>
      <c r="DI47" s="805"/>
      <c r="DJ47" s="805"/>
      <c r="DK47" s="806"/>
      <c r="DL47" s="804"/>
      <c r="DM47" s="805"/>
      <c r="DN47" s="805"/>
      <c r="DO47" s="805"/>
      <c r="DP47" s="806"/>
      <c r="DQ47" s="804"/>
      <c r="DR47" s="805"/>
      <c r="DS47" s="805"/>
      <c r="DT47" s="805"/>
      <c r="DU47" s="806"/>
      <c r="DV47" s="807"/>
      <c r="DW47" s="808"/>
      <c r="DX47" s="808"/>
      <c r="DY47" s="808"/>
      <c r="DZ47" s="809"/>
      <c r="EA47" s="212"/>
    </row>
    <row r="48" spans="1:131" ht="26.25" customHeight="1" x14ac:dyDescent="0.2">
      <c r="A48" s="221">
        <v>21</v>
      </c>
      <c r="B48" s="810"/>
      <c r="C48" s="811"/>
      <c r="D48" s="811"/>
      <c r="E48" s="811"/>
      <c r="F48" s="811"/>
      <c r="G48" s="811"/>
      <c r="H48" s="811"/>
      <c r="I48" s="811"/>
      <c r="J48" s="811"/>
      <c r="K48" s="811"/>
      <c r="L48" s="811"/>
      <c r="M48" s="811"/>
      <c r="N48" s="811"/>
      <c r="O48" s="811"/>
      <c r="P48" s="812"/>
      <c r="Q48" s="813"/>
      <c r="R48" s="814"/>
      <c r="S48" s="814"/>
      <c r="T48" s="814"/>
      <c r="U48" s="814"/>
      <c r="V48" s="814"/>
      <c r="W48" s="814"/>
      <c r="X48" s="814"/>
      <c r="Y48" s="814"/>
      <c r="Z48" s="814"/>
      <c r="AA48" s="814"/>
      <c r="AB48" s="814"/>
      <c r="AC48" s="814"/>
      <c r="AD48" s="814"/>
      <c r="AE48" s="815"/>
      <c r="AF48" s="816"/>
      <c r="AG48" s="817"/>
      <c r="AH48" s="817"/>
      <c r="AI48" s="817"/>
      <c r="AJ48" s="818"/>
      <c r="AK48" s="864"/>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7"/>
      <c r="BT48" s="808"/>
      <c r="BU48" s="808"/>
      <c r="BV48" s="808"/>
      <c r="BW48" s="808"/>
      <c r="BX48" s="808"/>
      <c r="BY48" s="808"/>
      <c r="BZ48" s="808"/>
      <c r="CA48" s="808"/>
      <c r="CB48" s="808"/>
      <c r="CC48" s="808"/>
      <c r="CD48" s="808"/>
      <c r="CE48" s="808"/>
      <c r="CF48" s="808"/>
      <c r="CG48" s="823"/>
      <c r="CH48" s="804"/>
      <c r="CI48" s="805"/>
      <c r="CJ48" s="805"/>
      <c r="CK48" s="805"/>
      <c r="CL48" s="806"/>
      <c r="CM48" s="804"/>
      <c r="CN48" s="805"/>
      <c r="CO48" s="805"/>
      <c r="CP48" s="805"/>
      <c r="CQ48" s="806"/>
      <c r="CR48" s="804"/>
      <c r="CS48" s="805"/>
      <c r="CT48" s="805"/>
      <c r="CU48" s="805"/>
      <c r="CV48" s="806"/>
      <c r="CW48" s="804"/>
      <c r="CX48" s="805"/>
      <c r="CY48" s="805"/>
      <c r="CZ48" s="805"/>
      <c r="DA48" s="806"/>
      <c r="DB48" s="804"/>
      <c r="DC48" s="805"/>
      <c r="DD48" s="805"/>
      <c r="DE48" s="805"/>
      <c r="DF48" s="806"/>
      <c r="DG48" s="804"/>
      <c r="DH48" s="805"/>
      <c r="DI48" s="805"/>
      <c r="DJ48" s="805"/>
      <c r="DK48" s="806"/>
      <c r="DL48" s="804"/>
      <c r="DM48" s="805"/>
      <c r="DN48" s="805"/>
      <c r="DO48" s="805"/>
      <c r="DP48" s="806"/>
      <c r="DQ48" s="804"/>
      <c r="DR48" s="805"/>
      <c r="DS48" s="805"/>
      <c r="DT48" s="805"/>
      <c r="DU48" s="806"/>
      <c r="DV48" s="807"/>
      <c r="DW48" s="808"/>
      <c r="DX48" s="808"/>
      <c r="DY48" s="808"/>
      <c r="DZ48" s="809"/>
      <c r="EA48" s="212"/>
    </row>
    <row r="49" spans="1:131" ht="26.25" customHeight="1" x14ac:dyDescent="0.2">
      <c r="A49" s="221">
        <v>22</v>
      </c>
      <c r="B49" s="810"/>
      <c r="C49" s="811"/>
      <c r="D49" s="811"/>
      <c r="E49" s="811"/>
      <c r="F49" s="811"/>
      <c r="G49" s="811"/>
      <c r="H49" s="811"/>
      <c r="I49" s="811"/>
      <c r="J49" s="811"/>
      <c r="K49" s="811"/>
      <c r="L49" s="811"/>
      <c r="M49" s="811"/>
      <c r="N49" s="811"/>
      <c r="O49" s="811"/>
      <c r="P49" s="812"/>
      <c r="Q49" s="813"/>
      <c r="R49" s="814"/>
      <c r="S49" s="814"/>
      <c r="T49" s="814"/>
      <c r="U49" s="814"/>
      <c r="V49" s="814"/>
      <c r="W49" s="814"/>
      <c r="X49" s="814"/>
      <c r="Y49" s="814"/>
      <c r="Z49" s="814"/>
      <c r="AA49" s="814"/>
      <c r="AB49" s="814"/>
      <c r="AC49" s="814"/>
      <c r="AD49" s="814"/>
      <c r="AE49" s="815"/>
      <c r="AF49" s="816"/>
      <c r="AG49" s="817"/>
      <c r="AH49" s="817"/>
      <c r="AI49" s="817"/>
      <c r="AJ49" s="818"/>
      <c r="AK49" s="864"/>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7"/>
      <c r="BT49" s="808"/>
      <c r="BU49" s="808"/>
      <c r="BV49" s="808"/>
      <c r="BW49" s="808"/>
      <c r="BX49" s="808"/>
      <c r="BY49" s="808"/>
      <c r="BZ49" s="808"/>
      <c r="CA49" s="808"/>
      <c r="CB49" s="808"/>
      <c r="CC49" s="808"/>
      <c r="CD49" s="808"/>
      <c r="CE49" s="808"/>
      <c r="CF49" s="808"/>
      <c r="CG49" s="823"/>
      <c r="CH49" s="804"/>
      <c r="CI49" s="805"/>
      <c r="CJ49" s="805"/>
      <c r="CK49" s="805"/>
      <c r="CL49" s="806"/>
      <c r="CM49" s="804"/>
      <c r="CN49" s="805"/>
      <c r="CO49" s="805"/>
      <c r="CP49" s="805"/>
      <c r="CQ49" s="806"/>
      <c r="CR49" s="804"/>
      <c r="CS49" s="805"/>
      <c r="CT49" s="805"/>
      <c r="CU49" s="805"/>
      <c r="CV49" s="806"/>
      <c r="CW49" s="804"/>
      <c r="CX49" s="805"/>
      <c r="CY49" s="805"/>
      <c r="CZ49" s="805"/>
      <c r="DA49" s="806"/>
      <c r="DB49" s="804"/>
      <c r="DC49" s="805"/>
      <c r="DD49" s="805"/>
      <c r="DE49" s="805"/>
      <c r="DF49" s="806"/>
      <c r="DG49" s="804"/>
      <c r="DH49" s="805"/>
      <c r="DI49" s="805"/>
      <c r="DJ49" s="805"/>
      <c r="DK49" s="806"/>
      <c r="DL49" s="804"/>
      <c r="DM49" s="805"/>
      <c r="DN49" s="805"/>
      <c r="DO49" s="805"/>
      <c r="DP49" s="806"/>
      <c r="DQ49" s="804"/>
      <c r="DR49" s="805"/>
      <c r="DS49" s="805"/>
      <c r="DT49" s="805"/>
      <c r="DU49" s="806"/>
      <c r="DV49" s="807"/>
      <c r="DW49" s="808"/>
      <c r="DX49" s="808"/>
      <c r="DY49" s="808"/>
      <c r="DZ49" s="809"/>
      <c r="EA49" s="212"/>
    </row>
    <row r="50" spans="1:131" ht="26.25" customHeight="1" x14ac:dyDescent="0.2">
      <c r="A50" s="221">
        <v>23</v>
      </c>
      <c r="B50" s="810"/>
      <c r="C50" s="811"/>
      <c r="D50" s="811"/>
      <c r="E50" s="811"/>
      <c r="F50" s="811"/>
      <c r="G50" s="811"/>
      <c r="H50" s="811"/>
      <c r="I50" s="811"/>
      <c r="J50" s="811"/>
      <c r="K50" s="811"/>
      <c r="L50" s="811"/>
      <c r="M50" s="811"/>
      <c r="N50" s="811"/>
      <c r="O50" s="811"/>
      <c r="P50" s="812"/>
      <c r="Q50" s="869"/>
      <c r="R50" s="870"/>
      <c r="S50" s="870"/>
      <c r="T50" s="870"/>
      <c r="U50" s="870"/>
      <c r="V50" s="870"/>
      <c r="W50" s="870"/>
      <c r="X50" s="870"/>
      <c r="Y50" s="870"/>
      <c r="Z50" s="870"/>
      <c r="AA50" s="870"/>
      <c r="AB50" s="870"/>
      <c r="AC50" s="870"/>
      <c r="AD50" s="870"/>
      <c r="AE50" s="871"/>
      <c r="AF50" s="816"/>
      <c r="AG50" s="817"/>
      <c r="AH50" s="817"/>
      <c r="AI50" s="817"/>
      <c r="AJ50" s="818"/>
      <c r="AK50" s="873"/>
      <c r="AL50" s="870"/>
      <c r="AM50" s="870"/>
      <c r="AN50" s="870"/>
      <c r="AO50" s="870"/>
      <c r="AP50" s="870"/>
      <c r="AQ50" s="870"/>
      <c r="AR50" s="870"/>
      <c r="AS50" s="870"/>
      <c r="AT50" s="870"/>
      <c r="AU50" s="870"/>
      <c r="AV50" s="870"/>
      <c r="AW50" s="870"/>
      <c r="AX50" s="870"/>
      <c r="AY50" s="870"/>
      <c r="AZ50" s="872"/>
      <c r="BA50" s="872"/>
      <c r="BB50" s="872"/>
      <c r="BC50" s="872"/>
      <c r="BD50" s="872"/>
      <c r="BE50" s="867"/>
      <c r="BF50" s="867"/>
      <c r="BG50" s="867"/>
      <c r="BH50" s="867"/>
      <c r="BI50" s="868"/>
      <c r="BJ50" s="214"/>
      <c r="BK50" s="214"/>
      <c r="BL50" s="214"/>
      <c r="BM50" s="214"/>
      <c r="BN50" s="214"/>
      <c r="BO50" s="224"/>
      <c r="BP50" s="224"/>
      <c r="BQ50" s="221">
        <v>44</v>
      </c>
      <c r="BR50" s="222"/>
      <c r="BS50" s="807"/>
      <c r="BT50" s="808"/>
      <c r="BU50" s="808"/>
      <c r="BV50" s="808"/>
      <c r="BW50" s="808"/>
      <c r="BX50" s="808"/>
      <c r="BY50" s="808"/>
      <c r="BZ50" s="808"/>
      <c r="CA50" s="808"/>
      <c r="CB50" s="808"/>
      <c r="CC50" s="808"/>
      <c r="CD50" s="808"/>
      <c r="CE50" s="808"/>
      <c r="CF50" s="808"/>
      <c r="CG50" s="823"/>
      <c r="CH50" s="804"/>
      <c r="CI50" s="805"/>
      <c r="CJ50" s="805"/>
      <c r="CK50" s="805"/>
      <c r="CL50" s="806"/>
      <c r="CM50" s="804"/>
      <c r="CN50" s="805"/>
      <c r="CO50" s="805"/>
      <c r="CP50" s="805"/>
      <c r="CQ50" s="806"/>
      <c r="CR50" s="804"/>
      <c r="CS50" s="805"/>
      <c r="CT50" s="805"/>
      <c r="CU50" s="805"/>
      <c r="CV50" s="806"/>
      <c r="CW50" s="804"/>
      <c r="CX50" s="805"/>
      <c r="CY50" s="805"/>
      <c r="CZ50" s="805"/>
      <c r="DA50" s="806"/>
      <c r="DB50" s="804"/>
      <c r="DC50" s="805"/>
      <c r="DD50" s="805"/>
      <c r="DE50" s="805"/>
      <c r="DF50" s="806"/>
      <c r="DG50" s="804"/>
      <c r="DH50" s="805"/>
      <c r="DI50" s="805"/>
      <c r="DJ50" s="805"/>
      <c r="DK50" s="806"/>
      <c r="DL50" s="804"/>
      <c r="DM50" s="805"/>
      <c r="DN50" s="805"/>
      <c r="DO50" s="805"/>
      <c r="DP50" s="806"/>
      <c r="DQ50" s="804"/>
      <c r="DR50" s="805"/>
      <c r="DS50" s="805"/>
      <c r="DT50" s="805"/>
      <c r="DU50" s="806"/>
      <c r="DV50" s="807"/>
      <c r="DW50" s="808"/>
      <c r="DX50" s="808"/>
      <c r="DY50" s="808"/>
      <c r="DZ50" s="809"/>
      <c r="EA50" s="212"/>
    </row>
    <row r="51" spans="1:131" ht="26.25" customHeight="1" x14ac:dyDescent="0.2">
      <c r="A51" s="221">
        <v>24</v>
      </c>
      <c r="B51" s="810"/>
      <c r="C51" s="811"/>
      <c r="D51" s="811"/>
      <c r="E51" s="811"/>
      <c r="F51" s="811"/>
      <c r="G51" s="811"/>
      <c r="H51" s="811"/>
      <c r="I51" s="811"/>
      <c r="J51" s="811"/>
      <c r="K51" s="811"/>
      <c r="L51" s="811"/>
      <c r="M51" s="811"/>
      <c r="N51" s="811"/>
      <c r="O51" s="811"/>
      <c r="P51" s="812"/>
      <c r="Q51" s="869"/>
      <c r="R51" s="870"/>
      <c r="S51" s="870"/>
      <c r="T51" s="870"/>
      <c r="U51" s="870"/>
      <c r="V51" s="870"/>
      <c r="W51" s="870"/>
      <c r="X51" s="870"/>
      <c r="Y51" s="870"/>
      <c r="Z51" s="870"/>
      <c r="AA51" s="870"/>
      <c r="AB51" s="870"/>
      <c r="AC51" s="870"/>
      <c r="AD51" s="870"/>
      <c r="AE51" s="871"/>
      <c r="AF51" s="816"/>
      <c r="AG51" s="817"/>
      <c r="AH51" s="817"/>
      <c r="AI51" s="817"/>
      <c r="AJ51" s="818"/>
      <c r="AK51" s="873"/>
      <c r="AL51" s="870"/>
      <c r="AM51" s="870"/>
      <c r="AN51" s="870"/>
      <c r="AO51" s="870"/>
      <c r="AP51" s="870"/>
      <c r="AQ51" s="870"/>
      <c r="AR51" s="870"/>
      <c r="AS51" s="870"/>
      <c r="AT51" s="870"/>
      <c r="AU51" s="870"/>
      <c r="AV51" s="870"/>
      <c r="AW51" s="870"/>
      <c r="AX51" s="870"/>
      <c r="AY51" s="870"/>
      <c r="AZ51" s="872"/>
      <c r="BA51" s="872"/>
      <c r="BB51" s="872"/>
      <c r="BC51" s="872"/>
      <c r="BD51" s="872"/>
      <c r="BE51" s="867"/>
      <c r="BF51" s="867"/>
      <c r="BG51" s="867"/>
      <c r="BH51" s="867"/>
      <c r="BI51" s="868"/>
      <c r="BJ51" s="214"/>
      <c r="BK51" s="214"/>
      <c r="BL51" s="214"/>
      <c r="BM51" s="214"/>
      <c r="BN51" s="214"/>
      <c r="BO51" s="224"/>
      <c r="BP51" s="224"/>
      <c r="BQ51" s="221">
        <v>45</v>
      </c>
      <c r="BR51" s="222"/>
      <c r="BS51" s="807"/>
      <c r="BT51" s="808"/>
      <c r="BU51" s="808"/>
      <c r="BV51" s="808"/>
      <c r="BW51" s="808"/>
      <c r="BX51" s="808"/>
      <c r="BY51" s="808"/>
      <c r="BZ51" s="808"/>
      <c r="CA51" s="808"/>
      <c r="CB51" s="808"/>
      <c r="CC51" s="808"/>
      <c r="CD51" s="808"/>
      <c r="CE51" s="808"/>
      <c r="CF51" s="808"/>
      <c r="CG51" s="823"/>
      <c r="CH51" s="804"/>
      <c r="CI51" s="805"/>
      <c r="CJ51" s="805"/>
      <c r="CK51" s="805"/>
      <c r="CL51" s="806"/>
      <c r="CM51" s="804"/>
      <c r="CN51" s="805"/>
      <c r="CO51" s="805"/>
      <c r="CP51" s="805"/>
      <c r="CQ51" s="806"/>
      <c r="CR51" s="804"/>
      <c r="CS51" s="805"/>
      <c r="CT51" s="805"/>
      <c r="CU51" s="805"/>
      <c r="CV51" s="806"/>
      <c r="CW51" s="804"/>
      <c r="CX51" s="805"/>
      <c r="CY51" s="805"/>
      <c r="CZ51" s="805"/>
      <c r="DA51" s="806"/>
      <c r="DB51" s="804"/>
      <c r="DC51" s="805"/>
      <c r="DD51" s="805"/>
      <c r="DE51" s="805"/>
      <c r="DF51" s="806"/>
      <c r="DG51" s="804"/>
      <c r="DH51" s="805"/>
      <c r="DI51" s="805"/>
      <c r="DJ51" s="805"/>
      <c r="DK51" s="806"/>
      <c r="DL51" s="804"/>
      <c r="DM51" s="805"/>
      <c r="DN51" s="805"/>
      <c r="DO51" s="805"/>
      <c r="DP51" s="806"/>
      <c r="DQ51" s="804"/>
      <c r="DR51" s="805"/>
      <c r="DS51" s="805"/>
      <c r="DT51" s="805"/>
      <c r="DU51" s="806"/>
      <c r="DV51" s="807"/>
      <c r="DW51" s="808"/>
      <c r="DX51" s="808"/>
      <c r="DY51" s="808"/>
      <c r="DZ51" s="809"/>
      <c r="EA51" s="212"/>
    </row>
    <row r="52" spans="1:131" ht="26.25" customHeight="1" x14ac:dyDescent="0.2">
      <c r="A52" s="221">
        <v>25</v>
      </c>
      <c r="B52" s="810"/>
      <c r="C52" s="811"/>
      <c r="D52" s="811"/>
      <c r="E52" s="811"/>
      <c r="F52" s="811"/>
      <c r="G52" s="811"/>
      <c r="H52" s="811"/>
      <c r="I52" s="811"/>
      <c r="J52" s="811"/>
      <c r="K52" s="811"/>
      <c r="L52" s="811"/>
      <c r="M52" s="811"/>
      <c r="N52" s="811"/>
      <c r="O52" s="811"/>
      <c r="P52" s="812"/>
      <c r="Q52" s="869"/>
      <c r="R52" s="870"/>
      <c r="S52" s="870"/>
      <c r="T52" s="870"/>
      <c r="U52" s="870"/>
      <c r="V52" s="870"/>
      <c r="W52" s="870"/>
      <c r="X52" s="870"/>
      <c r="Y52" s="870"/>
      <c r="Z52" s="870"/>
      <c r="AA52" s="870"/>
      <c r="AB52" s="870"/>
      <c r="AC52" s="870"/>
      <c r="AD52" s="870"/>
      <c r="AE52" s="871"/>
      <c r="AF52" s="816"/>
      <c r="AG52" s="817"/>
      <c r="AH52" s="817"/>
      <c r="AI52" s="817"/>
      <c r="AJ52" s="818"/>
      <c r="AK52" s="873"/>
      <c r="AL52" s="870"/>
      <c r="AM52" s="870"/>
      <c r="AN52" s="870"/>
      <c r="AO52" s="870"/>
      <c r="AP52" s="870"/>
      <c r="AQ52" s="870"/>
      <c r="AR52" s="870"/>
      <c r="AS52" s="870"/>
      <c r="AT52" s="870"/>
      <c r="AU52" s="870"/>
      <c r="AV52" s="870"/>
      <c r="AW52" s="870"/>
      <c r="AX52" s="870"/>
      <c r="AY52" s="870"/>
      <c r="AZ52" s="872"/>
      <c r="BA52" s="872"/>
      <c r="BB52" s="872"/>
      <c r="BC52" s="872"/>
      <c r="BD52" s="872"/>
      <c r="BE52" s="867"/>
      <c r="BF52" s="867"/>
      <c r="BG52" s="867"/>
      <c r="BH52" s="867"/>
      <c r="BI52" s="868"/>
      <c r="BJ52" s="214"/>
      <c r="BK52" s="214"/>
      <c r="BL52" s="214"/>
      <c r="BM52" s="214"/>
      <c r="BN52" s="214"/>
      <c r="BO52" s="224"/>
      <c r="BP52" s="224"/>
      <c r="BQ52" s="221">
        <v>46</v>
      </c>
      <c r="BR52" s="222"/>
      <c r="BS52" s="807"/>
      <c r="BT52" s="808"/>
      <c r="BU52" s="808"/>
      <c r="BV52" s="808"/>
      <c r="BW52" s="808"/>
      <c r="BX52" s="808"/>
      <c r="BY52" s="808"/>
      <c r="BZ52" s="808"/>
      <c r="CA52" s="808"/>
      <c r="CB52" s="808"/>
      <c r="CC52" s="808"/>
      <c r="CD52" s="808"/>
      <c r="CE52" s="808"/>
      <c r="CF52" s="808"/>
      <c r="CG52" s="823"/>
      <c r="CH52" s="804"/>
      <c r="CI52" s="805"/>
      <c r="CJ52" s="805"/>
      <c r="CK52" s="805"/>
      <c r="CL52" s="806"/>
      <c r="CM52" s="804"/>
      <c r="CN52" s="805"/>
      <c r="CO52" s="805"/>
      <c r="CP52" s="805"/>
      <c r="CQ52" s="806"/>
      <c r="CR52" s="804"/>
      <c r="CS52" s="805"/>
      <c r="CT52" s="805"/>
      <c r="CU52" s="805"/>
      <c r="CV52" s="806"/>
      <c r="CW52" s="804"/>
      <c r="CX52" s="805"/>
      <c r="CY52" s="805"/>
      <c r="CZ52" s="805"/>
      <c r="DA52" s="806"/>
      <c r="DB52" s="804"/>
      <c r="DC52" s="805"/>
      <c r="DD52" s="805"/>
      <c r="DE52" s="805"/>
      <c r="DF52" s="806"/>
      <c r="DG52" s="804"/>
      <c r="DH52" s="805"/>
      <c r="DI52" s="805"/>
      <c r="DJ52" s="805"/>
      <c r="DK52" s="806"/>
      <c r="DL52" s="804"/>
      <c r="DM52" s="805"/>
      <c r="DN52" s="805"/>
      <c r="DO52" s="805"/>
      <c r="DP52" s="806"/>
      <c r="DQ52" s="804"/>
      <c r="DR52" s="805"/>
      <c r="DS52" s="805"/>
      <c r="DT52" s="805"/>
      <c r="DU52" s="806"/>
      <c r="DV52" s="807"/>
      <c r="DW52" s="808"/>
      <c r="DX52" s="808"/>
      <c r="DY52" s="808"/>
      <c r="DZ52" s="809"/>
      <c r="EA52" s="212"/>
    </row>
    <row r="53" spans="1:131" ht="26.25" customHeight="1" x14ac:dyDescent="0.2">
      <c r="A53" s="221">
        <v>26</v>
      </c>
      <c r="B53" s="810"/>
      <c r="C53" s="811"/>
      <c r="D53" s="811"/>
      <c r="E53" s="811"/>
      <c r="F53" s="811"/>
      <c r="G53" s="811"/>
      <c r="H53" s="811"/>
      <c r="I53" s="811"/>
      <c r="J53" s="811"/>
      <c r="K53" s="811"/>
      <c r="L53" s="811"/>
      <c r="M53" s="811"/>
      <c r="N53" s="811"/>
      <c r="O53" s="811"/>
      <c r="P53" s="812"/>
      <c r="Q53" s="869"/>
      <c r="R53" s="870"/>
      <c r="S53" s="870"/>
      <c r="T53" s="870"/>
      <c r="U53" s="870"/>
      <c r="V53" s="870"/>
      <c r="W53" s="870"/>
      <c r="X53" s="870"/>
      <c r="Y53" s="870"/>
      <c r="Z53" s="870"/>
      <c r="AA53" s="870"/>
      <c r="AB53" s="870"/>
      <c r="AC53" s="870"/>
      <c r="AD53" s="870"/>
      <c r="AE53" s="871"/>
      <c r="AF53" s="816"/>
      <c r="AG53" s="817"/>
      <c r="AH53" s="817"/>
      <c r="AI53" s="817"/>
      <c r="AJ53" s="818"/>
      <c r="AK53" s="873"/>
      <c r="AL53" s="870"/>
      <c r="AM53" s="870"/>
      <c r="AN53" s="870"/>
      <c r="AO53" s="870"/>
      <c r="AP53" s="870"/>
      <c r="AQ53" s="870"/>
      <c r="AR53" s="870"/>
      <c r="AS53" s="870"/>
      <c r="AT53" s="870"/>
      <c r="AU53" s="870"/>
      <c r="AV53" s="870"/>
      <c r="AW53" s="870"/>
      <c r="AX53" s="870"/>
      <c r="AY53" s="870"/>
      <c r="AZ53" s="872"/>
      <c r="BA53" s="872"/>
      <c r="BB53" s="872"/>
      <c r="BC53" s="872"/>
      <c r="BD53" s="872"/>
      <c r="BE53" s="867"/>
      <c r="BF53" s="867"/>
      <c r="BG53" s="867"/>
      <c r="BH53" s="867"/>
      <c r="BI53" s="868"/>
      <c r="BJ53" s="214"/>
      <c r="BK53" s="214"/>
      <c r="BL53" s="214"/>
      <c r="BM53" s="214"/>
      <c r="BN53" s="214"/>
      <c r="BO53" s="224"/>
      <c r="BP53" s="224"/>
      <c r="BQ53" s="221">
        <v>47</v>
      </c>
      <c r="BR53" s="222"/>
      <c r="BS53" s="807"/>
      <c r="BT53" s="808"/>
      <c r="BU53" s="808"/>
      <c r="BV53" s="808"/>
      <c r="BW53" s="808"/>
      <c r="BX53" s="808"/>
      <c r="BY53" s="808"/>
      <c r="BZ53" s="808"/>
      <c r="CA53" s="808"/>
      <c r="CB53" s="808"/>
      <c r="CC53" s="808"/>
      <c r="CD53" s="808"/>
      <c r="CE53" s="808"/>
      <c r="CF53" s="808"/>
      <c r="CG53" s="823"/>
      <c r="CH53" s="804"/>
      <c r="CI53" s="805"/>
      <c r="CJ53" s="805"/>
      <c r="CK53" s="805"/>
      <c r="CL53" s="806"/>
      <c r="CM53" s="804"/>
      <c r="CN53" s="805"/>
      <c r="CO53" s="805"/>
      <c r="CP53" s="805"/>
      <c r="CQ53" s="806"/>
      <c r="CR53" s="804"/>
      <c r="CS53" s="805"/>
      <c r="CT53" s="805"/>
      <c r="CU53" s="805"/>
      <c r="CV53" s="806"/>
      <c r="CW53" s="804"/>
      <c r="CX53" s="805"/>
      <c r="CY53" s="805"/>
      <c r="CZ53" s="805"/>
      <c r="DA53" s="806"/>
      <c r="DB53" s="804"/>
      <c r="DC53" s="805"/>
      <c r="DD53" s="805"/>
      <c r="DE53" s="805"/>
      <c r="DF53" s="806"/>
      <c r="DG53" s="804"/>
      <c r="DH53" s="805"/>
      <c r="DI53" s="805"/>
      <c r="DJ53" s="805"/>
      <c r="DK53" s="806"/>
      <c r="DL53" s="804"/>
      <c r="DM53" s="805"/>
      <c r="DN53" s="805"/>
      <c r="DO53" s="805"/>
      <c r="DP53" s="806"/>
      <c r="DQ53" s="804"/>
      <c r="DR53" s="805"/>
      <c r="DS53" s="805"/>
      <c r="DT53" s="805"/>
      <c r="DU53" s="806"/>
      <c r="DV53" s="807"/>
      <c r="DW53" s="808"/>
      <c r="DX53" s="808"/>
      <c r="DY53" s="808"/>
      <c r="DZ53" s="809"/>
      <c r="EA53" s="212"/>
    </row>
    <row r="54" spans="1:131" ht="26.25" customHeight="1" x14ac:dyDescent="0.2">
      <c r="A54" s="221">
        <v>27</v>
      </c>
      <c r="B54" s="810"/>
      <c r="C54" s="811"/>
      <c r="D54" s="811"/>
      <c r="E54" s="811"/>
      <c r="F54" s="811"/>
      <c r="G54" s="811"/>
      <c r="H54" s="811"/>
      <c r="I54" s="811"/>
      <c r="J54" s="811"/>
      <c r="K54" s="811"/>
      <c r="L54" s="811"/>
      <c r="M54" s="811"/>
      <c r="N54" s="811"/>
      <c r="O54" s="811"/>
      <c r="P54" s="812"/>
      <c r="Q54" s="869"/>
      <c r="R54" s="870"/>
      <c r="S54" s="870"/>
      <c r="T54" s="870"/>
      <c r="U54" s="870"/>
      <c r="V54" s="870"/>
      <c r="W54" s="870"/>
      <c r="X54" s="870"/>
      <c r="Y54" s="870"/>
      <c r="Z54" s="870"/>
      <c r="AA54" s="870"/>
      <c r="AB54" s="870"/>
      <c r="AC54" s="870"/>
      <c r="AD54" s="870"/>
      <c r="AE54" s="871"/>
      <c r="AF54" s="816"/>
      <c r="AG54" s="817"/>
      <c r="AH54" s="817"/>
      <c r="AI54" s="817"/>
      <c r="AJ54" s="818"/>
      <c r="AK54" s="873"/>
      <c r="AL54" s="870"/>
      <c r="AM54" s="870"/>
      <c r="AN54" s="870"/>
      <c r="AO54" s="870"/>
      <c r="AP54" s="870"/>
      <c r="AQ54" s="870"/>
      <c r="AR54" s="870"/>
      <c r="AS54" s="870"/>
      <c r="AT54" s="870"/>
      <c r="AU54" s="870"/>
      <c r="AV54" s="870"/>
      <c r="AW54" s="870"/>
      <c r="AX54" s="870"/>
      <c r="AY54" s="870"/>
      <c r="AZ54" s="872"/>
      <c r="BA54" s="872"/>
      <c r="BB54" s="872"/>
      <c r="BC54" s="872"/>
      <c r="BD54" s="872"/>
      <c r="BE54" s="867"/>
      <c r="BF54" s="867"/>
      <c r="BG54" s="867"/>
      <c r="BH54" s="867"/>
      <c r="BI54" s="868"/>
      <c r="BJ54" s="214"/>
      <c r="BK54" s="214"/>
      <c r="BL54" s="214"/>
      <c r="BM54" s="214"/>
      <c r="BN54" s="214"/>
      <c r="BO54" s="224"/>
      <c r="BP54" s="224"/>
      <c r="BQ54" s="221">
        <v>48</v>
      </c>
      <c r="BR54" s="222"/>
      <c r="BS54" s="807"/>
      <c r="BT54" s="808"/>
      <c r="BU54" s="808"/>
      <c r="BV54" s="808"/>
      <c r="BW54" s="808"/>
      <c r="BX54" s="808"/>
      <c r="BY54" s="808"/>
      <c r="BZ54" s="808"/>
      <c r="CA54" s="808"/>
      <c r="CB54" s="808"/>
      <c r="CC54" s="808"/>
      <c r="CD54" s="808"/>
      <c r="CE54" s="808"/>
      <c r="CF54" s="808"/>
      <c r="CG54" s="823"/>
      <c r="CH54" s="804"/>
      <c r="CI54" s="805"/>
      <c r="CJ54" s="805"/>
      <c r="CK54" s="805"/>
      <c r="CL54" s="806"/>
      <c r="CM54" s="804"/>
      <c r="CN54" s="805"/>
      <c r="CO54" s="805"/>
      <c r="CP54" s="805"/>
      <c r="CQ54" s="806"/>
      <c r="CR54" s="804"/>
      <c r="CS54" s="805"/>
      <c r="CT54" s="805"/>
      <c r="CU54" s="805"/>
      <c r="CV54" s="806"/>
      <c r="CW54" s="804"/>
      <c r="CX54" s="805"/>
      <c r="CY54" s="805"/>
      <c r="CZ54" s="805"/>
      <c r="DA54" s="806"/>
      <c r="DB54" s="804"/>
      <c r="DC54" s="805"/>
      <c r="DD54" s="805"/>
      <c r="DE54" s="805"/>
      <c r="DF54" s="806"/>
      <c r="DG54" s="804"/>
      <c r="DH54" s="805"/>
      <c r="DI54" s="805"/>
      <c r="DJ54" s="805"/>
      <c r="DK54" s="806"/>
      <c r="DL54" s="804"/>
      <c r="DM54" s="805"/>
      <c r="DN54" s="805"/>
      <c r="DO54" s="805"/>
      <c r="DP54" s="806"/>
      <c r="DQ54" s="804"/>
      <c r="DR54" s="805"/>
      <c r="DS54" s="805"/>
      <c r="DT54" s="805"/>
      <c r="DU54" s="806"/>
      <c r="DV54" s="807"/>
      <c r="DW54" s="808"/>
      <c r="DX54" s="808"/>
      <c r="DY54" s="808"/>
      <c r="DZ54" s="809"/>
      <c r="EA54" s="212"/>
    </row>
    <row r="55" spans="1:131" ht="26.25" customHeight="1" x14ac:dyDescent="0.2">
      <c r="A55" s="221">
        <v>28</v>
      </c>
      <c r="B55" s="810"/>
      <c r="C55" s="811"/>
      <c r="D55" s="811"/>
      <c r="E55" s="811"/>
      <c r="F55" s="811"/>
      <c r="G55" s="811"/>
      <c r="H55" s="811"/>
      <c r="I55" s="811"/>
      <c r="J55" s="811"/>
      <c r="K55" s="811"/>
      <c r="L55" s="811"/>
      <c r="M55" s="811"/>
      <c r="N55" s="811"/>
      <c r="O55" s="811"/>
      <c r="P55" s="812"/>
      <c r="Q55" s="869"/>
      <c r="R55" s="870"/>
      <c r="S55" s="870"/>
      <c r="T55" s="870"/>
      <c r="U55" s="870"/>
      <c r="V55" s="870"/>
      <c r="W55" s="870"/>
      <c r="X55" s="870"/>
      <c r="Y55" s="870"/>
      <c r="Z55" s="870"/>
      <c r="AA55" s="870"/>
      <c r="AB55" s="870"/>
      <c r="AC55" s="870"/>
      <c r="AD55" s="870"/>
      <c r="AE55" s="871"/>
      <c r="AF55" s="816"/>
      <c r="AG55" s="817"/>
      <c r="AH55" s="817"/>
      <c r="AI55" s="817"/>
      <c r="AJ55" s="818"/>
      <c r="AK55" s="873"/>
      <c r="AL55" s="870"/>
      <c r="AM55" s="870"/>
      <c r="AN55" s="870"/>
      <c r="AO55" s="870"/>
      <c r="AP55" s="870"/>
      <c r="AQ55" s="870"/>
      <c r="AR55" s="870"/>
      <c r="AS55" s="870"/>
      <c r="AT55" s="870"/>
      <c r="AU55" s="870"/>
      <c r="AV55" s="870"/>
      <c r="AW55" s="870"/>
      <c r="AX55" s="870"/>
      <c r="AY55" s="870"/>
      <c r="AZ55" s="872"/>
      <c r="BA55" s="872"/>
      <c r="BB55" s="872"/>
      <c r="BC55" s="872"/>
      <c r="BD55" s="872"/>
      <c r="BE55" s="867"/>
      <c r="BF55" s="867"/>
      <c r="BG55" s="867"/>
      <c r="BH55" s="867"/>
      <c r="BI55" s="868"/>
      <c r="BJ55" s="214"/>
      <c r="BK55" s="214"/>
      <c r="BL55" s="214"/>
      <c r="BM55" s="214"/>
      <c r="BN55" s="214"/>
      <c r="BO55" s="224"/>
      <c r="BP55" s="224"/>
      <c r="BQ55" s="221">
        <v>49</v>
      </c>
      <c r="BR55" s="222"/>
      <c r="BS55" s="807"/>
      <c r="BT55" s="808"/>
      <c r="BU55" s="808"/>
      <c r="BV55" s="808"/>
      <c r="BW55" s="808"/>
      <c r="BX55" s="808"/>
      <c r="BY55" s="808"/>
      <c r="BZ55" s="808"/>
      <c r="CA55" s="808"/>
      <c r="CB55" s="808"/>
      <c r="CC55" s="808"/>
      <c r="CD55" s="808"/>
      <c r="CE55" s="808"/>
      <c r="CF55" s="808"/>
      <c r="CG55" s="823"/>
      <c r="CH55" s="804"/>
      <c r="CI55" s="805"/>
      <c r="CJ55" s="805"/>
      <c r="CK55" s="805"/>
      <c r="CL55" s="806"/>
      <c r="CM55" s="804"/>
      <c r="CN55" s="805"/>
      <c r="CO55" s="805"/>
      <c r="CP55" s="805"/>
      <c r="CQ55" s="806"/>
      <c r="CR55" s="804"/>
      <c r="CS55" s="805"/>
      <c r="CT55" s="805"/>
      <c r="CU55" s="805"/>
      <c r="CV55" s="806"/>
      <c r="CW55" s="804"/>
      <c r="CX55" s="805"/>
      <c r="CY55" s="805"/>
      <c r="CZ55" s="805"/>
      <c r="DA55" s="806"/>
      <c r="DB55" s="804"/>
      <c r="DC55" s="805"/>
      <c r="DD55" s="805"/>
      <c r="DE55" s="805"/>
      <c r="DF55" s="806"/>
      <c r="DG55" s="804"/>
      <c r="DH55" s="805"/>
      <c r="DI55" s="805"/>
      <c r="DJ55" s="805"/>
      <c r="DK55" s="806"/>
      <c r="DL55" s="804"/>
      <c r="DM55" s="805"/>
      <c r="DN55" s="805"/>
      <c r="DO55" s="805"/>
      <c r="DP55" s="806"/>
      <c r="DQ55" s="804"/>
      <c r="DR55" s="805"/>
      <c r="DS55" s="805"/>
      <c r="DT55" s="805"/>
      <c r="DU55" s="806"/>
      <c r="DV55" s="807"/>
      <c r="DW55" s="808"/>
      <c r="DX55" s="808"/>
      <c r="DY55" s="808"/>
      <c r="DZ55" s="809"/>
      <c r="EA55" s="212"/>
    </row>
    <row r="56" spans="1:131" ht="26.25" customHeight="1" x14ac:dyDescent="0.2">
      <c r="A56" s="221">
        <v>29</v>
      </c>
      <c r="B56" s="810"/>
      <c r="C56" s="811"/>
      <c r="D56" s="811"/>
      <c r="E56" s="811"/>
      <c r="F56" s="811"/>
      <c r="G56" s="811"/>
      <c r="H56" s="811"/>
      <c r="I56" s="811"/>
      <c r="J56" s="811"/>
      <c r="K56" s="811"/>
      <c r="L56" s="811"/>
      <c r="M56" s="811"/>
      <c r="N56" s="811"/>
      <c r="O56" s="811"/>
      <c r="P56" s="812"/>
      <c r="Q56" s="869"/>
      <c r="R56" s="870"/>
      <c r="S56" s="870"/>
      <c r="T56" s="870"/>
      <c r="U56" s="870"/>
      <c r="V56" s="870"/>
      <c r="W56" s="870"/>
      <c r="X56" s="870"/>
      <c r="Y56" s="870"/>
      <c r="Z56" s="870"/>
      <c r="AA56" s="870"/>
      <c r="AB56" s="870"/>
      <c r="AC56" s="870"/>
      <c r="AD56" s="870"/>
      <c r="AE56" s="871"/>
      <c r="AF56" s="816"/>
      <c r="AG56" s="817"/>
      <c r="AH56" s="817"/>
      <c r="AI56" s="817"/>
      <c r="AJ56" s="818"/>
      <c r="AK56" s="873"/>
      <c r="AL56" s="870"/>
      <c r="AM56" s="870"/>
      <c r="AN56" s="870"/>
      <c r="AO56" s="870"/>
      <c r="AP56" s="870"/>
      <c r="AQ56" s="870"/>
      <c r="AR56" s="870"/>
      <c r="AS56" s="870"/>
      <c r="AT56" s="870"/>
      <c r="AU56" s="870"/>
      <c r="AV56" s="870"/>
      <c r="AW56" s="870"/>
      <c r="AX56" s="870"/>
      <c r="AY56" s="870"/>
      <c r="AZ56" s="872"/>
      <c r="BA56" s="872"/>
      <c r="BB56" s="872"/>
      <c r="BC56" s="872"/>
      <c r="BD56" s="872"/>
      <c r="BE56" s="867"/>
      <c r="BF56" s="867"/>
      <c r="BG56" s="867"/>
      <c r="BH56" s="867"/>
      <c r="BI56" s="868"/>
      <c r="BJ56" s="214"/>
      <c r="BK56" s="214"/>
      <c r="BL56" s="214"/>
      <c r="BM56" s="214"/>
      <c r="BN56" s="214"/>
      <c r="BO56" s="224"/>
      <c r="BP56" s="224"/>
      <c r="BQ56" s="221">
        <v>50</v>
      </c>
      <c r="BR56" s="222"/>
      <c r="BS56" s="807"/>
      <c r="BT56" s="808"/>
      <c r="BU56" s="808"/>
      <c r="BV56" s="808"/>
      <c r="BW56" s="808"/>
      <c r="BX56" s="808"/>
      <c r="BY56" s="808"/>
      <c r="BZ56" s="808"/>
      <c r="CA56" s="808"/>
      <c r="CB56" s="808"/>
      <c r="CC56" s="808"/>
      <c r="CD56" s="808"/>
      <c r="CE56" s="808"/>
      <c r="CF56" s="808"/>
      <c r="CG56" s="823"/>
      <c r="CH56" s="804"/>
      <c r="CI56" s="805"/>
      <c r="CJ56" s="805"/>
      <c r="CK56" s="805"/>
      <c r="CL56" s="806"/>
      <c r="CM56" s="804"/>
      <c r="CN56" s="805"/>
      <c r="CO56" s="805"/>
      <c r="CP56" s="805"/>
      <c r="CQ56" s="806"/>
      <c r="CR56" s="804"/>
      <c r="CS56" s="805"/>
      <c r="CT56" s="805"/>
      <c r="CU56" s="805"/>
      <c r="CV56" s="806"/>
      <c r="CW56" s="804"/>
      <c r="CX56" s="805"/>
      <c r="CY56" s="805"/>
      <c r="CZ56" s="805"/>
      <c r="DA56" s="806"/>
      <c r="DB56" s="804"/>
      <c r="DC56" s="805"/>
      <c r="DD56" s="805"/>
      <c r="DE56" s="805"/>
      <c r="DF56" s="806"/>
      <c r="DG56" s="804"/>
      <c r="DH56" s="805"/>
      <c r="DI56" s="805"/>
      <c r="DJ56" s="805"/>
      <c r="DK56" s="806"/>
      <c r="DL56" s="804"/>
      <c r="DM56" s="805"/>
      <c r="DN56" s="805"/>
      <c r="DO56" s="805"/>
      <c r="DP56" s="806"/>
      <c r="DQ56" s="804"/>
      <c r="DR56" s="805"/>
      <c r="DS56" s="805"/>
      <c r="DT56" s="805"/>
      <c r="DU56" s="806"/>
      <c r="DV56" s="807"/>
      <c r="DW56" s="808"/>
      <c r="DX56" s="808"/>
      <c r="DY56" s="808"/>
      <c r="DZ56" s="809"/>
      <c r="EA56" s="212"/>
    </row>
    <row r="57" spans="1:131" ht="26.25" customHeight="1" x14ac:dyDescent="0.2">
      <c r="A57" s="221">
        <v>30</v>
      </c>
      <c r="B57" s="810"/>
      <c r="C57" s="811"/>
      <c r="D57" s="811"/>
      <c r="E57" s="811"/>
      <c r="F57" s="811"/>
      <c r="G57" s="811"/>
      <c r="H57" s="811"/>
      <c r="I57" s="811"/>
      <c r="J57" s="811"/>
      <c r="K57" s="811"/>
      <c r="L57" s="811"/>
      <c r="M57" s="811"/>
      <c r="N57" s="811"/>
      <c r="O57" s="811"/>
      <c r="P57" s="812"/>
      <c r="Q57" s="869"/>
      <c r="R57" s="870"/>
      <c r="S57" s="870"/>
      <c r="T57" s="870"/>
      <c r="U57" s="870"/>
      <c r="V57" s="870"/>
      <c r="W57" s="870"/>
      <c r="X57" s="870"/>
      <c r="Y57" s="870"/>
      <c r="Z57" s="870"/>
      <c r="AA57" s="870"/>
      <c r="AB57" s="870"/>
      <c r="AC57" s="870"/>
      <c r="AD57" s="870"/>
      <c r="AE57" s="871"/>
      <c r="AF57" s="816"/>
      <c r="AG57" s="817"/>
      <c r="AH57" s="817"/>
      <c r="AI57" s="817"/>
      <c r="AJ57" s="818"/>
      <c r="AK57" s="873"/>
      <c r="AL57" s="870"/>
      <c r="AM57" s="870"/>
      <c r="AN57" s="870"/>
      <c r="AO57" s="870"/>
      <c r="AP57" s="870"/>
      <c r="AQ57" s="870"/>
      <c r="AR57" s="870"/>
      <c r="AS57" s="870"/>
      <c r="AT57" s="870"/>
      <c r="AU57" s="870"/>
      <c r="AV57" s="870"/>
      <c r="AW57" s="870"/>
      <c r="AX57" s="870"/>
      <c r="AY57" s="870"/>
      <c r="AZ57" s="872"/>
      <c r="BA57" s="872"/>
      <c r="BB57" s="872"/>
      <c r="BC57" s="872"/>
      <c r="BD57" s="872"/>
      <c r="BE57" s="867"/>
      <c r="BF57" s="867"/>
      <c r="BG57" s="867"/>
      <c r="BH57" s="867"/>
      <c r="BI57" s="868"/>
      <c r="BJ57" s="214"/>
      <c r="BK57" s="214"/>
      <c r="BL57" s="214"/>
      <c r="BM57" s="214"/>
      <c r="BN57" s="214"/>
      <c r="BO57" s="224"/>
      <c r="BP57" s="224"/>
      <c r="BQ57" s="221">
        <v>51</v>
      </c>
      <c r="BR57" s="222"/>
      <c r="BS57" s="807"/>
      <c r="BT57" s="808"/>
      <c r="BU57" s="808"/>
      <c r="BV57" s="808"/>
      <c r="BW57" s="808"/>
      <c r="BX57" s="808"/>
      <c r="BY57" s="808"/>
      <c r="BZ57" s="808"/>
      <c r="CA57" s="808"/>
      <c r="CB57" s="808"/>
      <c r="CC57" s="808"/>
      <c r="CD57" s="808"/>
      <c r="CE57" s="808"/>
      <c r="CF57" s="808"/>
      <c r="CG57" s="823"/>
      <c r="CH57" s="804"/>
      <c r="CI57" s="805"/>
      <c r="CJ57" s="805"/>
      <c r="CK57" s="805"/>
      <c r="CL57" s="806"/>
      <c r="CM57" s="804"/>
      <c r="CN57" s="805"/>
      <c r="CO57" s="805"/>
      <c r="CP57" s="805"/>
      <c r="CQ57" s="806"/>
      <c r="CR57" s="804"/>
      <c r="CS57" s="805"/>
      <c r="CT57" s="805"/>
      <c r="CU57" s="805"/>
      <c r="CV57" s="806"/>
      <c r="CW57" s="804"/>
      <c r="CX57" s="805"/>
      <c r="CY57" s="805"/>
      <c r="CZ57" s="805"/>
      <c r="DA57" s="806"/>
      <c r="DB57" s="804"/>
      <c r="DC57" s="805"/>
      <c r="DD57" s="805"/>
      <c r="DE57" s="805"/>
      <c r="DF57" s="806"/>
      <c r="DG57" s="804"/>
      <c r="DH57" s="805"/>
      <c r="DI57" s="805"/>
      <c r="DJ57" s="805"/>
      <c r="DK57" s="806"/>
      <c r="DL57" s="804"/>
      <c r="DM57" s="805"/>
      <c r="DN57" s="805"/>
      <c r="DO57" s="805"/>
      <c r="DP57" s="806"/>
      <c r="DQ57" s="804"/>
      <c r="DR57" s="805"/>
      <c r="DS57" s="805"/>
      <c r="DT57" s="805"/>
      <c r="DU57" s="806"/>
      <c r="DV57" s="807"/>
      <c r="DW57" s="808"/>
      <c r="DX57" s="808"/>
      <c r="DY57" s="808"/>
      <c r="DZ57" s="809"/>
      <c r="EA57" s="212"/>
    </row>
    <row r="58" spans="1:131" ht="26.25" customHeight="1" x14ac:dyDescent="0.2">
      <c r="A58" s="221">
        <v>31</v>
      </c>
      <c r="B58" s="810"/>
      <c r="C58" s="811"/>
      <c r="D58" s="811"/>
      <c r="E58" s="811"/>
      <c r="F58" s="811"/>
      <c r="G58" s="811"/>
      <c r="H58" s="811"/>
      <c r="I58" s="811"/>
      <c r="J58" s="811"/>
      <c r="K58" s="811"/>
      <c r="L58" s="811"/>
      <c r="M58" s="811"/>
      <c r="N58" s="811"/>
      <c r="O58" s="811"/>
      <c r="P58" s="812"/>
      <c r="Q58" s="869"/>
      <c r="R58" s="870"/>
      <c r="S58" s="870"/>
      <c r="T58" s="870"/>
      <c r="U58" s="870"/>
      <c r="V58" s="870"/>
      <c r="W58" s="870"/>
      <c r="X58" s="870"/>
      <c r="Y58" s="870"/>
      <c r="Z58" s="870"/>
      <c r="AA58" s="870"/>
      <c r="AB58" s="870"/>
      <c r="AC58" s="870"/>
      <c r="AD58" s="870"/>
      <c r="AE58" s="871"/>
      <c r="AF58" s="816"/>
      <c r="AG58" s="817"/>
      <c r="AH58" s="817"/>
      <c r="AI58" s="817"/>
      <c r="AJ58" s="818"/>
      <c r="AK58" s="873"/>
      <c r="AL58" s="870"/>
      <c r="AM58" s="870"/>
      <c r="AN58" s="870"/>
      <c r="AO58" s="870"/>
      <c r="AP58" s="870"/>
      <c r="AQ58" s="870"/>
      <c r="AR58" s="870"/>
      <c r="AS58" s="870"/>
      <c r="AT58" s="870"/>
      <c r="AU58" s="870"/>
      <c r="AV58" s="870"/>
      <c r="AW58" s="870"/>
      <c r="AX58" s="870"/>
      <c r="AY58" s="870"/>
      <c r="AZ58" s="872"/>
      <c r="BA58" s="872"/>
      <c r="BB58" s="872"/>
      <c r="BC58" s="872"/>
      <c r="BD58" s="872"/>
      <c r="BE58" s="867"/>
      <c r="BF58" s="867"/>
      <c r="BG58" s="867"/>
      <c r="BH58" s="867"/>
      <c r="BI58" s="868"/>
      <c r="BJ58" s="214"/>
      <c r="BK58" s="214"/>
      <c r="BL58" s="214"/>
      <c r="BM58" s="214"/>
      <c r="BN58" s="214"/>
      <c r="BO58" s="224"/>
      <c r="BP58" s="224"/>
      <c r="BQ58" s="221">
        <v>52</v>
      </c>
      <c r="BR58" s="222"/>
      <c r="BS58" s="807"/>
      <c r="BT58" s="808"/>
      <c r="BU58" s="808"/>
      <c r="BV58" s="808"/>
      <c r="BW58" s="808"/>
      <c r="BX58" s="808"/>
      <c r="BY58" s="808"/>
      <c r="BZ58" s="808"/>
      <c r="CA58" s="808"/>
      <c r="CB58" s="808"/>
      <c r="CC58" s="808"/>
      <c r="CD58" s="808"/>
      <c r="CE58" s="808"/>
      <c r="CF58" s="808"/>
      <c r="CG58" s="823"/>
      <c r="CH58" s="804"/>
      <c r="CI58" s="805"/>
      <c r="CJ58" s="805"/>
      <c r="CK58" s="805"/>
      <c r="CL58" s="806"/>
      <c r="CM58" s="804"/>
      <c r="CN58" s="805"/>
      <c r="CO58" s="805"/>
      <c r="CP58" s="805"/>
      <c r="CQ58" s="806"/>
      <c r="CR58" s="804"/>
      <c r="CS58" s="805"/>
      <c r="CT58" s="805"/>
      <c r="CU58" s="805"/>
      <c r="CV58" s="806"/>
      <c r="CW58" s="804"/>
      <c r="CX58" s="805"/>
      <c r="CY58" s="805"/>
      <c r="CZ58" s="805"/>
      <c r="DA58" s="806"/>
      <c r="DB58" s="804"/>
      <c r="DC58" s="805"/>
      <c r="DD58" s="805"/>
      <c r="DE58" s="805"/>
      <c r="DF58" s="806"/>
      <c r="DG58" s="804"/>
      <c r="DH58" s="805"/>
      <c r="DI58" s="805"/>
      <c r="DJ58" s="805"/>
      <c r="DK58" s="806"/>
      <c r="DL58" s="804"/>
      <c r="DM58" s="805"/>
      <c r="DN58" s="805"/>
      <c r="DO58" s="805"/>
      <c r="DP58" s="806"/>
      <c r="DQ58" s="804"/>
      <c r="DR58" s="805"/>
      <c r="DS58" s="805"/>
      <c r="DT58" s="805"/>
      <c r="DU58" s="806"/>
      <c r="DV58" s="807"/>
      <c r="DW58" s="808"/>
      <c r="DX58" s="808"/>
      <c r="DY58" s="808"/>
      <c r="DZ58" s="809"/>
      <c r="EA58" s="212"/>
    </row>
    <row r="59" spans="1:131" ht="26.25" customHeight="1" x14ac:dyDescent="0.2">
      <c r="A59" s="221">
        <v>32</v>
      </c>
      <c r="B59" s="810"/>
      <c r="C59" s="811"/>
      <c r="D59" s="811"/>
      <c r="E59" s="811"/>
      <c r="F59" s="811"/>
      <c r="G59" s="811"/>
      <c r="H59" s="811"/>
      <c r="I59" s="811"/>
      <c r="J59" s="811"/>
      <c r="K59" s="811"/>
      <c r="L59" s="811"/>
      <c r="M59" s="811"/>
      <c r="N59" s="811"/>
      <c r="O59" s="811"/>
      <c r="P59" s="812"/>
      <c r="Q59" s="869"/>
      <c r="R59" s="870"/>
      <c r="S59" s="870"/>
      <c r="T59" s="870"/>
      <c r="U59" s="870"/>
      <c r="V59" s="870"/>
      <c r="W59" s="870"/>
      <c r="X59" s="870"/>
      <c r="Y59" s="870"/>
      <c r="Z59" s="870"/>
      <c r="AA59" s="870"/>
      <c r="AB59" s="870"/>
      <c r="AC59" s="870"/>
      <c r="AD59" s="870"/>
      <c r="AE59" s="871"/>
      <c r="AF59" s="816"/>
      <c r="AG59" s="817"/>
      <c r="AH59" s="817"/>
      <c r="AI59" s="817"/>
      <c r="AJ59" s="818"/>
      <c r="AK59" s="873"/>
      <c r="AL59" s="870"/>
      <c r="AM59" s="870"/>
      <c r="AN59" s="870"/>
      <c r="AO59" s="870"/>
      <c r="AP59" s="870"/>
      <c r="AQ59" s="870"/>
      <c r="AR59" s="870"/>
      <c r="AS59" s="870"/>
      <c r="AT59" s="870"/>
      <c r="AU59" s="870"/>
      <c r="AV59" s="870"/>
      <c r="AW59" s="870"/>
      <c r="AX59" s="870"/>
      <c r="AY59" s="870"/>
      <c r="AZ59" s="872"/>
      <c r="BA59" s="872"/>
      <c r="BB59" s="872"/>
      <c r="BC59" s="872"/>
      <c r="BD59" s="872"/>
      <c r="BE59" s="867"/>
      <c r="BF59" s="867"/>
      <c r="BG59" s="867"/>
      <c r="BH59" s="867"/>
      <c r="BI59" s="868"/>
      <c r="BJ59" s="214"/>
      <c r="BK59" s="214"/>
      <c r="BL59" s="214"/>
      <c r="BM59" s="214"/>
      <c r="BN59" s="214"/>
      <c r="BO59" s="224"/>
      <c r="BP59" s="224"/>
      <c r="BQ59" s="221">
        <v>53</v>
      </c>
      <c r="BR59" s="222"/>
      <c r="BS59" s="807"/>
      <c r="BT59" s="808"/>
      <c r="BU59" s="808"/>
      <c r="BV59" s="808"/>
      <c r="BW59" s="808"/>
      <c r="BX59" s="808"/>
      <c r="BY59" s="808"/>
      <c r="BZ59" s="808"/>
      <c r="CA59" s="808"/>
      <c r="CB59" s="808"/>
      <c r="CC59" s="808"/>
      <c r="CD59" s="808"/>
      <c r="CE59" s="808"/>
      <c r="CF59" s="808"/>
      <c r="CG59" s="823"/>
      <c r="CH59" s="804"/>
      <c r="CI59" s="805"/>
      <c r="CJ59" s="805"/>
      <c r="CK59" s="805"/>
      <c r="CL59" s="806"/>
      <c r="CM59" s="804"/>
      <c r="CN59" s="805"/>
      <c r="CO59" s="805"/>
      <c r="CP59" s="805"/>
      <c r="CQ59" s="806"/>
      <c r="CR59" s="804"/>
      <c r="CS59" s="805"/>
      <c r="CT59" s="805"/>
      <c r="CU59" s="805"/>
      <c r="CV59" s="806"/>
      <c r="CW59" s="804"/>
      <c r="CX59" s="805"/>
      <c r="CY59" s="805"/>
      <c r="CZ59" s="805"/>
      <c r="DA59" s="806"/>
      <c r="DB59" s="804"/>
      <c r="DC59" s="805"/>
      <c r="DD59" s="805"/>
      <c r="DE59" s="805"/>
      <c r="DF59" s="806"/>
      <c r="DG59" s="804"/>
      <c r="DH59" s="805"/>
      <c r="DI59" s="805"/>
      <c r="DJ59" s="805"/>
      <c r="DK59" s="806"/>
      <c r="DL59" s="804"/>
      <c r="DM59" s="805"/>
      <c r="DN59" s="805"/>
      <c r="DO59" s="805"/>
      <c r="DP59" s="806"/>
      <c r="DQ59" s="804"/>
      <c r="DR59" s="805"/>
      <c r="DS59" s="805"/>
      <c r="DT59" s="805"/>
      <c r="DU59" s="806"/>
      <c r="DV59" s="807"/>
      <c r="DW59" s="808"/>
      <c r="DX59" s="808"/>
      <c r="DY59" s="808"/>
      <c r="DZ59" s="809"/>
      <c r="EA59" s="212"/>
    </row>
    <row r="60" spans="1:131" ht="26.25" customHeight="1" x14ac:dyDescent="0.2">
      <c r="A60" s="221">
        <v>33</v>
      </c>
      <c r="B60" s="810"/>
      <c r="C60" s="811"/>
      <c r="D60" s="811"/>
      <c r="E60" s="811"/>
      <c r="F60" s="811"/>
      <c r="G60" s="811"/>
      <c r="H60" s="811"/>
      <c r="I60" s="811"/>
      <c r="J60" s="811"/>
      <c r="K60" s="811"/>
      <c r="L60" s="811"/>
      <c r="M60" s="811"/>
      <c r="N60" s="811"/>
      <c r="O60" s="811"/>
      <c r="P60" s="812"/>
      <c r="Q60" s="869"/>
      <c r="R60" s="870"/>
      <c r="S60" s="870"/>
      <c r="T60" s="870"/>
      <c r="U60" s="870"/>
      <c r="V60" s="870"/>
      <c r="W60" s="870"/>
      <c r="X60" s="870"/>
      <c r="Y60" s="870"/>
      <c r="Z60" s="870"/>
      <c r="AA60" s="870"/>
      <c r="AB60" s="870"/>
      <c r="AC60" s="870"/>
      <c r="AD60" s="870"/>
      <c r="AE60" s="871"/>
      <c r="AF60" s="816"/>
      <c r="AG60" s="817"/>
      <c r="AH60" s="817"/>
      <c r="AI60" s="817"/>
      <c r="AJ60" s="818"/>
      <c r="AK60" s="873"/>
      <c r="AL60" s="870"/>
      <c r="AM60" s="870"/>
      <c r="AN60" s="870"/>
      <c r="AO60" s="870"/>
      <c r="AP60" s="870"/>
      <c r="AQ60" s="870"/>
      <c r="AR60" s="870"/>
      <c r="AS60" s="870"/>
      <c r="AT60" s="870"/>
      <c r="AU60" s="870"/>
      <c r="AV60" s="870"/>
      <c r="AW60" s="870"/>
      <c r="AX60" s="870"/>
      <c r="AY60" s="870"/>
      <c r="AZ60" s="872"/>
      <c r="BA60" s="872"/>
      <c r="BB60" s="872"/>
      <c r="BC60" s="872"/>
      <c r="BD60" s="872"/>
      <c r="BE60" s="867"/>
      <c r="BF60" s="867"/>
      <c r="BG60" s="867"/>
      <c r="BH60" s="867"/>
      <c r="BI60" s="868"/>
      <c r="BJ60" s="214"/>
      <c r="BK60" s="214"/>
      <c r="BL60" s="214"/>
      <c r="BM60" s="214"/>
      <c r="BN60" s="214"/>
      <c r="BO60" s="224"/>
      <c r="BP60" s="224"/>
      <c r="BQ60" s="221">
        <v>54</v>
      </c>
      <c r="BR60" s="222"/>
      <c r="BS60" s="807"/>
      <c r="BT60" s="808"/>
      <c r="BU60" s="808"/>
      <c r="BV60" s="808"/>
      <c r="BW60" s="808"/>
      <c r="BX60" s="808"/>
      <c r="BY60" s="808"/>
      <c r="BZ60" s="808"/>
      <c r="CA60" s="808"/>
      <c r="CB60" s="808"/>
      <c r="CC60" s="808"/>
      <c r="CD60" s="808"/>
      <c r="CE60" s="808"/>
      <c r="CF60" s="808"/>
      <c r="CG60" s="823"/>
      <c r="CH60" s="804"/>
      <c r="CI60" s="805"/>
      <c r="CJ60" s="805"/>
      <c r="CK60" s="805"/>
      <c r="CL60" s="806"/>
      <c r="CM60" s="804"/>
      <c r="CN60" s="805"/>
      <c r="CO60" s="805"/>
      <c r="CP60" s="805"/>
      <c r="CQ60" s="806"/>
      <c r="CR60" s="804"/>
      <c r="CS60" s="805"/>
      <c r="CT60" s="805"/>
      <c r="CU60" s="805"/>
      <c r="CV60" s="806"/>
      <c r="CW60" s="804"/>
      <c r="CX60" s="805"/>
      <c r="CY60" s="805"/>
      <c r="CZ60" s="805"/>
      <c r="DA60" s="806"/>
      <c r="DB60" s="804"/>
      <c r="DC60" s="805"/>
      <c r="DD60" s="805"/>
      <c r="DE60" s="805"/>
      <c r="DF60" s="806"/>
      <c r="DG60" s="804"/>
      <c r="DH60" s="805"/>
      <c r="DI60" s="805"/>
      <c r="DJ60" s="805"/>
      <c r="DK60" s="806"/>
      <c r="DL60" s="804"/>
      <c r="DM60" s="805"/>
      <c r="DN60" s="805"/>
      <c r="DO60" s="805"/>
      <c r="DP60" s="806"/>
      <c r="DQ60" s="804"/>
      <c r="DR60" s="805"/>
      <c r="DS60" s="805"/>
      <c r="DT60" s="805"/>
      <c r="DU60" s="806"/>
      <c r="DV60" s="807"/>
      <c r="DW60" s="808"/>
      <c r="DX60" s="808"/>
      <c r="DY60" s="808"/>
      <c r="DZ60" s="809"/>
      <c r="EA60" s="212"/>
    </row>
    <row r="61" spans="1:131" ht="26.25" customHeight="1" thickBot="1" x14ac:dyDescent="0.25">
      <c r="A61" s="221">
        <v>34</v>
      </c>
      <c r="B61" s="810"/>
      <c r="C61" s="811"/>
      <c r="D61" s="811"/>
      <c r="E61" s="811"/>
      <c r="F61" s="811"/>
      <c r="G61" s="811"/>
      <c r="H61" s="811"/>
      <c r="I61" s="811"/>
      <c r="J61" s="811"/>
      <c r="K61" s="811"/>
      <c r="L61" s="811"/>
      <c r="M61" s="811"/>
      <c r="N61" s="811"/>
      <c r="O61" s="811"/>
      <c r="P61" s="812"/>
      <c r="Q61" s="869"/>
      <c r="R61" s="870"/>
      <c r="S61" s="870"/>
      <c r="T61" s="870"/>
      <c r="U61" s="870"/>
      <c r="V61" s="870"/>
      <c r="W61" s="870"/>
      <c r="X61" s="870"/>
      <c r="Y61" s="870"/>
      <c r="Z61" s="870"/>
      <c r="AA61" s="870"/>
      <c r="AB61" s="870"/>
      <c r="AC61" s="870"/>
      <c r="AD61" s="870"/>
      <c r="AE61" s="871"/>
      <c r="AF61" s="816"/>
      <c r="AG61" s="817"/>
      <c r="AH61" s="817"/>
      <c r="AI61" s="817"/>
      <c r="AJ61" s="818"/>
      <c r="AK61" s="873"/>
      <c r="AL61" s="870"/>
      <c r="AM61" s="870"/>
      <c r="AN61" s="870"/>
      <c r="AO61" s="870"/>
      <c r="AP61" s="870"/>
      <c r="AQ61" s="870"/>
      <c r="AR61" s="870"/>
      <c r="AS61" s="870"/>
      <c r="AT61" s="870"/>
      <c r="AU61" s="870"/>
      <c r="AV61" s="870"/>
      <c r="AW61" s="870"/>
      <c r="AX61" s="870"/>
      <c r="AY61" s="870"/>
      <c r="AZ61" s="872"/>
      <c r="BA61" s="872"/>
      <c r="BB61" s="872"/>
      <c r="BC61" s="872"/>
      <c r="BD61" s="872"/>
      <c r="BE61" s="867"/>
      <c r="BF61" s="867"/>
      <c r="BG61" s="867"/>
      <c r="BH61" s="867"/>
      <c r="BI61" s="868"/>
      <c r="BJ61" s="214"/>
      <c r="BK61" s="214"/>
      <c r="BL61" s="214"/>
      <c r="BM61" s="214"/>
      <c r="BN61" s="214"/>
      <c r="BO61" s="224"/>
      <c r="BP61" s="224"/>
      <c r="BQ61" s="221">
        <v>55</v>
      </c>
      <c r="BR61" s="222"/>
      <c r="BS61" s="807"/>
      <c r="BT61" s="808"/>
      <c r="BU61" s="808"/>
      <c r="BV61" s="808"/>
      <c r="BW61" s="808"/>
      <c r="BX61" s="808"/>
      <c r="BY61" s="808"/>
      <c r="BZ61" s="808"/>
      <c r="CA61" s="808"/>
      <c r="CB61" s="808"/>
      <c r="CC61" s="808"/>
      <c r="CD61" s="808"/>
      <c r="CE61" s="808"/>
      <c r="CF61" s="808"/>
      <c r="CG61" s="823"/>
      <c r="CH61" s="804"/>
      <c r="CI61" s="805"/>
      <c r="CJ61" s="805"/>
      <c r="CK61" s="805"/>
      <c r="CL61" s="806"/>
      <c r="CM61" s="804"/>
      <c r="CN61" s="805"/>
      <c r="CO61" s="805"/>
      <c r="CP61" s="805"/>
      <c r="CQ61" s="806"/>
      <c r="CR61" s="804"/>
      <c r="CS61" s="805"/>
      <c r="CT61" s="805"/>
      <c r="CU61" s="805"/>
      <c r="CV61" s="806"/>
      <c r="CW61" s="804"/>
      <c r="CX61" s="805"/>
      <c r="CY61" s="805"/>
      <c r="CZ61" s="805"/>
      <c r="DA61" s="806"/>
      <c r="DB61" s="804"/>
      <c r="DC61" s="805"/>
      <c r="DD61" s="805"/>
      <c r="DE61" s="805"/>
      <c r="DF61" s="806"/>
      <c r="DG61" s="804"/>
      <c r="DH61" s="805"/>
      <c r="DI61" s="805"/>
      <c r="DJ61" s="805"/>
      <c r="DK61" s="806"/>
      <c r="DL61" s="804"/>
      <c r="DM61" s="805"/>
      <c r="DN61" s="805"/>
      <c r="DO61" s="805"/>
      <c r="DP61" s="806"/>
      <c r="DQ61" s="804"/>
      <c r="DR61" s="805"/>
      <c r="DS61" s="805"/>
      <c r="DT61" s="805"/>
      <c r="DU61" s="806"/>
      <c r="DV61" s="807"/>
      <c r="DW61" s="808"/>
      <c r="DX61" s="808"/>
      <c r="DY61" s="808"/>
      <c r="DZ61" s="809"/>
      <c r="EA61" s="212"/>
    </row>
    <row r="62" spans="1:131" ht="26.25" customHeight="1" x14ac:dyDescent="0.2">
      <c r="A62" s="221">
        <v>35</v>
      </c>
      <c r="B62" s="810"/>
      <c r="C62" s="811"/>
      <c r="D62" s="811"/>
      <c r="E62" s="811"/>
      <c r="F62" s="811"/>
      <c r="G62" s="811"/>
      <c r="H62" s="811"/>
      <c r="I62" s="811"/>
      <c r="J62" s="811"/>
      <c r="K62" s="811"/>
      <c r="L62" s="811"/>
      <c r="M62" s="811"/>
      <c r="N62" s="811"/>
      <c r="O62" s="811"/>
      <c r="P62" s="812"/>
      <c r="Q62" s="869"/>
      <c r="R62" s="870"/>
      <c r="S62" s="870"/>
      <c r="T62" s="870"/>
      <c r="U62" s="870"/>
      <c r="V62" s="870"/>
      <c r="W62" s="870"/>
      <c r="X62" s="870"/>
      <c r="Y62" s="870"/>
      <c r="Z62" s="870"/>
      <c r="AA62" s="870"/>
      <c r="AB62" s="870"/>
      <c r="AC62" s="870"/>
      <c r="AD62" s="870"/>
      <c r="AE62" s="871"/>
      <c r="AF62" s="816"/>
      <c r="AG62" s="817"/>
      <c r="AH62" s="817"/>
      <c r="AI62" s="817"/>
      <c r="AJ62" s="818"/>
      <c r="AK62" s="873"/>
      <c r="AL62" s="870"/>
      <c r="AM62" s="870"/>
      <c r="AN62" s="870"/>
      <c r="AO62" s="870"/>
      <c r="AP62" s="870"/>
      <c r="AQ62" s="870"/>
      <c r="AR62" s="870"/>
      <c r="AS62" s="870"/>
      <c r="AT62" s="870"/>
      <c r="AU62" s="870"/>
      <c r="AV62" s="870"/>
      <c r="AW62" s="870"/>
      <c r="AX62" s="870"/>
      <c r="AY62" s="870"/>
      <c r="AZ62" s="872"/>
      <c r="BA62" s="872"/>
      <c r="BB62" s="872"/>
      <c r="BC62" s="872"/>
      <c r="BD62" s="872"/>
      <c r="BE62" s="867"/>
      <c r="BF62" s="867"/>
      <c r="BG62" s="867"/>
      <c r="BH62" s="867"/>
      <c r="BI62" s="868"/>
      <c r="BJ62" s="887" t="s">
        <v>397</v>
      </c>
      <c r="BK62" s="841"/>
      <c r="BL62" s="841"/>
      <c r="BM62" s="841"/>
      <c r="BN62" s="842"/>
      <c r="BO62" s="224"/>
      <c r="BP62" s="224"/>
      <c r="BQ62" s="221">
        <v>56</v>
      </c>
      <c r="BR62" s="222"/>
      <c r="BS62" s="807"/>
      <c r="BT62" s="808"/>
      <c r="BU62" s="808"/>
      <c r="BV62" s="808"/>
      <c r="BW62" s="808"/>
      <c r="BX62" s="808"/>
      <c r="BY62" s="808"/>
      <c r="BZ62" s="808"/>
      <c r="CA62" s="808"/>
      <c r="CB62" s="808"/>
      <c r="CC62" s="808"/>
      <c r="CD62" s="808"/>
      <c r="CE62" s="808"/>
      <c r="CF62" s="808"/>
      <c r="CG62" s="823"/>
      <c r="CH62" s="804"/>
      <c r="CI62" s="805"/>
      <c r="CJ62" s="805"/>
      <c r="CK62" s="805"/>
      <c r="CL62" s="806"/>
      <c r="CM62" s="804"/>
      <c r="CN62" s="805"/>
      <c r="CO62" s="805"/>
      <c r="CP62" s="805"/>
      <c r="CQ62" s="806"/>
      <c r="CR62" s="804"/>
      <c r="CS62" s="805"/>
      <c r="CT62" s="805"/>
      <c r="CU62" s="805"/>
      <c r="CV62" s="806"/>
      <c r="CW62" s="804"/>
      <c r="CX62" s="805"/>
      <c r="CY62" s="805"/>
      <c r="CZ62" s="805"/>
      <c r="DA62" s="806"/>
      <c r="DB62" s="804"/>
      <c r="DC62" s="805"/>
      <c r="DD62" s="805"/>
      <c r="DE62" s="805"/>
      <c r="DF62" s="806"/>
      <c r="DG62" s="804"/>
      <c r="DH62" s="805"/>
      <c r="DI62" s="805"/>
      <c r="DJ62" s="805"/>
      <c r="DK62" s="806"/>
      <c r="DL62" s="804"/>
      <c r="DM62" s="805"/>
      <c r="DN62" s="805"/>
      <c r="DO62" s="805"/>
      <c r="DP62" s="806"/>
      <c r="DQ62" s="804"/>
      <c r="DR62" s="805"/>
      <c r="DS62" s="805"/>
      <c r="DT62" s="805"/>
      <c r="DU62" s="806"/>
      <c r="DV62" s="807"/>
      <c r="DW62" s="808"/>
      <c r="DX62" s="808"/>
      <c r="DY62" s="808"/>
      <c r="DZ62" s="809"/>
      <c r="EA62" s="212"/>
    </row>
    <row r="63" spans="1:131" ht="26.25" customHeight="1" thickBot="1" x14ac:dyDescent="0.25">
      <c r="A63" s="223" t="s">
        <v>376</v>
      </c>
      <c r="B63" s="824" t="s">
        <v>398</v>
      </c>
      <c r="C63" s="825"/>
      <c r="D63" s="825"/>
      <c r="E63" s="825"/>
      <c r="F63" s="825"/>
      <c r="G63" s="825"/>
      <c r="H63" s="825"/>
      <c r="I63" s="825"/>
      <c r="J63" s="825"/>
      <c r="K63" s="825"/>
      <c r="L63" s="825"/>
      <c r="M63" s="825"/>
      <c r="N63" s="825"/>
      <c r="O63" s="825"/>
      <c r="P63" s="826"/>
      <c r="Q63" s="881"/>
      <c r="R63" s="882"/>
      <c r="S63" s="882"/>
      <c r="T63" s="882"/>
      <c r="U63" s="882"/>
      <c r="V63" s="882"/>
      <c r="W63" s="882"/>
      <c r="X63" s="882"/>
      <c r="Y63" s="882"/>
      <c r="Z63" s="882"/>
      <c r="AA63" s="882"/>
      <c r="AB63" s="882"/>
      <c r="AC63" s="882"/>
      <c r="AD63" s="882"/>
      <c r="AE63" s="883"/>
      <c r="AF63" s="884">
        <v>60</v>
      </c>
      <c r="AG63" s="874"/>
      <c r="AH63" s="874"/>
      <c r="AI63" s="874"/>
      <c r="AJ63" s="885"/>
      <c r="AK63" s="886"/>
      <c r="AL63" s="882"/>
      <c r="AM63" s="882"/>
      <c r="AN63" s="882"/>
      <c r="AO63" s="882"/>
      <c r="AP63" s="874"/>
      <c r="AQ63" s="874"/>
      <c r="AR63" s="874"/>
      <c r="AS63" s="874"/>
      <c r="AT63" s="874"/>
      <c r="AU63" s="874"/>
      <c r="AV63" s="874"/>
      <c r="AW63" s="874"/>
      <c r="AX63" s="874"/>
      <c r="AY63" s="874"/>
      <c r="AZ63" s="875"/>
      <c r="BA63" s="875"/>
      <c r="BB63" s="875"/>
      <c r="BC63" s="875"/>
      <c r="BD63" s="875"/>
      <c r="BE63" s="876"/>
      <c r="BF63" s="876"/>
      <c r="BG63" s="876"/>
      <c r="BH63" s="876"/>
      <c r="BI63" s="877"/>
      <c r="BJ63" s="878" t="s">
        <v>122</v>
      </c>
      <c r="BK63" s="879"/>
      <c r="BL63" s="879"/>
      <c r="BM63" s="879"/>
      <c r="BN63" s="880"/>
      <c r="BO63" s="224"/>
      <c r="BP63" s="224"/>
      <c r="BQ63" s="221">
        <v>57</v>
      </c>
      <c r="BR63" s="222"/>
      <c r="BS63" s="807"/>
      <c r="BT63" s="808"/>
      <c r="BU63" s="808"/>
      <c r="BV63" s="808"/>
      <c r="BW63" s="808"/>
      <c r="BX63" s="808"/>
      <c r="BY63" s="808"/>
      <c r="BZ63" s="808"/>
      <c r="CA63" s="808"/>
      <c r="CB63" s="808"/>
      <c r="CC63" s="808"/>
      <c r="CD63" s="808"/>
      <c r="CE63" s="808"/>
      <c r="CF63" s="808"/>
      <c r="CG63" s="823"/>
      <c r="CH63" s="804"/>
      <c r="CI63" s="805"/>
      <c r="CJ63" s="805"/>
      <c r="CK63" s="805"/>
      <c r="CL63" s="806"/>
      <c r="CM63" s="804"/>
      <c r="CN63" s="805"/>
      <c r="CO63" s="805"/>
      <c r="CP63" s="805"/>
      <c r="CQ63" s="806"/>
      <c r="CR63" s="804"/>
      <c r="CS63" s="805"/>
      <c r="CT63" s="805"/>
      <c r="CU63" s="805"/>
      <c r="CV63" s="806"/>
      <c r="CW63" s="804"/>
      <c r="CX63" s="805"/>
      <c r="CY63" s="805"/>
      <c r="CZ63" s="805"/>
      <c r="DA63" s="806"/>
      <c r="DB63" s="804"/>
      <c r="DC63" s="805"/>
      <c r="DD63" s="805"/>
      <c r="DE63" s="805"/>
      <c r="DF63" s="806"/>
      <c r="DG63" s="804"/>
      <c r="DH63" s="805"/>
      <c r="DI63" s="805"/>
      <c r="DJ63" s="805"/>
      <c r="DK63" s="806"/>
      <c r="DL63" s="804"/>
      <c r="DM63" s="805"/>
      <c r="DN63" s="805"/>
      <c r="DO63" s="805"/>
      <c r="DP63" s="806"/>
      <c r="DQ63" s="804"/>
      <c r="DR63" s="805"/>
      <c r="DS63" s="805"/>
      <c r="DT63" s="805"/>
      <c r="DU63" s="806"/>
      <c r="DV63" s="807"/>
      <c r="DW63" s="808"/>
      <c r="DX63" s="808"/>
      <c r="DY63" s="808"/>
      <c r="DZ63" s="80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7"/>
      <c r="BT64" s="808"/>
      <c r="BU64" s="808"/>
      <c r="BV64" s="808"/>
      <c r="BW64" s="808"/>
      <c r="BX64" s="808"/>
      <c r="BY64" s="808"/>
      <c r="BZ64" s="808"/>
      <c r="CA64" s="808"/>
      <c r="CB64" s="808"/>
      <c r="CC64" s="808"/>
      <c r="CD64" s="808"/>
      <c r="CE64" s="808"/>
      <c r="CF64" s="808"/>
      <c r="CG64" s="823"/>
      <c r="CH64" s="804"/>
      <c r="CI64" s="805"/>
      <c r="CJ64" s="805"/>
      <c r="CK64" s="805"/>
      <c r="CL64" s="806"/>
      <c r="CM64" s="804"/>
      <c r="CN64" s="805"/>
      <c r="CO64" s="805"/>
      <c r="CP64" s="805"/>
      <c r="CQ64" s="806"/>
      <c r="CR64" s="804"/>
      <c r="CS64" s="805"/>
      <c r="CT64" s="805"/>
      <c r="CU64" s="805"/>
      <c r="CV64" s="806"/>
      <c r="CW64" s="804"/>
      <c r="CX64" s="805"/>
      <c r="CY64" s="805"/>
      <c r="CZ64" s="805"/>
      <c r="DA64" s="806"/>
      <c r="DB64" s="804"/>
      <c r="DC64" s="805"/>
      <c r="DD64" s="805"/>
      <c r="DE64" s="805"/>
      <c r="DF64" s="806"/>
      <c r="DG64" s="804"/>
      <c r="DH64" s="805"/>
      <c r="DI64" s="805"/>
      <c r="DJ64" s="805"/>
      <c r="DK64" s="806"/>
      <c r="DL64" s="804"/>
      <c r="DM64" s="805"/>
      <c r="DN64" s="805"/>
      <c r="DO64" s="805"/>
      <c r="DP64" s="806"/>
      <c r="DQ64" s="804"/>
      <c r="DR64" s="805"/>
      <c r="DS64" s="805"/>
      <c r="DT64" s="805"/>
      <c r="DU64" s="806"/>
      <c r="DV64" s="807"/>
      <c r="DW64" s="808"/>
      <c r="DX64" s="808"/>
      <c r="DY64" s="808"/>
      <c r="DZ64" s="80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7"/>
      <c r="BT65" s="808"/>
      <c r="BU65" s="808"/>
      <c r="BV65" s="808"/>
      <c r="BW65" s="808"/>
      <c r="BX65" s="808"/>
      <c r="BY65" s="808"/>
      <c r="BZ65" s="808"/>
      <c r="CA65" s="808"/>
      <c r="CB65" s="808"/>
      <c r="CC65" s="808"/>
      <c r="CD65" s="808"/>
      <c r="CE65" s="808"/>
      <c r="CF65" s="808"/>
      <c r="CG65" s="823"/>
      <c r="CH65" s="804"/>
      <c r="CI65" s="805"/>
      <c r="CJ65" s="805"/>
      <c r="CK65" s="805"/>
      <c r="CL65" s="806"/>
      <c r="CM65" s="804"/>
      <c r="CN65" s="805"/>
      <c r="CO65" s="805"/>
      <c r="CP65" s="805"/>
      <c r="CQ65" s="806"/>
      <c r="CR65" s="804"/>
      <c r="CS65" s="805"/>
      <c r="CT65" s="805"/>
      <c r="CU65" s="805"/>
      <c r="CV65" s="806"/>
      <c r="CW65" s="804"/>
      <c r="CX65" s="805"/>
      <c r="CY65" s="805"/>
      <c r="CZ65" s="805"/>
      <c r="DA65" s="806"/>
      <c r="DB65" s="804"/>
      <c r="DC65" s="805"/>
      <c r="DD65" s="805"/>
      <c r="DE65" s="805"/>
      <c r="DF65" s="806"/>
      <c r="DG65" s="804"/>
      <c r="DH65" s="805"/>
      <c r="DI65" s="805"/>
      <c r="DJ65" s="805"/>
      <c r="DK65" s="806"/>
      <c r="DL65" s="804"/>
      <c r="DM65" s="805"/>
      <c r="DN65" s="805"/>
      <c r="DO65" s="805"/>
      <c r="DP65" s="806"/>
      <c r="DQ65" s="804"/>
      <c r="DR65" s="805"/>
      <c r="DS65" s="805"/>
      <c r="DT65" s="805"/>
      <c r="DU65" s="806"/>
      <c r="DV65" s="807"/>
      <c r="DW65" s="808"/>
      <c r="DX65" s="808"/>
      <c r="DY65" s="808"/>
      <c r="DZ65" s="809"/>
      <c r="EA65" s="212"/>
    </row>
    <row r="66" spans="1:131" ht="26.25" customHeight="1" x14ac:dyDescent="0.2">
      <c r="A66" s="762" t="s">
        <v>400</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95" t="s">
        <v>383</v>
      </c>
      <c r="AG66" s="850"/>
      <c r="AH66" s="850"/>
      <c r="AI66" s="850"/>
      <c r="AJ66" s="896"/>
      <c r="AK66" s="768" t="s">
        <v>384</v>
      </c>
      <c r="AL66" s="763"/>
      <c r="AM66" s="763"/>
      <c r="AN66" s="763"/>
      <c r="AO66" s="764"/>
      <c r="AP66" s="768" t="s">
        <v>385</v>
      </c>
      <c r="AQ66" s="769"/>
      <c r="AR66" s="769"/>
      <c r="AS66" s="769"/>
      <c r="AT66" s="770"/>
      <c r="AU66" s="768" t="s">
        <v>401</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88"/>
      <c r="BT66" s="889"/>
      <c r="BU66" s="889"/>
      <c r="BV66" s="889"/>
      <c r="BW66" s="889"/>
      <c r="BX66" s="889"/>
      <c r="BY66" s="889"/>
      <c r="BZ66" s="889"/>
      <c r="CA66" s="889"/>
      <c r="CB66" s="889"/>
      <c r="CC66" s="889"/>
      <c r="CD66" s="889"/>
      <c r="CE66" s="889"/>
      <c r="CF66" s="889"/>
      <c r="CG66" s="894"/>
      <c r="CH66" s="891"/>
      <c r="CI66" s="892"/>
      <c r="CJ66" s="892"/>
      <c r="CK66" s="892"/>
      <c r="CL66" s="893"/>
      <c r="CM66" s="891"/>
      <c r="CN66" s="892"/>
      <c r="CO66" s="892"/>
      <c r="CP66" s="892"/>
      <c r="CQ66" s="893"/>
      <c r="CR66" s="891"/>
      <c r="CS66" s="892"/>
      <c r="CT66" s="892"/>
      <c r="CU66" s="892"/>
      <c r="CV66" s="893"/>
      <c r="CW66" s="891"/>
      <c r="CX66" s="892"/>
      <c r="CY66" s="892"/>
      <c r="CZ66" s="892"/>
      <c r="DA66" s="893"/>
      <c r="DB66" s="891"/>
      <c r="DC66" s="892"/>
      <c r="DD66" s="892"/>
      <c r="DE66" s="892"/>
      <c r="DF66" s="893"/>
      <c r="DG66" s="891"/>
      <c r="DH66" s="892"/>
      <c r="DI66" s="892"/>
      <c r="DJ66" s="892"/>
      <c r="DK66" s="893"/>
      <c r="DL66" s="891"/>
      <c r="DM66" s="892"/>
      <c r="DN66" s="892"/>
      <c r="DO66" s="892"/>
      <c r="DP66" s="893"/>
      <c r="DQ66" s="891"/>
      <c r="DR66" s="892"/>
      <c r="DS66" s="892"/>
      <c r="DT66" s="892"/>
      <c r="DU66" s="893"/>
      <c r="DV66" s="888"/>
      <c r="DW66" s="889"/>
      <c r="DX66" s="889"/>
      <c r="DY66" s="889"/>
      <c r="DZ66" s="890"/>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7"/>
      <c r="AG67" s="853"/>
      <c r="AH67" s="853"/>
      <c r="AI67" s="853"/>
      <c r="AJ67" s="898"/>
      <c r="AK67" s="899"/>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88"/>
      <c r="BT67" s="889"/>
      <c r="BU67" s="889"/>
      <c r="BV67" s="889"/>
      <c r="BW67" s="889"/>
      <c r="BX67" s="889"/>
      <c r="BY67" s="889"/>
      <c r="BZ67" s="889"/>
      <c r="CA67" s="889"/>
      <c r="CB67" s="889"/>
      <c r="CC67" s="889"/>
      <c r="CD67" s="889"/>
      <c r="CE67" s="889"/>
      <c r="CF67" s="889"/>
      <c r="CG67" s="894"/>
      <c r="CH67" s="891"/>
      <c r="CI67" s="892"/>
      <c r="CJ67" s="892"/>
      <c r="CK67" s="892"/>
      <c r="CL67" s="893"/>
      <c r="CM67" s="891"/>
      <c r="CN67" s="892"/>
      <c r="CO67" s="892"/>
      <c r="CP67" s="892"/>
      <c r="CQ67" s="893"/>
      <c r="CR67" s="891"/>
      <c r="CS67" s="892"/>
      <c r="CT67" s="892"/>
      <c r="CU67" s="892"/>
      <c r="CV67" s="893"/>
      <c r="CW67" s="891"/>
      <c r="CX67" s="892"/>
      <c r="CY67" s="892"/>
      <c r="CZ67" s="892"/>
      <c r="DA67" s="893"/>
      <c r="DB67" s="891"/>
      <c r="DC67" s="892"/>
      <c r="DD67" s="892"/>
      <c r="DE67" s="892"/>
      <c r="DF67" s="893"/>
      <c r="DG67" s="891"/>
      <c r="DH67" s="892"/>
      <c r="DI67" s="892"/>
      <c r="DJ67" s="892"/>
      <c r="DK67" s="893"/>
      <c r="DL67" s="891"/>
      <c r="DM67" s="892"/>
      <c r="DN67" s="892"/>
      <c r="DO67" s="892"/>
      <c r="DP67" s="893"/>
      <c r="DQ67" s="891"/>
      <c r="DR67" s="892"/>
      <c r="DS67" s="892"/>
      <c r="DT67" s="892"/>
      <c r="DU67" s="893"/>
      <c r="DV67" s="888"/>
      <c r="DW67" s="889"/>
      <c r="DX67" s="889"/>
      <c r="DY67" s="889"/>
      <c r="DZ67" s="890"/>
      <c r="EA67" s="212"/>
    </row>
    <row r="68" spans="1:131" ht="26.25" customHeight="1" thickTop="1" x14ac:dyDescent="0.2">
      <c r="A68" s="219">
        <v>1</v>
      </c>
      <c r="B68" s="1148" t="s">
        <v>559</v>
      </c>
      <c r="C68" s="1149"/>
      <c r="D68" s="1149"/>
      <c r="E68" s="1149"/>
      <c r="F68" s="1149"/>
      <c r="G68" s="1149"/>
      <c r="H68" s="1149"/>
      <c r="I68" s="1149"/>
      <c r="J68" s="1149"/>
      <c r="K68" s="1149"/>
      <c r="L68" s="1149"/>
      <c r="M68" s="1149"/>
      <c r="N68" s="1149"/>
      <c r="O68" s="1149"/>
      <c r="P68" s="1150"/>
      <c r="Q68" s="901">
        <v>11917</v>
      </c>
      <c r="R68" s="900"/>
      <c r="S68" s="900"/>
      <c r="T68" s="900"/>
      <c r="U68" s="900"/>
      <c r="V68" s="900">
        <v>11778</v>
      </c>
      <c r="W68" s="900"/>
      <c r="X68" s="900"/>
      <c r="Y68" s="900"/>
      <c r="Z68" s="900"/>
      <c r="AA68" s="900">
        <v>139</v>
      </c>
      <c r="AB68" s="900"/>
      <c r="AC68" s="900"/>
      <c r="AD68" s="900"/>
      <c r="AE68" s="900"/>
      <c r="AF68" s="900">
        <v>128</v>
      </c>
      <c r="AG68" s="900"/>
      <c r="AH68" s="900"/>
      <c r="AI68" s="900"/>
      <c r="AJ68" s="900"/>
      <c r="AK68" s="900">
        <v>687</v>
      </c>
      <c r="AL68" s="900"/>
      <c r="AM68" s="900"/>
      <c r="AN68" s="900"/>
      <c r="AO68" s="900"/>
      <c r="AP68" s="900">
        <v>12075</v>
      </c>
      <c r="AQ68" s="900"/>
      <c r="AR68" s="900"/>
      <c r="AS68" s="900"/>
      <c r="AT68" s="900"/>
      <c r="AU68" s="902"/>
      <c r="AV68" s="902"/>
      <c r="AW68" s="902"/>
      <c r="AX68" s="902"/>
      <c r="AY68" s="902"/>
      <c r="AZ68" s="903"/>
      <c r="BA68" s="903"/>
      <c r="BB68" s="903"/>
      <c r="BC68" s="903"/>
      <c r="BD68" s="904"/>
      <c r="BE68" s="224"/>
      <c r="BF68" s="224"/>
      <c r="BG68" s="224"/>
      <c r="BH68" s="224"/>
      <c r="BI68" s="224"/>
      <c r="BJ68" s="224"/>
      <c r="BK68" s="224"/>
      <c r="BL68" s="224"/>
      <c r="BM68" s="224"/>
      <c r="BN68" s="224"/>
      <c r="BO68" s="224"/>
      <c r="BP68" s="224"/>
      <c r="BQ68" s="221">
        <v>62</v>
      </c>
      <c r="BR68" s="226"/>
      <c r="BS68" s="888"/>
      <c r="BT68" s="889"/>
      <c r="BU68" s="889"/>
      <c r="BV68" s="889"/>
      <c r="BW68" s="889"/>
      <c r="BX68" s="889"/>
      <c r="BY68" s="889"/>
      <c r="BZ68" s="889"/>
      <c r="CA68" s="889"/>
      <c r="CB68" s="889"/>
      <c r="CC68" s="889"/>
      <c r="CD68" s="889"/>
      <c r="CE68" s="889"/>
      <c r="CF68" s="889"/>
      <c r="CG68" s="894"/>
      <c r="CH68" s="891"/>
      <c r="CI68" s="892"/>
      <c r="CJ68" s="892"/>
      <c r="CK68" s="892"/>
      <c r="CL68" s="893"/>
      <c r="CM68" s="891"/>
      <c r="CN68" s="892"/>
      <c r="CO68" s="892"/>
      <c r="CP68" s="892"/>
      <c r="CQ68" s="893"/>
      <c r="CR68" s="891"/>
      <c r="CS68" s="892"/>
      <c r="CT68" s="892"/>
      <c r="CU68" s="892"/>
      <c r="CV68" s="893"/>
      <c r="CW68" s="891"/>
      <c r="CX68" s="892"/>
      <c r="CY68" s="892"/>
      <c r="CZ68" s="892"/>
      <c r="DA68" s="893"/>
      <c r="DB68" s="891"/>
      <c r="DC68" s="892"/>
      <c r="DD68" s="892"/>
      <c r="DE68" s="892"/>
      <c r="DF68" s="893"/>
      <c r="DG68" s="891"/>
      <c r="DH68" s="892"/>
      <c r="DI68" s="892"/>
      <c r="DJ68" s="892"/>
      <c r="DK68" s="893"/>
      <c r="DL68" s="891"/>
      <c r="DM68" s="892"/>
      <c r="DN68" s="892"/>
      <c r="DO68" s="892"/>
      <c r="DP68" s="893"/>
      <c r="DQ68" s="891"/>
      <c r="DR68" s="892"/>
      <c r="DS68" s="892"/>
      <c r="DT68" s="892"/>
      <c r="DU68" s="893"/>
      <c r="DV68" s="888"/>
      <c r="DW68" s="889"/>
      <c r="DX68" s="889"/>
      <c r="DY68" s="889"/>
      <c r="DZ68" s="890"/>
      <c r="EA68" s="212"/>
    </row>
    <row r="69" spans="1:131" ht="26.25" customHeight="1" x14ac:dyDescent="0.2">
      <c r="A69" s="221">
        <v>2</v>
      </c>
      <c r="B69" s="905" t="s">
        <v>560</v>
      </c>
      <c r="C69" s="906"/>
      <c r="D69" s="906"/>
      <c r="E69" s="906"/>
      <c r="F69" s="906"/>
      <c r="G69" s="906"/>
      <c r="H69" s="906"/>
      <c r="I69" s="906"/>
      <c r="J69" s="906"/>
      <c r="K69" s="906"/>
      <c r="L69" s="906"/>
      <c r="M69" s="906"/>
      <c r="N69" s="906"/>
      <c r="O69" s="906"/>
      <c r="P69" s="907"/>
      <c r="Q69" s="908">
        <v>564</v>
      </c>
      <c r="R69" s="909"/>
      <c r="S69" s="909"/>
      <c r="T69" s="909"/>
      <c r="U69" s="909"/>
      <c r="V69" s="909">
        <v>512</v>
      </c>
      <c r="W69" s="909"/>
      <c r="X69" s="909"/>
      <c r="Y69" s="909"/>
      <c r="Z69" s="909"/>
      <c r="AA69" s="909">
        <v>52</v>
      </c>
      <c r="AB69" s="909"/>
      <c r="AC69" s="909"/>
      <c r="AD69" s="909"/>
      <c r="AE69" s="909"/>
      <c r="AF69" s="909">
        <v>1699</v>
      </c>
      <c r="AG69" s="909"/>
      <c r="AH69" s="909"/>
      <c r="AI69" s="909"/>
      <c r="AJ69" s="909"/>
      <c r="AK69" s="909"/>
      <c r="AL69" s="909"/>
      <c r="AM69" s="909"/>
      <c r="AN69" s="909"/>
      <c r="AO69" s="909"/>
      <c r="AP69" s="909">
        <v>358</v>
      </c>
      <c r="AQ69" s="909"/>
      <c r="AR69" s="909"/>
      <c r="AS69" s="909"/>
      <c r="AT69" s="909"/>
      <c r="AU69" s="865"/>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88"/>
      <c r="BT69" s="889"/>
      <c r="BU69" s="889"/>
      <c r="BV69" s="889"/>
      <c r="BW69" s="889"/>
      <c r="BX69" s="889"/>
      <c r="BY69" s="889"/>
      <c r="BZ69" s="889"/>
      <c r="CA69" s="889"/>
      <c r="CB69" s="889"/>
      <c r="CC69" s="889"/>
      <c r="CD69" s="889"/>
      <c r="CE69" s="889"/>
      <c r="CF69" s="889"/>
      <c r="CG69" s="894"/>
      <c r="CH69" s="891"/>
      <c r="CI69" s="892"/>
      <c r="CJ69" s="892"/>
      <c r="CK69" s="892"/>
      <c r="CL69" s="893"/>
      <c r="CM69" s="891"/>
      <c r="CN69" s="892"/>
      <c r="CO69" s="892"/>
      <c r="CP69" s="892"/>
      <c r="CQ69" s="893"/>
      <c r="CR69" s="891"/>
      <c r="CS69" s="892"/>
      <c r="CT69" s="892"/>
      <c r="CU69" s="892"/>
      <c r="CV69" s="893"/>
      <c r="CW69" s="891"/>
      <c r="CX69" s="892"/>
      <c r="CY69" s="892"/>
      <c r="CZ69" s="892"/>
      <c r="DA69" s="893"/>
      <c r="DB69" s="891"/>
      <c r="DC69" s="892"/>
      <c r="DD69" s="892"/>
      <c r="DE69" s="892"/>
      <c r="DF69" s="893"/>
      <c r="DG69" s="891"/>
      <c r="DH69" s="892"/>
      <c r="DI69" s="892"/>
      <c r="DJ69" s="892"/>
      <c r="DK69" s="893"/>
      <c r="DL69" s="891"/>
      <c r="DM69" s="892"/>
      <c r="DN69" s="892"/>
      <c r="DO69" s="892"/>
      <c r="DP69" s="893"/>
      <c r="DQ69" s="891"/>
      <c r="DR69" s="892"/>
      <c r="DS69" s="892"/>
      <c r="DT69" s="892"/>
      <c r="DU69" s="893"/>
      <c r="DV69" s="888"/>
      <c r="DW69" s="889"/>
      <c r="DX69" s="889"/>
      <c r="DY69" s="889"/>
      <c r="DZ69" s="890"/>
      <c r="EA69" s="212"/>
    </row>
    <row r="70" spans="1:131" ht="26.25" customHeight="1" x14ac:dyDescent="0.2">
      <c r="A70" s="221">
        <v>3</v>
      </c>
      <c r="B70" s="905" t="s">
        <v>561</v>
      </c>
      <c r="C70" s="906"/>
      <c r="D70" s="906"/>
      <c r="E70" s="906"/>
      <c r="F70" s="906"/>
      <c r="G70" s="906"/>
      <c r="H70" s="906"/>
      <c r="I70" s="906"/>
      <c r="J70" s="906"/>
      <c r="K70" s="906"/>
      <c r="L70" s="906"/>
      <c r="M70" s="906"/>
      <c r="N70" s="906"/>
      <c r="O70" s="906"/>
      <c r="P70" s="907"/>
      <c r="Q70" s="912">
        <v>8445</v>
      </c>
      <c r="R70" s="911"/>
      <c r="S70" s="911"/>
      <c r="T70" s="911"/>
      <c r="U70" s="864"/>
      <c r="V70" s="910">
        <v>6617</v>
      </c>
      <c r="W70" s="911"/>
      <c r="X70" s="911"/>
      <c r="Y70" s="911"/>
      <c r="Z70" s="864"/>
      <c r="AA70" s="910">
        <v>1828</v>
      </c>
      <c r="AB70" s="911"/>
      <c r="AC70" s="911"/>
      <c r="AD70" s="911"/>
      <c r="AE70" s="864"/>
      <c r="AF70" s="865">
        <v>0</v>
      </c>
      <c r="AG70" s="865"/>
      <c r="AH70" s="865"/>
      <c r="AI70" s="865"/>
      <c r="AJ70" s="865"/>
      <c r="AK70" s="865">
        <v>14</v>
      </c>
      <c r="AL70" s="865"/>
      <c r="AM70" s="865"/>
      <c r="AN70" s="865"/>
      <c r="AO70" s="865"/>
      <c r="AP70" s="865">
        <v>0</v>
      </c>
      <c r="AQ70" s="865"/>
      <c r="AR70" s="865"/>
      <c r="AS70" s="865"/>
      <c r="AT70" s="865"/>
      <c r="AU70" s="865"/>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88"/>
      <c r="BT70" s="889"/>
      <c r="BU70" s="889"/>
      <c r="BV70" s="889"/>
      <c r="BW70" s="889"/>
      <c r="BX70" s="889"/>
      <c r="BY70" s="889"/>
      <c r="BZ70" s="889"/>
      <c r="CA70" s="889"/>
      <c r="CB70" s="889"/>
      <c r="CC70" s="889"/>
      <c r="CD70" s="889"/>
      <c r="CE70" s="889"/>
      <c r="CF70" s="889"/>
      <c r="CG70" s="894"/>
      <c r="CH70" s="891"/>
      <c r="CI70" s="892"/>
      <c r="CJ70" s="892"/>
      <c r="CK70" s="892"/>
      <c r="CL70" s="893"/>
      <c r="CM70" s="891"/>
      <c r="CN70" s="892"/>
      <c r="CO70" s="892"/>
      <c r="CP70" s="892"/>
      <c r="CQ70" s="893"/>
      <c r="CR70" s="891"/>
      <c r="CS70" s="892"/>
      <c r="CT70" s="892"/>
      <c r="CU70" s="892"/>
      <c r="CV70" s="893"/>
      <c r="CW70" s="891"/>
      <c r="CX70" s="892"/>
      <c r="CY70" s="892"/>
      <c r="CZ70" s="892"/>
      <c r="DA70" s="893"/>
      <c r="DB70" s="891"/>
      <c r="DC70" s="892"/>
      <c r="DD70" s="892"/>
      <c r="DE70" s="892"/>
      <c r="DF70" s="893"/>
      <c r="DG70" s="891"/>
      <c r="DH70" s="892"/>
      <c r="DI70" s="892"/>
      <c r="DJ70" s="892"/>
      <c r="DK70" s="893"/>
      <c r="DL70" s="891"/>
      <c r="DM70" s="892"/>
      <c r="DN70" s="892"/>
      <c r="DO70" s="892"/>
      <c r="DP70" s="893"/>
      <c r="DQ70" s="891"/>
      <c r="DR70" s="892"/>
      <c r="DS70" s="892"/>
      <c r="DT70" s="892"/>
      <c r="DU70" s="893"/>
      <c r="DV70" s="888"/>
      <c r="DW70" s="889"/>
      <c r="DX70" s="889"/>
      <c r="DY70" s="889"/>
      <c r="DZ70" s="890"/>
      <c r="EA70" s="212"/>
    </row>
    <row r="71" spans="1:131" ht="26.25" customHeight="1" x14ac:dyDescent="0.2">
      <c r="A71" s="221">
        <v>4</v>
      </c>
      <c r="B71" s="905" t="s">
        <v>562</v>
      </c>
      <c r="C71" s="906"/>
      <c r="D71" s="906"/>
      <c r="E71" s="906"/>
      <c r="F71" s="906"/>
      <c r="G71" s="906"/>
      <c r="H71" s="906"/>
      <c r="I71" s="906"/>
      <c r="J71" s="906"/>
      <c r="K71" s="906"/>
      <c r="L71" s="906"/>
      <c r="M71" s="906"/>
      <c r="N71" s="906"/>
      <c r="O71" s="906"/>
      <c r="P71" s="907"/>
      <c r="Q71" s="912">
        <v>1514</v>
      </c>
      <c r="R71" s="911"/>
      <c r="S71" s="911"/>
      <c r="T71" s="911"/>
      <c r="U71" s="864"/>
      <c r="V71" s="910">
        <v>1513</v>
      </c>
      <c r="W71" s="911"/>
      <c r="X71" s="911"/>
      <c r="Y71" s="911"/>
      <c r="Z71" s="864"/>
      <c r="AA71" s="910">
        <v>1</v>
      </c>
      <c r="AB71" s="911"/>
      <c r="AC71" s="911"/>
      <c r="AD71" s="911"/>
      <c r="AE71" s="864"/>
      <c r="AF71" s="865">
        <v>0</v>
      </c>
      <c r="AG71" s="865"/>
      <c r="AH71" s="865"/>
      <c r="AI71" s="865"/>
      <c r="AJ71" s="865"/>
      <c r="AK71" s="865">
        <v>0</v>
      </c>
      <c r="AL71" s="865"/>
      <c r="AM71" s="865"/>
      <c r="AN71" s="865"/>
      <c r="AO71" s="865"/>
      <c r="AP71" s="865">
        <v>0</v>
      </c>
      <c r="AQ71" s="865"/>
      <c r="AR71" s="865"/>
      <c r="AS71" s="865"/>
      <c r="AT71" s="865"/>
      <c r="AU71" s="865"/>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88"/>
      <c r="BT71" s="889"/>
      <c r="BU71" s="889"/>
      <c r="BV71" s="889"/>
      <c r="BW71" s="889"/>
      <c r="BX71" s="889"/>
      <c r="BY71" s="889"/>
      <c r="BZ71" s="889"/>
      <c r="CA71" s="889"/>
      <c r="CB71" s="889"/>
      <c r="CC71" s="889"/>
      <c r="CD71" s="889"/>
      <c r="CE71" s="889"/>
      <c r="CF71" s="889"/>
      <c r="CG71" s="894"/>
      <c r="CH71" s="891"/>
      <c r="CI71" s="892"/>
      <c r="CJ71" s="892"/>
      <c r="CK71" s="892"/>
      <c r="CL71" s="893"/>
      <c r="CM71" s="891"/>
      <c r="CN71" s="892"/>
      <c r="CO71" s="892"/>
      <c r="CP71" s="892"/>
      <c r="CQ71" s="893"/>
      <c r="CR71" s="891"/>
      <c r="CS71" s="892"/>
      <c r="CT71" s="892"/>
      <c r="CU71" s="892"/>
      <c r="CV71" s="893"/>
      <c r="CW71" s="891"/>
      <c r="CX71" s="892"/>
      <c r="CY71" s="892"/>
      <c r="CZ71" s="892"/>
      <c r="DA71" s="893"/>
      <c r="DB71" s="891"/>
      <c r="DC71" s="892"/>
      <c r="DD71" s="892"/>
      <c r="DE71" s="892"/>
      <c r="DF71" s="893"/>
      <c r="DG71" s="891"/>
      <c r="DH71" s="892"/>
      <c r="DI71" s="892"/>
      <c r="DJ71" s="892"/>
      <c r="DK71" s="893"/>
      <c r="DL71" s="891"/>
      <c r="DM71" s="892"/>
      <c r="DN71" s="892"/>
      <c r="DO71" s="892"/>
      <c r="DP71" s="893"/>
      <c r="DQ71" s="891"/>
      <c r="DR71" s="892"/>
      <c r="DS71" s="892"/>
      <c r="DT71" s="892"/>
      <c r="DU71" s="893"/>
      <c r="DV71" s="888"/>
      <c r="DW71" s="889"/>
      <c r="DX71" s="889"/>
      <c r="DY71" s="889"/>
      <c r="DZ71" s="890"/>
      <c r="EA71" s="212"/>
    </row>
    <row r="72" spans="1:131" ht="26.25" customHeight="1" x14ac:dyDescent="0.2">
      <c r="A72" s="221">
        <v>5</v>
      </c>
      <c r="B72" s="905" t="s">
        <v>563</v>
      </c>
      <c r="C72" s="906"/>
      <c r="D72" s="906"/>
      <c r="E72" s="906"/>
      <c r="F72" s="906"/>
      <c r="G72" s="906"/>
      <c r="H72" s="906"/>
      <c r="I72" s="906"/>
      <c r="J72" s="906"/>
      <c r="K72" s="906"/>
      <c r="L72" s="906"/>
      <c r="M72" s="906"/>
      <c r="N72" s="906"/>
      <c r="O72" s="906"/>
      <c r="P72" s="907"/>
      <c r="Q72" s="912">
        <v>2</v>
      </c>
      <c r="R72" s="911"/>
      <c r="S72" s="911"/>
      <c r="T72" s="911"/>
      <c r="U72" s="864"/>
      <c r="V72" s="910">
        <v>0</v>
      </c>
      <c r="W72" s="911"/>
      <c r="X72" s="911"/>
      <c r="Y72" s="911"/>
      <c r="Z72" s="864"/>
      <c r="AA72" s="910">
        <v>2</v>
      </c>
      <c r="AB72" s="911"/>
      <c r="AC72" s="911"/>
      <c r="AD72" s="911"/>
      <c r="AE72" s="864"/>
      <c r="AF72" s="865">
        <v>0</v>
      </c>
      <c r="AG72" s="865"/>
      <c r="AH72" s="865"/>
      <c r="AI72" s="865"/>
      <c r="AJ72" s="865"/>
      <c r="AK72" s="865">
        <v>0</v>
      </c>
      <c r="AL72" s="865"/>
      <c r="AM72" s="865"/>
      <c r="AN72" s="865"/>
      <c r="AO72" s="865"/>
      <c r="AP72" s="865">
        <v>0</v>
      </c>
      <c r="AQ72" s="865"/>
      <c r="AR72" s="865"/>
      <c r="AS72" s="865"/>
      <c r="AT72" s="865"/>
      <c r="AU72" s="865"/>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88"/>
      <c r="BT72" s="889"/>
      <c r="BU72" s="889"/>
      <c r="BV72" s="889"/>
      <c r="BW72" s="889"/>
      <c r="BX72" s="889"/>
      <c r="BY72" s="889"/>
      <c r="BZ72" s="889"/>
      <c r="CA72" s="889"/>
      <c r="CB72" s="889"/>
      <c r="CC72" s="889"/>
      <c r="CD72" s="889"/>
      <c r="CE72" s="889"/>
      <c r="CF72" s="889"/>
      <c r="CG72" s="894"/>
      <c r="CH72" s="891"/>
      <c r="CI72" s="892"/>
      <c r="CJ72" s="892"/>
      <c r="CK72" s="892"/>
      <c r="CL72" s="893"/>
      <c r="CM72" s="891"/>
      <c r="CN72" s="892"/>
      <c r="CO72" s="892"/>
      <c r="CP72" s="892"/>
      <c r="CQ72" s="893"/>
      <c r="CR72" s="891"/>
      <c r="CS72" s="892"/>
      <c r="CT72" s="892"/>
      <c r="CU72" s="892"/>
      <c r="CV72" s="893"/>
      <c r="CW72" s="891"/>
      <c r="CX72" s="892"/>
      <c r="CY72" s="892"/>
      <c r="CZ72" s="892"/>
      <c r="DA72" s="893"/>
      <c r="DB72" s="891"/>
      <c r="DC72" s="892"/>
      <c r="DD72" s="892"/>
      <c r="DE72" s="892"/>
      <c r="DF72" s="893"/>
      <c r="DG72" s="891"/>
      <c r="DH72" s="892"/>
      <c r="DI72" s="892"/>
      <c r="DJ72" s="892"/>
      <c r="DK72" s="893"/>
      <c r="DL72" s="891"/>
      <c r="DM72" s="892"/>
      <c r="DN72" s="892"/>
      <c r="DO72" s="892"/>
      <c r="DP72" s="893"/>
      <c r="DQ72" s="891"/>
      <c r="DR72" s="892"/>
      <c r="DS72" s="892"/>
      <c r="DT72" s="892"/>
      <c r="DU72" s="893"/>
      <c r="DV72" s="888"/>
      <c r="DW72" s="889"/>
      <c r="DX72" s="889"/>
      <c r="DY72" s="889"/>
      <c r="DZ72" s="890"/>
      <c r="EA72" s="212"/>
    </row>
    <row r="73" spans="1:131" ht="26.25" customHeight="1" x14ac:dyDescent="0.2">
      <c r="A73" s="221">
        <v>6</v>
      </c>
      <c r="B73" s="905" t="s">
        <v>564</v>
      </c>
      <c r="C73" s="906"/>
      <c r="D73" s="906"/>
      <c r="E73" s="906"/>
      <c r="F73" s="906"/>
      <c r="G73" s="906"/>
      <c r="H73" s="906"/>
      <c r="I73" s="906"/>
      <c r="J73" s="906"/>
      <c r="K73" s="906"/>
      <c r="L73" s="906"/>
      <c r="M73" s="906"/>
      <c r="N73" s="906"/>
      <c r="O73" s="906"/>
      <c r="P73" s="907"/>
      <c r="Q73" s="912">
        <v>53</v>
      </c>
      <c r="R73" s="911"/>
      <c r="S73" s="911"/>
      <c r="T73" s="911"/>
      <c r="U73" s="864"/>
      <c r="V73" s="910">
        <v>29</v>
      </c>
      <c r="W73" s="911"/>
      <c r="X73" s="911"/>
      <c r="Y73" s="911"/>
      <c r="Z73" s="864"/>
      <c r="AA73" s="910">
        <v>24</v>
      </c>
      <c r="AB73" s="911"/>
      <c r="AC73" s="911"/>
      <c r="AD73" s="911"/>
      <c r="AE73" s="864"/>
      <c r="AF73" s="865">
        <v>0</v>
      </c>
      <c r="AG73" s="865"/>
      <c r="AH73" s="865"/>
      <c r="AI73" s="865"/>
      <c r="AJ73" s="865"/>
      <c r="AK73" s="865">
        <v>0</v>
      </c>
      <c r="AL73" s="865"/>
      <c r="AM73" s="865"/>
      <c r="AN73" s="865"/>
      <c r="AO73" s="865"/>
      <c r="AP73" s="865">
        <v>0</v>
      </c>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88"/>
      <c r="BT73" s="889"/>
      <c r="BU73" s="889"/>
      <c r="BV73" s="889"/>
      <c r="BW73" s="889"/>
      <c r="BX73" s="889"/>
      <c r="BY73" s="889"/>
      <c r="BZ73" s="889"/>
      <c r="CA73" s="889"/>
      <c r="CB73" s="889"/>
      <c r="CC73" s="889"/>
      <c r="CD73" s="889"/>
      <c r="CE73" s="889"/>
      <c r="CF73" s="889"/>
      <c r="CG73" s="894"/>
      <c r="CH73" s="891"/>
      <c r="CI73" s="892"/>
      <c r="CJ73" s="892"/>
      <c r="CK73" s="892"/>
      <c r="CL73" s="893"/>
      <c r="CM73" s="891"/>
      <c r="CN73" s="892"/>
      <c r="CO73" s="892"/>
      <c r="CP73" s="892"/>
      <c r="CQ73" s="893"/>
      <c r="CR73" s="891"/>
      <c r="CS73" s="892"/>
      <c r="CT73" s="892"/>
      <c r="CU73" s="892"/>
      <c r="CV73" s="893"/>
      <c r="CW73" s="891"/>
      <c r="CX73" s="892"/>
      <c r="CY73" s="892"/>
      <c r="CZ73" s="892"/>
      <c r="DA73" s="893"/>
      <c r="DB73" s="891"/>
      <c r="DC73" s="892"/>
      <c r="DD73" s="892"/>
      <c r="DE73" s="892"/>
      <c r="DF73" s="893"/>
      <c r="DG73" s="891"/>
      <c r="DH73" s="892"/>
      <c r="DI73" s="892"/>
      <c r="DJ73" s="892"/>
      <c r="DK73" s="893"/>
      <c r="DL73" s="891"/>
      <c r="DM73" s="892"/>
      <c r="DN73" s="892"/>
      <c r="DO73" s="892"/>
      <c r="DP73" s="893"/>
      <c r="DQ73" s="891"/>
      <c r="DR73" s="892"/>
      <c r="DS73" s="892"/>
      <c r="DT73" s="892"/>
      <c r="DU73" s="893"/>
      <c r="DV73" s="888"/>
      <c r="DW73" s="889"/>
      <c r="DX73" s="889"/>
      <c r="DY73" s="889"/>
      <c r="DZ73" s="890"/>
      <c r="EA73" s="212"/>
    </row>
    <row r="74" spans="1:131" ht="26.25" customHeight="1" x14ac:dyDescent="0.2">
      <c r="A74" s="221">
        <v>7</v>
      </c>
      <c r="B74" s="905" t="s">
        <v>565</v>
      </c>
      <c r="C74" s="906"/>
      <c r="D74" s="906"/>
      <c r="E74" s="906"/>
      <c r="F74" s="906"/>
      <c r="G74" s="906"/>
      <c r="H74" s="906"/>
      <c r="I74" s="906"/>
      <c r="J74" s="906"/>
      <c r="K74" s="906"/>
      <c r="L74" s="906"/>
      <c r="M74" s="906"/>
      <c r="N74" s="906"/>
      <c r="O74" s="906"/>
      <c r="P74" s="907"/>
      <c r="Q74" s="912">
        <v>43</v>
      </c>
      <c r="R74" s="911"/>
      <c r="S74" s="911"/>
      <c r="T74" s="911"/>
      <c r="U74" s="864"/>
      <c r="V74" s="910">
        <v>42</v>
      </c>
      <c r="W74" s="911"/>
      <c r="X74" s="911"/>
      <c r="Y74" s="911"/>
      <c r="Z74" s="864"/>
      <c r="AA74" s="910">
        <v>1</v>
      </c>
      <c r="AB74" s="911"/>
      <c r="AC74" s="911"/>
      <c r="AD74" s="911"/>
      <c r="AE74" s="864"/>
      <c r="AF74" s="865">
        <v>0</v>
      </c>
      <c r="AG74" s="865"/>
      <c r="AH74" s="865"/>
      <c r="AI74" s="865"/>
      <c r="AJ74" s="865"/>
      <c r="AK74" s="865">
        <v>0</v>
      </c>
      <c r="AL74" s="865"/>
      <c r="AM74" s="865"/>
      <c r="AN74" s="865"/>
      <c r="AO74" s="865"/>
      <c r="AP74" s="865">
        <v>0</v>
      </c>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88"/>
      <c r="BT74" s="889"/>
      <c r="BU74" s="889"/>
      <c r="BV74" s="889"/>
      <c r="BW74" s="889"/>
      <c r="BX74" s="889"/>
      <c r="BY74" s="889"/>
      <c r="BZ74" s="889"/>
      <c r="CA74" s="889"/>
      <c r="CB74" s="889"/>
      <c r="CC74" s="889"/>
      <c r="CD74" s="889"/>
      <c r="CE74" s="889"/>
      <c r="CF74" s="889"/>
      <c r="CG74" s="894"/>
      <c r="CH74" s="891"/>
      <c r="CI74" s="892"/>
      <c r="CJ74" s="892"/>
      <c r="CK74" s="892"/>
      <c r="CL74" s="893"/>
      <c r="CM74" s="891"/>
      <c r="CN74" s="892"/>
      <c r="CO74" s="892"/>
      <c r="CP74" s="892"/>
      <c r="CQ74" s="893"/>
      <c r="CR74" s="891"/>
      <c r="CS74" s="892"/>
      <c r="CT74" s="892"/>
      <c r="CU74" s="892"/>
      <c r="CV74" s="893"/>
      <c r="CW74" s="891"/>
      <c r="CX74" s="892"/>
      <c r="CY74" s="892"/>
      <c r="CZ74" s="892"/>
      <c r="DA74" s="893"/>
      <c r="DB74" s="891"/>
      <c r="DC74" s="892"/>
      <c r="DD74" s="892"/>
      <c r="DE74" s="892"/>
      <c r="DF74" s="893"/>
      <c r="DG74" s="891"/>
      <c r="DH74" s="892"/>
      <c r="DI74" s="892"/>
      <c r="DJ74" s="892"/>
      <c r="DK74" s="893"/>
      <c r="DL74" s="891"/>
      <c r="DM74" s="892"/>
      <c r="DN74" s="892"/>
      <c r="DO74" s="892"/>
      <c r="DP74" s="893"/>
      <c r="DQ74" s="891"/>
      <c r="DR74" s="892"/>
      <c r="DS74" s="892"/>
      <c r="DT74" s="892"/>
      <c r="DU74" s="893"/>
      <c r="DV74" s="888"/>
      <c r="DW74" s="889"/>
      <c r="DX74" s="889"/>
      <c r="DY74" s="889"/>
      <c r="DZ74" s="890"/>
      <c r="EA74" s="212"/>
    </row>
    <row r="75" spans="1:131" ht="26.25" customHeight="1" x14ac:dyDescent="0.2">
      <c r="A75" s="221">
        <v>8</v>
      </c>
      <c r="B75" s="905" t="s">
        <v>566</v>
      </c>
      <c r="C75" s="906"/>
      <c r="D75" s="906"/>
      <c r="E75" s="906"/>
      <c r="F75" s="906"/>
      <c r="G75" s="906"/>
      <c r="H75" s="906"/>
      <c r="I75" s="906"/>
      <c r="J75" s="906"/>
      <c r="K75" s="906"/>
      <c r="L75" s="906"/>
      <c r="M75" s="906"/>
      <c r="N75" s="906"/>
      <c r="O75" s="906"/>
      <c r="P75" s="907"/>
      <c r="Q75" s="912">
        <v>997</v>
      </c>
      <c r="R75" s="911"/>
      <c r="S75" s="911"/>
      <c r="T75" s="911"/>
      <c r="U75" s="864"/>
      <c r="V75" s="910">
        <v>947</v>
      </c>
      <c r="W75" s="911"/>
      <c r="X75" s="911"/>
      <c r="Y75" s="911"/>
      <c r="Z75" s="864"/>
      <c r="AA75" s="910">
        <v>50</v>
      </c>
      <c r="AB75" s="911"/>
      <c r="AC75" s="911"/>
      <c r="AD75" s="911"/>
      <c r="AE75" s="864"/>
      <c r="AF75" s="910">
        <v>50</v>
      </c>
      <c r="AG75" s="911"/>
      <c r="AH75" s="911"/>
      <c r="AI75" s="911"/>
      <c r="AJ75" s="864"/>
      <c r="AK75" s="910">
        <v>0</v>
      </c>
      <c r="AL75" s="911"/>
      <c r="AM75" s="911"/>
      <c r="AN75" s="911"/>
      <c r="AO75" s="864"/>
      <c r="AP75" s="910">
        <v>0</v>
      </c>
      <c r="AQ75" s="911"/>
      <c r="AR75" s="911"/>
      <c r="AS75" s="911"/>
      <c r="AT75" s="864"/>
      <c r="AU75" s="910"/>
      <c r="AV75" s="911"/>
      <c r="AW75" s="911"/>
      <c r="AX75" s="911"/>
      <c r="AY75" s="864"/>
      <c r="AZ75" s="867"/>
      <c r="BA75" s="867"/>
      <c r="BB75" s="867"/>
      <c r="BC75" s="867"/>
      <c r="BD75" s="868"/>
      <c r="BE75" s="224"/>
      <c r="BF75" s="224"/>
      <c r="BG75" s="224"/>
      <c r="BH75" s="224"/>
      <c r="BI75" s="224"/>
      <c r="BJ75" s="224"/>
      <c r="BK75" s="224"/>
      <c r="BL75" s="224"/>
      <c r="BM75" s="224"/>
      <c r="BN75" s="224"/>
      <c r="BO75" s="224"/>
      <c r="BP75" s="224"/>
      <c r="BQ75" s="221">
        <v>69</v>
      </c>
      <c r="BR75" s="226"/>
      <c r="BS75" s="888"/>
      <c r="BT75" s="889"/>
      <c r="BU75" s="889"/>
      <c r="BV75" s="889"/>
      <c r="BW75" s="889"/>
      <c r="BX75" s="889"/>
      <c r="BY75" s="889"/>
      <c r="BZ75" s="889"/>
      <c r="CA75" s="889"/>
      <c r="CB75" s="889"/>
      <c r="CC75" s="889"/>
      <c r="CD75" s="889"/>
      <c r="CE75" s="889"/>
      <c r="CF75" s="889"/>
      <c r="CG75" s="894"/>
      <c r="CH75" s="891"/>
      <c r="CI75" s="892"/>
      <c r="CJ75" s="892"/>
      <c r="CK75" s="892"/>
      <c r="CL75" s="893"/>
      <c r="CM75" s="891"/>
      <c r="CN75" s="892"/>
      <c r="CO75" s="892"/>
      <c r="CP75" s="892"/>
      <c r="CQ75" s="893"/>
      <c r="CR75" s="891"/>
      <c r="CS75" s="892"/>
      <c r="CT75" s="892"/>
      <c r="CU75" s="892"/>
      <c r="CV75" s="893"/>
      <c r="CW75" s="891"/>
      <c r="CX75" s="892"/>
      <c r="CY75" s="892"/>
      <c r="CZ75" s="892"/>
      <c r="DA75" s="893"/>
      <c r="DB75" s="891"/>
      <c r="DC75" s="892"/>
      <c r="DD75" s="892"/>
      <c r="DE75" s="892"/>
      <c r="DF75" s="893"/>
      <c r="DG75" s="891"/>
      <c r="DH75" s="892"/>
      <c r="DI75" s="892"/>
      <c r="DJ75" s="892"/>
      <c r="DK75" s="893"/>
      <c r="DL75" s="891"/>
      <c r="DM75" s="892"/>
      <c r="DN75" s="892"/>
      <c r="DO75" s="892"/>
      <c r="DP75" s="893"/>
      <c r="DQ75" s="891"/>
      <c r="DR75" s="892"/>
      <c r="DS75" s="892"/>
      <c r="DT75" s="892"/>
      <c r="DU75" s="893"/>
      <c r="DV75" s="888"/>
      <c r="DW75" s="889"/>
      <c r="DX75" s="889"/>
      <c r="DY75" s="889"/>
      <c r="DZ75" s="890"/>
      <c r="EA75" s="212"/>
    </row>
    <row r="76" spans="1:131" ht="26.25" customHeight="1" x14ac:dyDescent="0.2">
      <c r="A76" s="221">
        <v>9</v>
      </c>
      <c r="B76" s="905" t="s">
        <v>567</v>
      </c>
      <c r="C76" s="906"/>
      <c r="D76" s="906"/>
      <c r="E76" s="906"/>
      <c r="F76" s="906"/>
      <c r="G76" s="906"/>
      <c r="H76" s="906"/>
      <c r="I76" s="906"/>
      <c r="J76" s="906"/>
      <c r="K76" s="906"/>
      <c r="L76" s="906"/>
      <c r="M76" s="906"/>
      <c r="N76" s="906"/>
      <c r="O76" s="906"/>
      <c r="P76" s="907"/>
      <c r="Q76" s="912">
        <v>259339</v>
      </c>
      <c r="R76" s="911"/>
      <c r="S76" s="911"/>
      <c r="T76" s="911"/>
      <c r="U76" s="864"/>
      <c r="V76" s="910">
        <v>254515</v>
      </c>
      <c r="W76" s="911"/>
      <c r="X76" s="911"/>
      <c r="Y76" s="911"/>
      <c r="Z76" s="864"/>
      <c r="AA76" s="910">
        <v>4824</v>
      </c>
      <c r="AB76" s="911"/>
      <c r="AC76" s="911"/>
      <c r="AD76" s="911"/>
      <c r="AE76" s="864"/>
      <c r="AF76" s="910">
        <v>4824</v>
      </c>
      <c r="AG76" s="911"/>
      <c r="AH76" s="911"/>
      <c r="AI76" s="911"/>
      <c r="AJ76" s="864"/>
      <c r="AK76" s="910">
        <v>1141</v>
      </c>
      <c r="AL76" s="911"/>
      <c r="AM76" s="911"/>
      <c r="AN76" s="911"/>
      <c r="AO76" s="864"/>
      <c r="AP76" s="910">
        <v>0</v>
      </c>
      <c r="AQ76" s="911"/>
      <c r="AR76" s="911"/>
      <c r="AS76" s="911"/>
      <c r="AT76" s="864"/>
      <c r="AU76" s="910"/>
      <c r="AV76" s="911"/>
      <c r="AW76" s="911"/>
      <c r="AX76" s="911"/>
      <c r="AY76" s="864"/>
      <c r="AZ76" s="867"/>
      <c r="BA76" s="867"/>
      <c r="BB76" s="867"/>
      <c r="BC76" s="867"/>
      <c r="BD76" s="868"/>
      <c r="BE76" s="224"/>
      <c r="BF76" s="224"/>
      <c r="BG76" s="224"/>
      <c r="BH76" s="224"/>
      <c r="BI76" s="224"/>
      <c r="BJ76" s="224"/>
      <c r="BK76" s="224"/>
      <c r="BL76" s="224"/>
      <c r="BM76" s="224"/>
      <c r="BN76" s="224"/>
      <c r="BO76" s="224"/>
      <c r="BP76" s="224"/>
      <c r="BQ76" s="221">
        <v>70</v>
      </c>
      <c r="BR76" s="226"/>
      <c r="BS76" s="888"/>
      <c r="BT76" s="889"/>
      <c r="BU76" s="889"/>
      <c r="BV76" s="889"/>
      <c r="BW76" s="889"/>
      <c r="BX76" s="889"/>
      <c r="BY76" s="889"/>
      <c r="BZ76" s="889"/>
      <c r="CA76" s="889"/>
      <c r="CB76" s="889"/>
      <c r="CC76" s="889"/>
      <c r="CD76" s="889"/>
      <c r="CE76" s="889"/>
      <c r="CF76" s="889"/>
      <c r="CG76" s="894"/>
      <c r="CH76" s="891"/>
      <c r="CI76" s="892"/>
      <c r="CJ76" s="892"/>
      <c r="CK76" s="892"/>
      <c r="CL76" s="893"/>
      <c r="CM76" s="891"/>
      <c r="CN76" s="892"/>
      <c r="CO76" s="892"/>
      <c r="CP76" s="892"/>
      <c r="CQ76" s="893"/>
      <c r="CR76" s="891"/>
      <c r="CS76" s="892"/>
      <c r="CT76" s="892"/>
      <c r="CU76" s="892"/>
      <c r="CV76" s="893"/>
      <c r="CW76" s="891"/>
      <c r="CX76" s="892"/>
      <c r="CY76" s="892"/>
      <c r="CZ76" s="892"/>
      <c r="DA76" s="893"/>
      <c r="DB76" s="891"/>
      <c r="DC76" s="892"/>
      <c r="DD76" s="892"/>
      <c r="DE76" s="892"/>
      <c r="DF76" s="893"/>
      <c r="DG76" s="891"/>
      <c r="DH76" s="892"/>
      <c r="DI76" s="892"/>
      <c r="DJ76" s="892"/>
      <c r="DK76" s="893"/>
      <c r="DL76" s="891"/>
      <c r="DM76" s="892"/>
      <c r="DN76" s="892"/>
      <c r="DO76" s="892"/>
      <c r="DP76" s="893"/>
      <c r="DQ76" s="891"/>
      <c r="DR76" s="892"/>
      <c r="DS76" s="892"/>
      <c r="DT76" s="892"/>
      <c r="DU76" s="893"/>
      <c r="DV76" s="888"/>
      <c r="DW76" s="889"/>
      <c r="DX76" s="889"/>
      <c r="DY76" s="889"/>
      <c r="DZ76" s="890"/>
      <c r="EA76" s="212"/>
    </row>
    <row r="77" spans="1:131" ht="26.25" customHeight="1" x14ac:dyDescent="0.2">
      <c r="A77" s="221">
        <v>10</v>
      </c>
      <c r="B77" s="905"/>
      <c r="C77" s="906"/>
      <c r="D77" s="906"/>
      <c r="E77" s="906"/>
      <c r="F77" s="906"/>
      <c r="G77" s="906"/>
      <c r="H77" s="906"/>
      <c r="I77" s="906"/>
      <c r="J77" s="906"/>
      <c r="K77" s="906"/>
      <c r="L77" s="906"/>
      <c r="M77" s="906"/>
      <c r="N77" s="906"/>
      <c r="O77" s="906"/>
      <c r="P77" s="907"/>
      <c r="Q77" s="912"/>
      <c r="R77" s="911"/>
      <c r="S77" s="911"/>
      <c r="T77" s="911"/>
      <c r="U77" s="864"/>
      <c r="V77" s="910"/>
      <c r="W77" s="911"/>
      <c r="X77" s="911"/>
      <c r="Y77" s="911"/>
      <c r="Z77" s="864"/>
      <c r="AA77" s="910"/>
      <c r="AB77" s="911"/>
      <c r="AC77" s="911"/>
      <c r="AD77" s="911"/>
      <c r="AE77" s="864"/>
      <c r="AF77" s="910"/>
      <c r="AG77" s="911"/>
      <c r="AH77" s="911"/>
      <c r="AI77" s="911"/>
      <c r="AJ77" s="864"/>
      <c r="AK77" s="910"/>
      <c r="AL77" s="911"/>
      <c r="AM77" s="911"/>
      <c r="AN77" s="911"/>
      <c r="AO77" s="864"/>
      <c r="AP77" s="910"/>
      <c r="AQ77" s="911"/>
      <c r="AR77" s="911"/>
      <c r="AS77" s="911"/>
      <c r="AT77" s="864"/>
      <c r="AU77" s="910"/>
      <c r="AV77" s="911"/>
      <c r="AW77" s="911"/>
      <c r="AX77" s="911"/>
      <c r="AY77" s="864"/>
      <c r="AZ77" s="867"/>
      <c r="BA77" s="867"/>
      <c r="BB77" s="867"/>
      <c r="BC77" s="867"/>
      <c r="BD77" s="868"/>
      <c r="BE77" s="224"/>
      <c r="BF77" s="224"/>
      <c r="BG77" s="224"/>
      <c r="BH77" s="224"/>
      <c r="BI77" s="224"/>
      <c r="BJ77" s="224"/>
      <c r="BK77" s="224"/>
      <c r="BL77" s="224"/>
      <c r="BM77" s="224"/>
      <c r="BN77" s="224"/>
      <c r="BO77" s="224"/>
      <c r="BP77" s="224"/>
      <c r="BQ77" s="221">
        <v>71</v>
      </c>
      <c r="BR77" s="226"/>
      <c r="BS77" s="888"/>
      <c r="BT77" s="889"/>
      <c r="BU77" s="889"/>
      <c r="BV77" s="889"/>
      <c r="BW77" s="889"/>
      <c r="BX77" s="889"/>
      <c r="BY77" s="889"/>
      <c r="BZ77" s="889"/>
      <c r="CA77" s="889"/>
      <c r="CB77" s="889"/>
      <c r="CC77" s="889"/>
      <c r="CD77" s="889"/>
      <c r="CE77" s="889"/>
      <c r="CF77" s="889"/>
      <c r="CG77" s="894"/>
      <c r="CH77" s="891"/>
      <c r="CI77" s="892"/>
      <c r="CJ77" s="892"/>
      <c r="CK77" s="892"/>
      <c r="CL77" s="893"/>
      <c r="CM77" s="891"/>
      <c r="CN77" s="892"/>
      <c r="CO77" s="892"/>
      <c r="CP77" s="892"/>
      <c r="CQ77" s="893"/>
      <c r="CR77" s="891"/>
      <c r="CS77" s="892"/>
      <c r="CT77" s="892"/>
      <c r="CU77" s="892"/>
      <c r="CV77" s="893"/>
      <c r="CW77" s="891"/>
      <c r="CX77" s="892"/>
      <c r="CY77" s="892"/>
      <c r="CZ77" s="892"/>
      <c r="DA77" s="893"/>
      <c r="DB77" s="891"/>
      <c r="DC77" s="892"/>
      <c r="DD77" s="892"/>
      <c r="DE77" s="892"/>
      <c r="DF77" s="893"/>
      <c r="DG77" s="891"/>
      <c r="DH77" s="892"/>
      <c r="DI77" s="892"/>
      <c r="DJ77" s="892"/>
      <c r="DK77" s="893"/>
      <c r="DL77" s="891"/>
      <c r="DM77" s="892"/>
      <c r="DN77" s="892"/>
      <c r="DO77" s="892"/>
      <c r="DP77" s="893"/>
      <c r="DQ77" s="891"/>
      <c r="DR77" s="892"/>
      <c r="DS77" s="892"/>
      <c r="DT77" s="892"/>
      <c r="DU77" s="893"/>
      <c r="DV77" s="888"/>
      <c r="DW77" s="889"/>
      <c r="DX77" s="889"/>
      <c r="DY77" s="889"/>
      <c r="DZ77" s="890"/>
      <c r="EA77" s="212"/>
    </row>
    <row r="78" spans="1:131" ht="26.25" customHeight="1" x14ac:dyDescent="0.2">
      <c r="A78" s="221">
        <v>11</v>
      </c>
      <c r="B78" s="905"/>
      <c r="C78" s="906"/>
      <c r="D78" s="906"/>
      <c r="E78" s="906"/>
      <c r="F78" s="906"/>
      <c r="G78" s="906"/>
      <c r="H78" s="906"/>
      <c r="I78" s="906"/>
      <c r="J78" s="906"/>
      <c r="K78" s="906"/>
      <c r="L78" s="906"/>
      <c r="M78" s="906"/>
      <c r="N78" s="906"/>
      <c r="O78" s="906"/>
      <c r="P78" s="907"/>
      <c r="Q78" s="913"/>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88"/>
      <c r="BT78" s="889"/>
      <c r="BU78" s="889"/>
      <c r="BV78" s="889"/>
      <c r="BW78" s="889"/>
      <c r="BX78" s="889"/>
      <c r="BY78" s="889"/>
      <c r="BZ78" s="889"/>
      <c r="CA78" s="889"/>
      <c r="CB78" s="889"/>
      <c r="CC78" s="889"/>
      <c r="CD78" s="889"/>
      <c r="CE78" s="889"/>
      <c r="CF78" s="889"/>
      <c r="CG78" s="894"/>
      <c r="CH78" s="891"/>
      <c r="CI78" s="892"/>
      <c r="CJ78" s="892"/>
      <c r="CK78" s="892"/>
      <c r="CL78" s="893"/>
      <c r="CM78" s="891"/>
      <c r="CN78" s="892"/>
      <c r="CO78" s="892"/>
      <c r="CP78" s="892"/>
      <c r="CQ78" s="893"/>
      <c r="CR78" s="891"/>
      <c r="CS78" s="892"/>
      <c r="CT78" s="892"/>
      <c r="CU78" s="892"/>
      <c r="CV78" s="893"/>
      <c r="CW78" s="891"/>
      <c r="CX78" s="892"/>
      <c r="CY78" s="892"/>
      <c r="CZ78" s="892"/>
      <c r="DA78" s="893"/>
      <c r="DB78" s="891"/>
      <c r="DC78" s="892"/>
      <c r="DD78" s="892"/>
      <c r="DE78" s="892"/>
      <c r="DF78" s="893"/>
      <c r="DG78" s="891"/>
      <c r="DH78" s="892"/>
      <c r="DI78" s="892"/>
      <c r="DJ78" s="892"/>
      <c r="DK78" s="893"/>
      <c r="DL78" s="891"/>
      <c r="DM78" s="892"/>
      <c r="DN78" s="892"/>
      <c r="DO78" s="892"/>
      <c r="DP78" s="893"/>
      <c r="DQ78" s="891"/>
      <c r="DR78" s="892"/>
      <c r="DS78" s="892"/>
      <c r="DT78" s="892"/>
      <c r="DU78" s="893"/>
      <c r="DV78" s="888"/>
      <c r="DW78" s="889"/>
      <c r="DX78" s="889"/>
      <c r="DY78" s="889"/>
      <c r="DZ78" s="890"/>
      <c r="EA78" s="212"/>
    </row>
    <row r="79" spans="1:131" ht="26.25" customHeight="1" x14ac:dyDescent="0.2">
      <c r="A79" s="221">
        <v>12</v>
      </c>
      <c r="B79" s="905"/>
      <c r="C79" s="906"/>
      <c r="D79" s="906"/>
      <c r="E79" s="906"/>
      <c r="F79" s="906"/>
      <c r="G79" s="906"/>
      <c r="H79" s="906"/>
      <c r="I79" s="906"/>
      <c r="J79" s="906"/>
      <c r="K79" s="906"/>
      <c r="L79" s="906"/>
      <c r="M79" s="906"/>
      <c r="N79" s="906"/>
      <c r="O79" s="906"/>
      <c r="P79" s="907"/>
      <c r="Q79" s="913"/>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88"/>
      <c r="BT79" s="889"/>
      <c r="BU79" s="889"/>
      <c r="BV79" s="889"/>
      <c r="BW79" s="889"/>
      <c r="BX79" s="889"/>
      <c r="BY79" s="889"/>
      <c r="BZ79" s="889"/>
      <c r="CA79" s="889"/>
      <c r="CB79" s="889"/>
      <c r="CC79" s="889"/>
      <c r="CD79" s="889"/>
      <c r="CE79" s="889"/>
      <c r="CF79" s="889"/>
      <c r="CG79" s="894"/>
      <c r="CH79" s="891"/>
      <c r="CI79" s="892"/>
      <c r="CJ79" s="892"/>
      <c r="CK79" s="892"/>
      <c r="CL79" s="893"/>
      <c r="CM79" s="891"/>
      <c r="CN79" s="892"/>
      <c r="CO79" s="892"/>
      <c r="CP79" s="892"/>
      <c r="CQ79" s="893"/>
      <c r="CR79" s="891"/>
      <c r="CS79" s="892"/>
      <c r="CT79" s="892"/>
      <c r="CU79" s="892"/>
      <c r="CV79" s="893"/>
      <c r="CW79" s="891"/>
      <c r="CX79" s="892"/>
      <c r="CY79" s="892"/>
      <c r="CZ79" s="892"/>
      <c r="DA79" s="893"/>
      <c r="DB79" s="891"/>
      <c r="DC79" s="892"/>
      <c r="DD79" s="892"/>
      <c r="DE79" s="892"/>
      <c r="DF79" s="893"/>
      <c r="DG79" s="891"/>
      <c r="DH79" s="892"/>
      <c r="DI79" s="892"/>
      <c r="DJ79" s="892"/>
      <c r="DK79" s="893"/>
      <c r="DL79" s="891"/>
      <c r="DM79" s="892"/>
      <c r="DN79" s="892"/>
      <c r="DO79" s="892"/>
      <c r="DP79" s="893"/>
      <c r="DQ79" s="891"/>
      <c r="DR79" s="892"/>
      <c r="DS79" s="892"/>
      <c r="DT79" s="892"/>
      <c r="DU79" s="893"/>
      <c r="DV79" s="888"/>
      <c r="DW79" s="889"/>
      <c r="DX79" s="889"/>
      <c r="DY79" s="889"/>
      <c r="DZ79" s="890"/>
      <c r="EA79" s="212"/>
    </row>
    <row r="80" spans="1:131" ht="26.25" customHeight="1" x14ac:dyDescent="0.2">
      <c r="A80" s="221">
        <v>13</v>
      </c>
      <c r="B80" s="905"/>
      <c r="C80" s="906"/>
      <c r="D80" s="906"/>
      <c r="E80" s="906"/>
      <c r="F80" s="906"/>
      <c r="G80" s="906"/>
      <c r="H80" s="906"/>
      <c r="I80" s="906"/>
      <c r="J80" s="906"/>
      <c r="K80" s="906"/>
      <c r="L80" s="906"/>
      <c r="M80" s="906"/>
      <c r="N80" s="906"/>
      <c r="O80" s="906"/>
      <c r="P80" s="907"/>
      <c r="Q80" s="913"/>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88"/>
      <c r="BT80" s="889"/>
      <c r="BU80" s="889"/>
      <c r="BV80" s="889"/>
      <c r="BW80" s="889"/>
      <c r="BX80" s="889"/>
      <c r="BY80" s="889"/>
      <c r="BZ80" s="889"/>
      <c r="CA80" s="889"/>
      <c r="CB80" s="889"/>
      <c r="CC80" s="889"/>
      <c r="CD80" s="889"/>
      <c r="CE80" s="889"/>
      <c r="CF80" s="889"/>
      <c r="CG80" s="894"/>
      <c r="CH80" s="891"/>
      <c r="CI80" s="892"/>
      <c r="CJ80" s="892"/>
      <c r="CK80" s="892"/>
      <c r="CL80" s="893"/>
      <c r="CM80" s="891"/>
      <c r="CN80" s="892"/>
      <c r="CO80" s="892"/>
      <c r="CP80" s="892"/>
      <c r="CQ80" s="893"/>
      <c r="CR80" s="891"/>
      <c r="CS80" s="892"/>
      <c r="CT80" s="892"/>
      <c r="CU80" s="892"/>
      <c r="CV80" s="893"/>
      <c r="CW80" s="891"/>
      <c r="CX80" s="892"/>
      <c r="CY80" s="892"/>
      <c r="CZ80" s="892"/>
      <c r="DA80" s="893"/>
      <c r="DB80" s="891"/>
      <c r="DC80" s="892"/>
      <c r="DD80" s="892"/>
      <c r="DE80" s="892"/>
      <c r="DF80" s="893"/>
      <c r="DG80" s="891"/>
      <c r="DH80" s="892"/>
      <c r="DI80" s="892"/>
      <c r="DJ80" s="892"/>
      <c r="DK80" s="893"/>
      <c r="DL80" s="891"/>
      <c r="DM80" s="892"/>
      <c r="DN80" s="892"/>
      <c r="DO80" s="892"/>
      <c r="DP80" s="893"/>
      <c r="DQ80" s="891"/>
      <c r="DR80" s="892"/>
      <c r="DS80" s="892"/>
      <c r="DT80" s="892"/>
      <c r="DU80" s="893"/>
      <c r="DV80" s="888"/>
      <c r="DW80" s="889"/>
      <c r="DX80" s="889"/>
      <c r="DY80" s="889"/>
      <c r="DZ80" s="890"/>
      <c r="EA80" s="212"/>
    </row>
    <row r="81" spans="1:131" ht="26.25" customHeight="1" x14ac:dyDescent="0.2">
      <c r="A81" s="221">
        <v>14</v>
      </c>
      <c r="B81" s="905"/>
      <c r="C81" s="906"/>
      <c r="D81" s="906"/>
      <c r="E81" s="906"/>
      <c r="F81" s="906"/>
      <c r="G81" s="906"/>
      <c r="H81" s="906"/>
      <c r="I81" s="906"/>
      <c r="J81" s="906"/>
      <c r="K81" s="906"/>
      <c r="L81" s="906"/>
      <c r="M81" s="906"/>
      <c r="N81" s="906"/>
      <c r="O81" s="906"/>
      <c r="P81" s="907"/>
      <c r="Q81" s="913"/>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88"/>
      <c r="BT81" s="889"/>
      <c r="BU81" s="889"/>
      <c r="BV81" s="889"/>
      <c r="BW81" s="889"/>
      <c r="BX81" s="889"/>
      <c r="BY81" s="889"/>
      <c r="BZ81" s="889"/>
      <c r="CA81" s="889"/>
      <c r="CB81" s="889"/>
      <c r="CC81" s="889"/>
      <c r="CD81" s="889"/>
      <c r="CE81" s="889"/>
      <c r="CF81" s="889"/>
      <c r="CG81" s="894"/>
      <c r="CH81" s="891"/>
      <c r="CI81" s="892"/>
      <c r="CJ81" s="892"/>
      <c r="CK81" s="892"/>
      <c r="CL81" s="893"/>
      <c r="CM81" s="891"/>
      <c r="CN81" s="892"/>
      <c r="CO81" s="892"/>
      <c r="CP81" s="892"/>
      <c r="CQ81" s="893"/>
      <c r="CR81" s="891"/>
      <c r="CS81" s="892"/>
      <c r="CT81" s="892"/>
      <c r="CU81" s="892"/>
      <c r="CV81" s="893"/>
      <c r="CW81" s="891"/>
      <c r="CX81" s="892"/>
      <c r="CY81" s="892"/>
      <c r="CZ81" s="892"/>
      <c r="DA81" s="893"/>
      <c r="DB81" s="891"/>
      <c r="DC81" s="892"/>
      <c r="DD81" s="892"/>
      <c r="DE81" s="892"/>
      <c r="DF81" s="893"/>
      <c r="DG81" s="891"/>
      <c r="DH81" s="892"/>
      <c r="DI81" s="892"/>
      <c r="DJ81" s="892"/>
      <c r="DK81" s="893"/>
      <c r="DL81" s="891"/>
      <c r="DM81" s="892"/>
      <c r="DN81" s="892"/>
      <c r="DO81" s="892"/>
      <c r="DP81" s="893"/>
      <c r="DQ81" s="891"/>
      <c r="DR81" s="892"/>
      <c r="DS81" s="892"/>
      <c r="DT81" s="892"/>
      <c r="DU81" s="893"/>
      <c r="DV81" s="888"/>
      <c r="DW81" s="889"/>
      <c r="DX81" s="889"/>
      <c r="DY81" s="889"/>
      <c r="DZ81" s="890"/>
      <c r="EA81" s="212"/>
    </row>
    <row r="82" spans="1:131" ht="26.25" customHeight="1" x14ac:dyDescent="0.2">
      <c r="A82" s="221">
        <v>15</v>
      </c>
      <c r="B82" s="905"/>
      <c r="C82" s="906"/>
      <c r="D82" s="906"/>
      <c r="E82" s="906"/>
      <c r="F82" s="906"/>
      <c r="G82" s="906"/>
      <c r="H82" s="906"/>
      <c r="I82" s="906"/>
      <c r="J82" s="906"/>
      <c r="K82" s="906"/>
      <c r="L82" s="906"/>
      <c r="M82" s="906"/>
      <c r="N82" s="906"/>
      <c r="O82" s="906"/>
      <c r="P82" s="907"/>
      <c r="Q82" s="913"/>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88"/>
      <c r="BT82" s="889"/>
      <c r="BU82" s="889"/>
      <c r="BV82" s="889"/>
      <c r="BW82" s="889"/>
      <c r="BX82" s="889"/>
      <c r="BY82" s="889"/>
      <c r="BZ82" s="889"/>
      <c r="CA82" s="889"/>
      <c r="CB82" s="889"/>
      <c r="CC82" s="889"/>
      <c r="CD82" s="889"/>
      <c r="CE82" s="889"/>
      <c r="CF82" s="889"/>
      <c r="CG82" s="894"/>
      <c r="CH82" s="891"/>
      <c r="CI82" s="892"/>
      <c r="CJ82" s="892"/>
      <c r="CK82" s="892"/>
      <c r="CL82" s="893"/>
      <c r="CM82" s="891"/>
      <c r="CN82" s="892"/>
      <c r="CO82" s="892"/>
      <c r="CP82" s="892"/>
      <c r="CQ82" s="893"/>
      <c r="CR82" s="891"/>
      <c r="CS82" s="892"/>
      <c r="CT82" s="892"/>
      <c r="CU82" s="892"/>
      <c r="CV82" s="893"/>
      <c r="CW82" s="891"/>
      <c r="CX82" s="892"/>
      <c r="CY82" s="892"/>
      <c r="CZ82" s="892"/>
      <c r="DA82" s="893"/>
      <c r="DB82" s="891"/>
      <c r="DC82" s="892"/>
      <c r="DD82" s="892"/>
      <c r="DE82" s="892"/>
      <c r="DF82" s="893"/>
      <c r="DG82" s="891"/>
      <c r="DH82" s="892"/>
      <c r="DI82" s="892"/>
      <c r="DJ82" s="892"/>
      <c r="DK82" s="893"/>
      <c r="DL82" s="891"/>
      <c r="DM82" s="892"/>
      <c r="DN82" s="892"/>
      <c r="DO82" s="892"/>
      <c r="DP82" s="893"/>
      <c r="DQ82" s="891"/>
      <c r="DR82" s="892"/>
      <c r="DS82" s="892"/>
      <c r="DT82" s="892"/>
      <c r="DU82" s="893"/>
      <c r="DV82" s="888"/>
      <c r="DW82" s="889"/>
      <c r="DX82" s="889"/>
      <c r="DY82" s="889"/>
      <c r="DZ82" s="890"/>
      <c r="EA82" s="212"/>
    </row>
    <row r="83" spans="1:131" ht="26.25" customHeight="1" x14ac:dyDescent="0.2">
      <c r="A83" s="221">
        <v>16</v>
      </c>
      <c r="B83" s="905"/>
      <c r="C83" s="906"/>
      <c r="D83" s="906"/>
      <c r="E83" s="906"/>
      <c r="F83" s="906"/>
      <c r="G83" s="906"/>
      <c r="H83" s="906"/>
      <c r="I83" s="906"/>
      <c r="J83" s="906"/>
      <c r="K83" s="906"/>
      <c r="L83" s="906"/>
      <c r="M83" s="906"/>
      <c r="N83" s="906"/>
      <c r="O83" s="906"/>
      <c r="P83" s="907"/>
      <c r="Q83" s="913"/>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88"/>
      <c r="BT83" s="889"/>
      <c r="BU83" s="889"/>
      <c r="BV83" s="889"/>
      <c r="BW83" s="889"/>
      <c r="BX83" s="889"/>
      <c r="BY83" s="889"/>
      <c r="BZ83" s="889"/>
      <c r="CA83" s="889"/>
      <c r="CB83" s="889"/>
      <c r="CC83" s="889"/>
      <c r="CD83" s="889"/>
      <c r="CE83" s="889"/>
      <c r="CF83" s="889"/>
      <c r="CG83" s="894"/>
      <c r="CH83" s="891"/>
      <c r="CI83" s="892"/>
      <c r="CJ83" s="892"/>
      <c r="CK83" s="892"/>
      <c r="CL83" s="893"/>
      <c r="CM83" s="891"/>
      <c r="CN83" s="892"/>
      <c r="CO83" s="892"/>
      <c r="CP83" s="892"/>
      <c r="CQ83" s="893"/>
      <c r="CR83" s="891"/>
      <c r="CS83" s="892"/>
      <c r="CT83" s="892"/>
      <c r="CU83" s="892"/>
      <c r="CV83" s="893"/>
      <c r="CW83" s="891"/>
      <c r="CX83" s="892"/>
      <c r="CY83" s="892"/>
      <c r="CZ83" s="892"/>
      <c r="DA83" s="893"/>
      <c r="DB83" s="891"/>
      <c r="DC83" s="892"/>
      <c r="DD83" s="892"/>
      <c r="DE83" s="892"/>
      <c r="DF83" s="893"/>
      <c r="DG83" s="891"/>
      <c r="DH83" s="892"/>
      <c r="DI83" s="892"/>
      <c r="DJ83" s="892"/>
      <c r="DK83" s="893"/>
      <c r="DL83" s="891"/>
      <c r="DM83" s="892"/>
      <c r="DN83" s="892"/>
      <c r="DO83" s="892"/>
      <c r="DP83" s="893"/>
      <c r="DQ83" s="891"/>
      <c r="DR83" s="892"/>
      <c r="DS83" s="892"/>
      <c r="DT83" s="892"/>
      <c r="DU83" s="893"/>
      <c r="DV83" s="888"/>
      <c r="DW83" s="889"/>
      <c r="DX83" s="889"/>
      <c r="DY83" s="889"/>
      <c r="DZ83" s="890"/>
      <c r="EA83" s="212"/>
    </row>
    <row r="84" spans="1:131" ht="26.25" customHeight="1" x14ac:dyDescent="0.2">
      <c r="A84" s="221">
        <v>17</v>
      </c>
      <c r="B84" s="905"/>
      <c r="C84" s="906"/>
      <c r="D84" s="906"/>
      <c r="E84" s="906"/>
      <c r="F84" s="906"/>
      <c r="G84" s="906"/>
      <c r="H84" s="906"/>
      <c r="I84" s="906"/>
      <c r="J84" s="906"/>
      <c r="K84" s="906"/>
      <c r="L84" s="906"/>
      <c r="M84" s="906"/>
      <c r="N84" s="906"/>
      <c r="O84" s="906"/>
      <c r="P84" s="907"/>
      <c r="Q84" s="913"/>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88"/>
      <c r="BT84" s="889"/>
      <c r="BU84" s="889"/>
      <c r="BV84" s="889"/>
      <c r="BW84" s="889"/>
      <c r="BX84" s="889"/>
      <c r="BY84" s="889"/>
      <c r="BZ84" s="889"/>
      <c r="CA84" s="889"/>
      <c r="CB84" s="889"/>
      <c r="CC84" s="889"/>
      <c r="CD84" s="889"/>
      <c r="CE84" s="889"/>
      <c r="CF84" s="889"/>
      <c r="CG84" s="894"/>
      <c r="CH84" s="891"/>
      <c r="CI84" s="892"/>
      <c r="CJ84" s="892"/>
      <c r="CK84" s="892"/>
      <c r="CL84" s="893"/>
      <c r="CM84" s="891"/>
      <c r="CN84" s="892"/>
      <c r="CO84" s="892"/>
      <c r="CP84" s="892"/>
      <c r="CQ84" s="893"/>
      <c r="CR84" s="891"/>
      <c r="CS84" s="892"/>
      <c r="CT84" s="892"/>
      <c r="CU84" s="892"/>
      <c r="CV84" s="893"/>
      <c r="CW84" s="891"/>
      <c r="CX84" s="892"/>
      <c r="CY84" s="892"/>
      <c r="CZ84" s="892"/>
      <c r="DA84" s="893"/>
      <c r="DB84" s="891"/>
      <c r="DC84" s="892"/>
      <c r="DD84" s="892"/>
      <c r="DE84" s="892"/>
      <c r="DF84" s="893"/>
      <c r="DG84" s="891"/>
      <c r="DH84" s="892"/>
      <c r="DI84" s="892"/>
      <c r="DJ84" s="892"/>
      <c r="DK84" s="893"/>
      <c r="DL84" s="891"/>
      <c r="DM84" s="892"/>
      <c r="DN84" s="892"/>
      <c r="DO84" s="892"/>
      <c r="DP84" s="893"/>
      <c r="DQ84" s="891"/>
      <c r="DR84" s="892"/>
      <c r="DS84" s="892"/>
      <c r="DT84" s="892"/>
      <c r="DU84" s="893"/>
      <c r="DV84" s="888"/>
      <c r="DW84" s="889"/>
      <c r="DX84" s="889"/>
      <c r="DY84" s="889"/>
      <c r="DZ84" s="890"/>
      <c r="EA84" s="212"/>
    </row>
    <row r="85" spans="1:131" ht="26.25" customHeight="1" x14ac:dyDescent="0.2">
      <c r="A85" s="221">
        <v>18</v>
      </c>
      <c r="B85" s="905"/>
      <c r="C85" s="906"/>
      <c r="D85" s="906"/>
      <c r="E85" s="906"/>
      <c r="F85" s="906"/>
      <c r="G85" s="906"/>
      <c r="H85" s="906"/>
      <c r="I85" s="906"/>
      <c r="J85" s="906"/>
      <c r="K85" s="906"/>
      <c r="L85" s="906"/>
      <c r="M85" s="906"/>
      <c r="N85" s="906"/>
      <c r="O85" s="906"/>
      <c r="P85" s="907"/>
      <c r="Q85" s="913"/>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88"/>
      <c r="BT85" s="889"/>
      <c r="BU85" s="889"/>
      <c r="BV85" s="889"/>
      <c r="BW85" s="889"/>
      <c r="BX85" s="889"/>
      <c r="BY85" s="889"/>
      <c r="BZ85" s="889"/>
      <c r="CA85" s="889"/>
      <c r="CB85" s="889"/>
      <c r="CC85" s="889"/>
      <c r="CD85" s="889"/>
      <c r="CE85" s="889"/>
      <c r="CF85" s="889"/>
      <c r="CG85" s="894"/>
      <c r="CH85" s="891"/>
      <c r="CI85" s="892"/>
      <c r="CJ85" s="892"/>
      <c r="CK85" s="892"/>
      <c r="CL85" s="893"/>
      <c r="CM85" s="891"/>
      <c r="CN85" s="892"/>
      <c r="CO85" s="892"/>
      <c r="CP85" s="892"/>
      <c r="CQ85" s="893"/>
      <c r="CR85" s="891"/>
      <c r="CS85" s="892"/>
      <c r="CT85" s="892"/>
      <c r="CU85" s="892"/>
      <c r="CV85" s="893"/>
      <c r="CW85" s="891"/>
      <c r="CX85" s="892"/>
      <c r="CY85" s="892"/>
      <c r="CZ85" s="892"/>
      <c r="DA85" s="893"/>
      <c r="DB85" s="891"/>
      <c r="DC85" s="892"/>
      <c r="DD85" s="892"/>
      <c r="DE85" s="892"/>
      <c r="DF85" s="893"/>
      <c r="DG85" s="891"/>
      <c r="DH85" s="892"/>
      <c r="DI85" s="892"/>
      <c r="DJ85" s="892"/>
      <c r="DK85" s="893"/>
      <c r="DL85" s="891"/>
      <c r="DM85" s="892"/>
      <c r="DN85" s="892"/>
      <c r="DO85" s="892"/>
      <c r="DP85" s="893"/>
      <c r="DQ85" s="891"/>
      <c r="DR85" s="892"/>
      <c r="DS85" s="892"/>
      <c r="DT85" s="892"/>
      <c r="DU85" s="893"/>
      <c r="DV85" s="888"/>
      <c r="DW85" s="889"/>
      <c r="DX85" s="889"/>
      <c r="DY85" s="889"/>
      <c r="DZ85" s="890"/>
      <c r="EA85" s="212"/>
    </row>
    <row r="86" spans="1:131" ht="26.25" customHeight="1" x14ac:dyDescent="0.2">
      <c r="A86" s="221">
        <v>19</v>
      </c>
      <c r="B86" s="905"/>
      <c r="C86" s="906"/>
      <c r="D86" s="906"/>
      <c r="E86" s="906"/>
      <c r="F86" s="906"/>
      <c r="G86" s="906"/>
      <c r="H86" s="906"/>
      <c r="I86" s="906"/>
      <c r="J86" s="906"/>
      <c r="K86" s="906"/>
      <c r="L86" s="906"/>
      <c r="M86" s="906"/>
      <c r="N86" s="906"/>
      <c r="O86" s="906"/>
      <c r="P86" s="907"/>
      <c r="Q86" s="913"/>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88"/>
      <c r="BT86" s="889"/>
      <c r="BU86" s="889"/>
      <c r="BV86" s="889"/>
      <c r="BW86" s="889"/>
      <c r="BX86" s="889"/>
      <c r="BY86" s="889"/>
      <c r="BZ86" s="889"/>
      <c r="CA86" s="889"/>
      <c r="CB86" s="889"/>
      <c r="CC86" s="889"/>
      <c r="CD86" s="889"/>
      <c r="CE86" s="889"/>
      <c r="CF86" s="889"/>
      <c r="CG86" s="894"/>
      <c r="CH86" s="891"/>
      <c r="CI86" s="892"/>
      <c r="CJ86" s="892"/>
      <c r="CK86" s="892"/>
      <c r="CL86" s="893"/>
      <c r="CM86" s="891"/>
      <c r="CN86" s="892"/>
      <c r="CO86" s="892"/>
      <c r="CP86" s="892"/>
      <c r="CQ86" s="893"/>
      <c r="CR86" s="891"/>
      <c r="CS86" s="892"/>
      <c r="CT86" s="892"/>
      <c r="CU86" s="892"/>
      <c r="CV86" s="893"/>
      <c r="CW86" s="891"/>
      <c r="CX86" s="892"/>
      <c r="CY86" s="892"/>
      <c r="CZ86" s="892"/>
      <c r="DA86" s="893"/>
      <c r="DB86" s="891"/>
      <c r="DC86" s="892"/>
      <c r="DD86" s="892"/>
      <c r="DE86" s="892"/>
      <c r="DF86" s="893"/>
      <c r="DG86" s="891"/>
      <c r="DH86" s="892"/>
      <c r="DI86" s="892"/>
      <c r="DJ86" s="892"/>
      <c r="DK86" s="893"/>
      <c r="DL86" s="891"/>
      <c r="DM86" s="892"/>
      <c r="DN86" s="892"/>
      <c r="DO86" s="892"/>
      <c r="DP86" s="893"/>
      <c r="DQ86" s="891"/>
      <c r="DR86" s="892"/>
      <c r="DS86" s="892"/>
      <c r="DT86" s="892"/>
      <c r="DU86" s="893"/>
      <c r="DV86" s="888"/>
      <c r="DW86" s="889"/>
      <c r="DX86" s="889"/>
      <c r="DY86" s="889"/>
      <c r="DZ86" s="890"/>
      <c r="EA86" s="212"/>
    </row>
    <row r="87" spans="1:131" ht="26.25" customHeight="1" x14ac:dyDescent="0.2">
      <c r="A87" s="227">
        <v>20</v>
      </c>
      <c r="B87" s="914"/>
      <c r="C87" s="915"/>
      <c r="D87" s="915"/>
      <c r="E87" s="915"/>
      <c r="F87" s="915"/>
      <c r="G87" s="915"/>
      <c r="H87" s="915"/>
      <c r="I87" s="915"/>
      <c r="J87" s="915"/>
      <c r="K87" s="915"/>
      <c r="L87" s="915"/>
      <c r="M87" s="915"/>
      <c r="N87" s="915"/>
      <c r="O87" s="915"/>
      <c r="P87" s="916"/>
      <c r="Q87" s="917"/>
      <c r="R87" s="918"/>
      <c r="S87" s="918"/>
      <c r="T87" s="918"/>
      <c r="U87" s="918"/>
      <c r="V87" s="918"/>
      <c r="W87" s="918"/>
      <c r="X87" s="918"/>
      <c r="Y87" s="918"/>
      <c r="Z87" s="918"/>
      <c r="AA87" s="918"/>
      <c r="AB87" s="918"/>
      <c r="AC87" s="918"/>
      <c r="AD87" s="918"/>
      <c r="AE87" s="918"/>
      <c r="AF87" s="918"/>
      <c r="AG87" s="918"/>
      <c r="AH87" s="918"/>
      <c r="AI87" s="918"/>
      <c r="AJ87" s="918"/>
      <c r="AK87" s="918"/>
      <c r="AL87" s="918"/>
      <c r="AM87" s="918"/>
      <c r="AN87" s="918"/>
      <c r="AO87" s="918"/>
      <c r="AP87" s="918"/>
      <c r="AQ87" s="918"/>
      <c r="AR87" s="918"/>
      <c r="AS87" s="918"/>
      <c r="AT87" s="918"/>
      <c r="AU87" s="918"/>
      <c r="AV87" s="918"/>
      <c r="AW87" s="918"/>
      <c r="AX87" s="918"/>
      <c r="AY87" s="918"/>
      <c r="AZ87" s="919"/>
      <c r="BA87" s="919"/>
      <c r="BB87" s="919"/>
      <c r="BC87" s="919"/>
      <c r="BD87" s="920"/>
      <c r="BE87" s="224"/>
      <c r="BF87" s="224"/>
      <c r="BG87" s="224"/>
      <c r="BH87" s="224"/>
      <c r="BI87" s="224"/>
      <c r="BJ87" s="224"/>
      <c r="BK87" s="224"/>
      <c r="BL87" s="224"/>
      <c r="BM87" s="224"/>
      <c r="BN87" s="224"/>
      <c r="BO87" s="224"/>
      <c r="BP87" s="224"/>
      <c r="BQ87" s="221">
        <v>81</v>
      </c>
      <c r="BR87" s="226"/>
      <c r="BS87" s="888"/>
      <c r="BT87" s="889"/>
      <c r="BU87" s="889"/>
      <c r="BV87" s="889"/>
      <c r="BW87" s="889"/>
      <c r="BX87" s="889"/>
      <c r="BY87" s="889"/>
      <c r="BZ87" s="889"/>
      <c r="CA87" s="889"/>
      <c r="CB87" s="889"/>
      <c r="CC87" s="889"/>
      <c r="CD87" s="889"/>
      <c r="CE87" s="889"/>
      <c r="CF87" s="889"/>
      <c r="CG87" s="894"/>
      <c r="CH87" s="891"/>
      <c r="CI87" s="892"/>
      <c r="CJ87" s="892"/>
      <c r="CK87" s="892"/>
      <c r="CL87" s="893"/>
      <c r="CM87" s="891"/>
      <c r="CN87" s="892"/>
      <c r="CO87" s="892"/>
      <c r="CP87" s="892"/>
      <c r="CQ87" s="893"/>
      <c r="CR87" s="891"/>
      <c r="CS87" s="892"/>
      <c r="CT87" s="892"/>
      <c r="CU87" s="892"/>
      <c r="CV87" s="893"/>
      <c r="CW87" s="891"/>
      <c r="CX87" s="892"/>
      <c r="CY87" s="892"/>
      <c r="CZ87" s="892"/>
      <c r="DA87" s="893"/>
      <c r="DB87" s="891"/>
      <c r="DC87" s="892"/>
      <c r="DD87" s="892"/>
      <c r="DE87" s="892"/>
      <c r="DF87" s="893"/>
      <c r="DG87" s="891"/>
      <c r="DH87" s="892"/>
      <c r="DI87" s="892"/>
      <c r="DJ87" s="892"/>
      <c r="DK87" s="893"/>
      <c r="DL87" s="891"/>
      <c r="DM87" s="892"/>
      <c r="DN87" s="892"/>
      <c r="DO87" s="892"/>
      <c r="DP87" s="893"/>
      <c r="DQ87" s="891"/>
      <c r="DR87" s="892"/>
      <c r="DS87" s="892"/>
      <c r="DT87" s="892"/>
      <c r="DU87" s="893"/>
      <c r="DV87" s="888"/>
      <c r="DW87" s="889"/>
      <c r="DX87" s="889"/>
      <c r="DY87" s="889"/>
      <c r="DZ87" s="890"/>
      <c r="EA87" s="212"/>
    </row>
    <row r="88" spans="1:131" ht="26.25" customHeight="1" thickBot="1" x14ac:dyDescent="0.25">
      <c r="A88" s="223" t="s">
        <v>376</v>
      </c>
      <c r="B88" s="824" t="s">
        <v>402</v>
      </c>
      <c r="C88" s="825"/>
      <c r="D88" s="825"/>
      <c r="E88" s="825"/>
      <c r="F88" s="825"/>
      <c r="G88" s="825"/>
      <c r="H88" s="825"/>
      <c r="I88" s="825"/>
      <c r="J88" s="825"/>
      <c r="K88" s="825"/>
      <c r="L88" s="825"/>
      <c r="M88" s="825"/>
      <c r="N88" s="825"/>
      <c r="O88" s="825"/>
      <c r="P88" s="826"/>
      <c r="Q88" s="881"/>
      <c r="R88" s="882"/>
      <c r="S88" s="882"/>
      <c r="T88" s="882"/>
      <c r="U88" s="882"/>
      <c r="V88" s="882"/>
      <c r="W88" s="882"/>
      <c r="X88" s="882"/>
      <c r="Y88" s="882"/>
      <c r="Z88" s="882"/>
      <c r="AA88" s="882"/>
      <c r="AB88" s="882"/>
      <c r="AC88" s="882"/>
      <c r="AD88" s="882"/>
      <c r="AE88" s="882"/>
      <c r="AF88" s="874"/>
      <c r="AG88" s="874"/>
      <c r="AH88" s="874"/>
      <c r="AI88" s="874"/>
      <c r="AJ88" s="874"/>
      <c r="AK88" s="882"/>
      <c r="AL88" s="882"/>
      <c r="AM88" s="882"/>
      <c r="AN88" s="882"/>
      <c r="AO88" s="882"/>
      <c r="AP88" s="874"/>
      <c r="AQ88" s="874"/>
      <c r="AR88" s="874"/>
      <c r="AS88" s="874"/>
      <c r="AT88" s="874"/>
      <c r="AU88" s="874"/>
      <c r="AV88" s="874"/>
      <c r="AW88" s="874"/>
      <c r="AX88" s="874"/>
      <c r="AY88" s="874"/>
      <c r="AZ88" s="876"/>
      <c r="BA88" s="876"/>
      <c r="BB88" s="876"/>
      <c r="BC88" s="876"/>
      <c r="BD88" s="877"/>
      <c r="BE88" s="224"/>
      <c r="BF88" s="224"/>
      <c r="BG88" s="224"/>
      <c r="BH88" s="224"/>
      <c r="BI88" s="224"/>
      <c r="BJ88" s="224"/>
      <c r="BK88" s="224"/>
      <c r="BL88" s="224"/>
      <c r="BM88" s="224"/>
      <c r="BN88" s="224"/>
      <c r="BO88" s="224"/>
      <c r="BP88" s="224"/>
      <c r="BQ88" s="221">
        <v>82</v>
      </c>
      <c r="BR88" s="226"/>
      <c r="BS88" s="888"/>
      <c r="BT88" s="889"/>
      <c r="BU88" s="889"/>
      <c r="BV88" s="889"/>
      <c r="BW88" s="889"/>
      <c r="BX88" s="889"/>
      <c r="BY88" s="889"/>
      <c r="BZ88" s="889"/>
      <c r="CA88" s="889"/>
      <c r="CB88" s="889"/>
      <c r="CC88" s="889"/>
      <c r="CD88" s="889"/>
      <c r="CE88" s="889"/>
      <c r="CF88" s="889"/>
      <c r="CG88" s="894"/>
      <c r="CH88" s="891"/>
      <c r="CI88" s="892"/>
      <c r="CJ88" s="892"/>
      <c r="CK88" s="892"/>
      <c r="CL88" s="893"/>
      <c r="CM88" s="891"/>
      <c r="CN88" s="892"/>
      <c r="CO88" s="892"/>
      <c r="CP88" s="892"/>
      <c r="CQ88" s="893"/>
      <c r="CR88" s="891"/>
      <c r="CS88" s="892"/>
      <c r="CT88" s="892"/>
      <c r="CU88" s="892"/>
      <c r="CV88" s="893"/>
      <c r="CW88" s="891"/>
      <c r="CX88" s="892"/>
      <c r="CY88" s="892"/>
      <c r="CZ88" s="892"/>
      <c r="DA88" s="893"/>
      <c r="DB88" s="891"/>
      <c r="DC88" s="892"/>
      <c r="DD88" s="892"/>
      <c r="DE88" s="892"/>
      <c r="DF88" s="893"/>
      <c r="DG88" s="891"/>
      <c r="DH88" s="892"/>
      <c r="DI88" s="892"/>
      <c r="DJ88" s="892"/>
      <c r="DK88" s="893"/>
      <c r="DL88" s="891"/>
      <c r="DM88" s="892"/>
      <c r="DN88" s="892"/>
      <c r="DO88" s="892"/>
      <c r="DP88" s="893"/>
      <c r="DQ88" s="891"/>
      <c r="DR88" s="892"/>
      <c r="DS88" s="892"/>
      <c r="DT88" s="892"/>
      <c r="DU88" s="893"/>
      <c r="DV88" s="888"/>
      <c r="DW88" s="889"/>
      <c r="DX88" s="889"/>
      <c r="DY88" s="889"/>
      <c r="DZ88" s="89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88"/>
      <c r="BT89" s="889"/>
      <c r="BU89" s="889"/>
      <c r="BV89" s="889"/>
      <c r="BW89" s="889"/>
      <c r="BX89" s="889"/>
      <c r="BY89" s="889"/>
      <c r="BZ89" s="889"/>
      <c r="CA89" s="889"/>
      <c r="CB89" s="889"/>
      <c r="CC89" s="889"/>
      <c r="CD89" s="889"/>
      <c r="CE89" s="889"/>
      <c r="CF89" s="889"/>
      <c r="CG89" s="894"/>
      <c r="CH89" s="891"/>
      <c r="CI89" s="892"/>
      <c r="CJ89" s="892"/>
      <c r="CK89" s="892"/>
      <c r="CL89" s="893"/>
      <c r="CM89" s="891"/>
      <c r="CN89" s="892"/>
      <c r="CO89" s="892"/>
      <c r="CP89" s="892"/>
      <c r="CQ89" s="893"/>
      <c r="CR89" s="891"/>
      <c r="CS89" s="892"/>
      <c r="CT89" s="892"/>
      <c r="CU89" s="892"/>
      <c r="CV89" s="893"/>
      <c r="CW89" s="891"/>
      <c r="CX89" s="892"/>
      <c r="CY89" s="892"/>
      <c r="CZ89" s="892"/>
      <c r="DA89" s="893"/>
      <c r="DB89" s="891"/>
      <c r="DC89" s="892"/>
      <c r="DD89" s="892"/>
      <c r="DE89" s="892"/>
      <c r="DF89" s="893"/>
      <c r="DG89" s="891"/>
      <c r="DH89" s="892"/>
      <c r="DI89" s="892"/>
      <c r="DJ89" s="892"/>
      <c r="DK89" s="893"/>
      <c r="DL89" s="891"/>
      <c r="DM89" s="892"/>
      <c r="DN89" s="892"/>
      <c r="DO89" s="892"/>
      <c r="DP89" s="893"/>
      <c r="DQ89" s="891"/>
      <c r="DR89" s="892"/>
      <c r="DS89" s="892"/>
      <c r="DT89" s="892"/>
      <c r="DU89" s="893"/>
      <c r="DV89" s="888"/>
      <c r="DW89" s="889"/>
      <c r="DX89" s="889"/>
      <c r="DY89" s="889"/>
      <c r="DZ89" s="89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88"/>
      <c r="BT90" s="889"/>
      <c r="BU90" s="889"/>
      <c r="BV90" s="889"/>
      <c r="BW90" s="889"/>
      <c r="BX90" s="889"/>
      <c r="BY90" s="889"/>
      <c r="BZ90" s="889"/>
      <c r="CA90" s="889"/>
      <c r="CB90" s="889"/>
      <c r="CC90" s="889"/>
      <c r="CD90" s="889"/>
      <c r="CE90" s="889"/>
      <c r="CF90" s="889"/>
      <c r="CG90" s="894"/>
      <c r="CH90" s="891"/>
      <c r="CI90" s="892"/>
      <c r="CJ90" s="892"/>
      <c r="CK90" s="892"/>
      <c r="CL90" s="893"/>
      <c r="CM90" s="891"/>
      <c r="CN90" s="892"/>
      <c r="CO90" s="892"/>
      <c r="CP90" s="892"/>
      <c r="CQ90" s="893"/>
      <c r="CR90" s="891"/>
      <c r="CS90" s="892"/>
      <c r="CT90" s="892"/>
      <c r="CU90" s="892"/>
      <c r="CV90" s="893"/>
      <c r="CW90" s="891"/>
      <c r="CX90" s="892"/>
      <c r="CY90" s="892"/>
      <c r="CZ90" s="892"/>
      <c r="DA90" s="893"/>
      <c r="DB90" s="891"/>
      <c r="DC90" s="892"/>
      <c r="DD90" s="892"/>
      <c r="DE90" s="892"/>
      <c r="DF90" s="893"/>
      <c r="DG90" s="891"/>
      <c r="DH90" s="892"/>
      <c r="DI90" s="892"/>
      <c r="DJ90" s="892"/>
      <c r="DK90" s="893"/>
      <c r="DL90" s="891"/>
      <c r="DM90" s="892"/>
      <c r="DN90" s="892"/>
      <c r="DO90" s="892"/>
      <c r="DP90" s="893"/>
      <c r="DQ90" s="891"/>
      <c r="DR90" s="892"/>
      <c r="DS90" s="892"/>
      <c r="DT90" s="892"/>
      <c r="DU90" s="893"/>
      <c r="DV90" s="888"/>
      <c r="DW90" s="889"/>
      <c r="DX90" s="889"/>
      <c r="DY90" s="889"/>
      <c r="DZ90" s="89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88"/>
      <c r="BT91" s="889"/>
      <c r="BU91" s="889"/>
      <c r="BV91" s="889"/>
      <c r="BW91" s="889"/>
      <c r="BX91" s="889"/>
      <c r="BY91" s="889"/>
      <c r="BZ91" s="889"/>
      <c r="CA91" s="889"/>
      <c r="CB91" s="889"/>
      <c r="CC91" s="889"/>
      <c r="CD91" s="889"/>
      <c r="CE91" s="889"/>
      <c r="CF91" s="889"/>
      <c r="CG91" s="894"/>
      <c r="CH91" s="891"/>
      <c r="CI91" s="892"/>
      <c r="CJ91" s="892"/>
      <c r="CK91" s="892"/>
      <c r="CL91" s="893"/>
      <c r="CM91" s="891"/>
      <c r="CN91" s="892"/>
      <c r="CO91" s="892"/>
      <c r="CP91" s="892"/>
      <c r="CQ91" s="893"/>
      <c r="CR91" s="891"/>
      <c r="CS91" s="892"/>
      <c r="CT91" s="892"/>
      <c r="CU91" s="892"/>
      <c r="CV91" s="893"/>
      <c r="CW91" s="891"/>
      <c r="CX91" s="892"/>
      <c r="CY91" s="892"/>
      <c r="CZ91" s="892"/>
      <c r="DA91" s="893"/>
      <c r="DB91" s="891"/>
      <c r="DC91" s="892"/>
      <c r="DD91" s="892"/>
      <c r="DE91" s="892"/>
      <c r="DF91" s="893"/>
      <c r="DG91" s="891"/>
      <c r="DH91" s="892"/>
      <c r="DI91" s="892"/>
      <c r="DJ91" s="892"/>
      <c r="DK91" s="893"/>
      <c r="DL91" s="891"/>
      <c r="DM91" s="892"/>
      <c r="DN91" s="892"/>
      <c r="DO91" s="892"/>
      <c r="DP91" s="893"/>
      <c r="DQ91" s="891"/>
      <c r="DR91" s="892"/>
      <c r="DS91" s="892"/>
      <c r="DT91" s="892"/>
      <c r="DU91" s="893"/>
      <c r="DV91" s="888"/>
      <c r="DW91" s="889"/>
      <c r="DX91" s="889"/>
      <c r="DY91" s="889"/>
      <c r="DZ91" s="89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88"/>
      <c r="BT92" s="889"/>
      <c r="BU92" s="889"/>
      <c r="BV92" s="889"/>
      <c r="BW92" s="889"/>
      <c r="BX92" s="889"/>
      <c r="BY92" s="889"/>
      <c r="BZ92" s="889"/>
      <c r="CA92" s="889"/>
      <c r="CB92" s="889"/>
      <c r="CC92" s="889"/>
      <c r="CD92" s="889"/>
      <c r="CE92" s="889"/>
      <c r="CF92" s="889"/>
      <c r="CG92" s="894"/>
      <c r="CH92" s="891"/>
      <c r="CI92" s="892"/>
      <c r="CJ92" s="892"/>
      <c r="CK92" s="892"/>
      <c r="CL92" s="893"/>
      <c r="CM92" s="891"/>
      <c r="CN92" s="892"/>
      <c r="CO92" s="892"/>
      <c r="CP92" s="892"/>
      <c r="CQ92" s="893"/>
      <c r="CR92" s="891"/>
      <c r="CS92" s="892"/>
      <c r="CT92" s="892"/>
      <c r="CU92" s="892"/>
      <c r="CV92" s="893"/>
      <c r="CW92" s="891"/>
      <c r="CX92" s="892"/>
      <c r="CY92" s="892"/>
      <c r="CZ92" s="892"/>
      <c r="DA92" s="893"/>
      <c r="DB92" s="891"/>
      <c r="DC92" s="892"/>
      <c r="DD92" s="892"/>
      <c r="DE92" s="892"/>
      <c r="DF92" s="893"/>
      <c r="DG92" s="891"/>
      <c r="DH92" s="892"/>
      <c r="DI92" s="892"/>
      <c r="DJ92" s="892"/>
      <c r="DK92" s="893"/>
      <c r="DL92" s="891"/>
      <c r="DM92" s="892"/>
      <c r="DN92" s="892"/>
      <c r="DO92" s="892"/>
      <c r="DP92" s="893"/>
      <c r="DQ92" s="891"/>
      <c r="DR92" s="892"/>
      <c r="DS92" s="892"/>
      <c r="DT92" s="892"/>
      <c r="DU92" s="893"/>
      <c r="DV92" s="888"/>
      <c r="DW92" s="889"/>
      <c r="DX92" s="889"/>
      <c r="DY92" s="889"/>
      <c r="DZ92" s="89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88"/>
      <c r="BT93" s="889"/>
      <c r="BU93" s="889"/>
      <c r="BV93" s="889"/>
      <c r="BW93" s="889"/>
      <c r="BX93" s="889"/>
      <c r="BY93" s="889"/>
      <c r="BZ93" s="889"/>
      <c r="CA93" s="889"/>
      <c r="CB93" s="889"/>
      <c r="CC93" s="889"/>
      <c r="CD93" s="889"/>
      <c r="CE93" s="889"/>
      <c r="CF93" s="889"/>
      <c r="CG93" s="894"/>
      <c r="CH93" s="891"/>
      <c r="CI93" s="892"/>
      <c r="CJ93" s="892"/>
      <c r="CK93" s="892"/>
      <c r="CL93" s="893"/>
      <c r="CM93" s="891"/>
      <c r="CN93" s="892"/>
      <c r="CO93" s="892"/>
      <c r="CP93" s="892"/>
      <c r="CQ93" s="893"/>
      <c r="CR93" s="891"/>
      <c r="CS93" s="892"/>
      <c r="CT93" s="892"/>
      <c r="CU93" s="892"/>
      <c r="CV93" s="893"/>
      <c r="CW93" s="891"/>
      <c r="CX93" s="892"/>
      <c r="CY93" s="892"/>
      <c r="CZ93" s="892"/>
      <c r="DA93" s="893"/>
      <c r="DB93" s="891"/>
      <c r="DC93" s="892"/>
      <c r="DD93" s="892"/>
      <c r="DE93" s="892"/>
      <c r="DF93" s="893"/>
      <c r="DG93" s="891"/>
      <c r="DH93" s="892"/>
      <c r="DI93" s="892"/>
      <c r="DJ93" s="892"/>
      <c r="DK93" s="893"/>
      <c r="DL93" s="891"/>
      <c r="DM93" s="892"/>
      <c r="DN93" s="892"/>
      <c r="DO93" s="892"/>
      <c r="DP93" s="893"/>
      <c r="DQ93" s="891"/>
      <c r="DR93" s="892"/>
      <c r="DS93" s="892"/>
      <c r="DT93" s="892"/>
      <c r="DU93" s="893"/>
      <c r="DV93" s="888"/>
      <c r="DW93" s="889"/>
      <c r="DX93" s="889"/>
      <c r="DY93" s="889"/>
      <c r="DZ93" s="89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88"/>
      <c r="BT94" s="889"/>
      <c r="BU94" s="889"/>
      <c r="BV94" s="889"/>
      <c r="BW94" s="889"/>
      <c r="BX94" s="889"/>
      <c r="BY94" s="889"/>
      <c r="BZ94" s="889"/>
      <c r="CA94" s="889"/>
      <c r="CB94" s="889"/>
      <c r="CC94" s="889"/>
      <c r="CD94" s="889"/>
      <c r="CE94" s="889"/>
      <c r="CF94" s="889"/>
      <c r="CG94" s="894"/>
      <c r="CH94" s="891"/>
      <c r="CI94" s="892"/>
      <c r="CJ94" s="892"/>
      <c r="CK94" s="892"/>
      <c r="CL94" s="893"/>
      <c r="CM94" s="891"/>
      <c r="CN94" s="892"/>
      <c r="CO94" s="892"/>
      <c r="CP94" s="892"/>
      <c r="CQ94" s="893"/>
      <c r="CR94" s="891"/>
      <c r="CS94" s="892"/>
      <c r="CT94" s="892"/>
      <c r="CU94" s="892"/>
      <c r="CV94" s="893"/>
      <c r="CW94" s="891"/>
      <c r="CX94" s="892"/>
      <c r="CY94" s="892"/>
      <c r="CZ94" s="892"/>
      <c r="DA94" s="893"/>
      <c r="DB94" s="891"/>
      <c r="DC94" s="892"/>
      <c r="DD94" s="892"/>
      <c r="DE94" s="892"/>
      <c r="DF94" s="893"/>
      <c r="DG94" s="891"/>
      <c r="DH94" s="892"/>
      <c r="DI94" s="892"/>
      <c r="DJ94" s="892"/>
      <c r="DK94" s="893"/>
      <c r="DL94" s="891"/>
      <c r="DM94" s="892"/>
      <c r="DN94" s="892"/>
      <c r="DO94" s="892"/>
      <c r="DP94" s="893"/>
      <c r="DQ94" s="891"/>
      <c r="DR94" s="892"/>
      <c r="DS94" s="892"/>
      <c r="DT94" s="892"/>
      <c r="DU94" s="893"/>
      <c r="DV94" s="888"/>
      <c r="DW94" s="889"/>
      <c r="DX94" s="889"/>
      <c r="DY94" s="889"/>
      <c r="DZ94" s="89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88"/>
      <c r="BT95" s="889"/>
      <c r="BU95" s="889"/>
      <c r="BV95" s="889"/>
      <c r="BW95" s="889"/>
      <c r="BX95" s="889"/>
      <c r="BY95" s="889"/>
      <c r="BZ95" s="889"/>
      <c r="CA95" s="889"/>
      <c r="CB95" s="889"/>
      <c r="CC95" s="889"/>
      <c r="CD95" s="889"/>
      <c r="CE95" s="889"/>
      <c r="CF95" s="889"/>
      <c r="CG95" s="894"/>
      <c r="CH95" s="891"/>
      <c r="CI95" s="892"/>
      <c r="CJ95" s="892"/>
      <c r="CK95" s="892"/>
      <c r="CL95" s="893"/>
      <c r="CM95" s="891"/>
      <c r="CN95" s="892"/>
      <c r="CO95" s="892"/>
      <c r="CP95" s="892"/>
      <c r="CQ95" s="893"/>
      <c r="CR95" s="891"/>
      <c r="CS95" s="892"/>
      <c r="CT95" s="892"/>
      <c r="CU95" s="892"/>
      <c r="CV95" s="893"/>
      <c r="CW95" s="891"/>
      <c r="CX95" s="892"/>
      <c r="CY95" s="892"/>
      <c r="CZ95" s="892"/>
      <c r="DA95" s="893"/>
      <c r="DB95" s="891"/>
      <c r="DC95" s="892"/>
      <c r="DD95" s="892"/>
      <c r="DE95" s="892"/>
      <c r="DF95" s="893"/>
      <c r="DG95" s="891"/>
      <c r="DH95" s="892"/>
      <c r="DI95" s="892"/>
      <c r="DJ95" s="892"/>
      <c r="DK95" s="893"/>
      <c r="DL95" s="891"/>
      <c r="DM95" s="892"/>
      <c r="DN95" s="892"/>
      <c r="DO95" s="892"/>
      <c r="DP95" s="893"/>
      <c r="DQ95" s="891"/>
      <c r="DR95" s="892"/>
      <c r="DS95" s="892"/>
      <c r="DT95" s="892"/>
      <c r="DU95" s="893"/>
      <c r="DV95" s="888"/>
      <c r="DW95" s="889"/>
      <c r="DX95" s="889"/>
      <c r="DY95" s="889"/>
      <c r="DZ95" s="89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88"/>
      <c r="BT96" s="889"/>
      <c r="BU96" s="889"/>
      <c r="BV96" s="889"/>
      <c r="BW96" s="889"/>
      <c r="BX96" s="889"/>
      <c r="BY96" s="889"/>
      <c r="BZ96" s="889"/>
      <c r="CA96" s="889"/>
      <c r="CB96" s="889"/>
      <c r="CC96" s="889"/>
      <c r="CD96" s="889"/>
      <c r="CE96" s="889"/>
      <c r="CF96" s="889"/>
      <c r="CG96" s="894"/>
      <c r="CH96" s="891"/>
      <c r="CI96" s="892"/>
      <c r="CJ96" s="892"/>
      <c r="CK96" s="892"/>
      <c r="CL96" s="893"/>
      <c r="CM96" s="891"/>
      <c r="CN96" s="892"/>
      <c r="CO96" s="892"/>
      <c r="CP96" s="892"/>
      <c r="CQ96" s="893"/>
      <c r="CR96" s="891"/>
      <c r="CS96" s="892"/>
      <c r="CT96" s="892"/>
      <c r="CU96" s="892"/>
      <c r="CV96" s="893"/>
      <c r="CW96" s="891"/>
      <c r="CX96" s="892"/>
      <c r="CY96" s="892"/>
      <c r="CZ96" s="892"/>
      <c r="DA96" s="893"/>
      <c r="DB96" s="891"/>
      <c r="DC96" s="892"/>
      <c r="DD96" s="892"/>
      <c r="DE96" s="892"/>
      <c r="DF96" s="893"/>
      <c r="DG96" s="891"/>
      <c r="DH96" s="892"/>
      <c r="DI96" s="892"/>
      <c r="DJ96" s="892"/>
      <c r="DK96" s="893"/>
      <c r="DL96" s="891"/>
      <c r="DM96" s="892"/>
      <c r="DN96" s="892"/>
      <c r="DO96" s="892"/>
      <c r="DP96" s="893"/>
      <c r="DQ96" s="891"/>
      <c r="DR96" s="892"/>
      <c r="DS96" s="892"/>
      <c r="DT96" s="892"/>
      <c r="DU96" s="893"/>
      <c r="DV96" s="888"/>
      <c r="DW96" s="889"/>
      <c r="DX96" s="889"/>
      <c r="DY96" s="889"/>
      <c r="DZ96" s="89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88"/>
      <c r="BT97" s="889"/>
      <c r="BU97" s="889"/>
      <c r="BV97" s="889"/>
      <c r="BW97" s="889"/>
      <c r="BX97" s="889"/>
      <c r="BY97" s="889"/>
      <c r="BZ97" s="889"/>
      <c r="CA97" s="889"/>
      <c r="CB97" s="889"/>
      <c r="CC97" s="889"/>
      <c r="CD97" s="889"/>
      <c r="CE97" s="889"/>
      <c r="CF97" s="889"/>
      <c r="CG97" s="894"/>
      <c r="CH97" s="891"/>
      <c r="CI97" s="892"/>
      <c r="CJ97" s="892"/>
      <c r="CK97" s="892"/>
      <c r="CL97" s="893"/>
      <c r="CM97" s="891"/>
      <c r="CN97" s="892"/>
      <c r="CO97" s="892"/>
      <c r="CP97" s="892"/>
      <c r="CQ97" s="893"/>
      <c r="CR97" s="891"/>
      <c r="CS97" s="892"/>
      <c r="CT97" s="892"/>
      <c r="CU97" s="892"/>
      <c r="CV97" s="893"/>
      <c r="CW97" s="891"/>
      <c r="CX97" s="892"/>
      <c r="CY97" s="892"/>
      <c r="CZ97" s="892"/>
      <c r="DA97" s="893"/>
      <c r="DB97" s="891"/>
      <c r="DC97" s="892"/>
      <c r="DD97" s="892"/>
      <c r="DE97" s="892"/>
      <c r="DF97" s="893"/>
      <c r="DG97" s="891"/>
      <c r="DH97" s="892"/>
      <c r="DI97" s="892"/>
      <c r="DJ97" s="892"/>
      <c r="DK97" s="893"/>
      <c r="DL97" s="891"/>
      <c r="DM97" s="892"/>
      <c r="DN97" s="892"/>
      <c r="DO97" s="892"/>
      <c r="DP97" s="893"/>
      <c r="DQ97" s="891"/>
      <c r="DR97" s="892"/>
      <c r="DS97" s="892"/>
      <c r="DT97" s="892"/>
      <c r="DU97" s="893"/>
      <c r="DV97" s="888"/>
      <c r="DW97" s="889"/>
      <c r="DX97" s="889"/>
      <c r="DY97" s="889"/>
      <c r="DZ97" s="89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88"/>
      <c r="BT98" s="889"/>
      <c r="BU98" s="889"/>
      <c r="BV98" s="889"/>
      <c r="BW98" s="889"/>
      <c r="BX98" s="889"/>
      <c r="BY98" s="889"/>
      <c r="BZ98" s="889"/>
      <c r="CA98" s="889"/>
      <c r="CB98" s="889"/>
      <c r="CC98" s="889"/>
      <c r="CD98" s="889"/>
      <c r="CE98" s="889"/>
      <c r="CF98" s="889"/>
      <c r="CG98" s="894"/>
      <c r="CH98" s="891"/>
      <c r="CI98" s="892"/>
      <c r="CJ98" s="892"/>
      <c r="CK98" s="892"/>
      <c r="CL98" s="893"/>
      <c r="CM98" s="891"/>
      <c r="CN98" s="892"/>
      <c r="CO98" s="892"/>
      <c r="CP98" s="892"/>
      <c r="CQ98" s="893"/>
      <c r="CR98" s="891"/>
      <c r="CS98" s="892"/>
      <c r="CT98" s="892"/>
      <c r="CU98" s="892"/>
      <c r="CV98" s="893"/>
      <c r="CW98" s="891"/>
      <c r="CX98" s="892"/>
      <c r="CY98" s="892"/>
      <c r="CZ98" s="892"/>
      <c r="DA98" s="893"/>
      <c r="DB98" s="891"/>
      <c r="DC98" s="892"/>
      <c r="DD98" s="892"/>
      <c r="DE98" s="892"/>
      <c r="DF98" s="893"/>
      <c r="DG98" s="891"/>
      <c r="DH98" s="892"/>
      <c r="DI98" s="892"/>
      <c r="DJ98" s="892"/>
      <c r="DK98" s="893"/>
      <c r="DL98" s="891"/>
      <c r="DM98" s="892"/>
      <c r="DN98" s="892"/>
      <c r="DO98" s="892"/>
      <c r="DP98" s="893"/>
      <c r="DQ98" s="891"/>
      <c r="DR98" s="892"/>
      <c r="DS98" s="892"/>
      <c r="DT98" s="892"/>
      <c r="DU98" s="893"/>
      <c r="DV98" s="888"/>
      <c r="DW98" s="889"/>
      <c r="DX98" s="889"/>
      <c r="DY98" s="889"/>
      <c r="DZ98" s="89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88"/>
      <c r="BT99" s="889"/>
      <c r="BU99" s="889"/>
      <c r="BV99" s="889"/>
      <c r="BW99" s="889"/>
      <c r="BX99" s="889"/>
      <c r="BY99" s="889"/>
      <c r="BZ99" s="889"/>
      <c r="CA99" s="889"/>
      <c r="CB99" s="889"/>
      <c r="CC99" s="889"/>
      <c r="CD99" s="889"/>
      <c r="CE99" s="889"/>
      <c r="CF99" s="889"/>
      <c r="CG99" s="894"/>
      <c r="CH99" s="891"/>
      <c r="CI99" s="892"/>
      <c r="CJ99" s="892"/>
      <c r="CK99" s="892"/>
      <c r="CL99" s="893"/>
      <c r="CM99" s="891"/>
      <c r="CN99" s="892"/>
      <c r="CO99" s="892"/>
      <c r="CP99" s="892"/>
      <c r="CQ99" s="893"/>
      <c r="CR99" s="891"/>
      <c r="CS99" s="892"/>
      <c r="CT99" s="892"/>
      <c r="CU99" s="892"/>
      <c r="CV99" s="893"/>
      <c r="CW99" s="891"/>
      <c r="CX99" s="892"/>
      <c r="CY99" s="892"/>
      <c r="CZ99" s="892"/>
      <c r="DA99" s="893"/>
      <c r="DB99" s="891"/>
      <c r="DC99" s="892"/>
      <c r="DD99" s="892"/>
      <c r="DE99" s="892"/>
      <c r="DF99" s="893"/>
      <c r="DG99" s="891"/>
      <c r="DH99" s="892"/>
      <c r="DI99" s="892"/>
      <c r="DJ99" s="892"/>
      <c r="DK99" s="893"/>
      <c r="DL99" s="891"/>
      <c r="DM99" s="892"/>
      <c r="DN99" s="892"/>
      <c r="DO99" s="892"/>
      <c r="DP99" s="893"/>
      <c r="DQ99" s="891"/>
      <c r="DR99" s="892"/>
      <c r="DS99" s="892"/>
      <c r="DT99" s="892"/>
      <c r="DU99" s="893"/>
      <c r="DV99" s="888"/>
      <c r="DW99" s="889"/>
      <c r="DX99" s="889"/>
      <c r="DY99" s="889"/>
      <c r="DZ99" s="89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88"/>
      <c r="BT100" s="889"/>
      <c r="BU100" s="889"/>
      <c r="BV100" s="889"/>
      <c r="BW100" s="889"/>
      <c r="BX100" s="889"/>
      <c r="BY100" s="889"/>
      <c r="BZ100" s="889"/>
      <c r="CA100" s="889"/>
      <c r="CB100" s="889"/>
      <c r="CC100" s="889"/>
      <c r="CD100" s="889"/>
      <c r="CE100" s="889"/>
      <c r="CF100" s="889"/>
      <c r="CG100" s="894"/>
      <c r="CH100" s="891"/>
      <c r="CI100" s="892"/>
      <c r="CJ100" s="892"/>
      <c r="CK100" s="892"/>
      <c r="CL100" s="893"/>
      <c r="CM100" s="891"/>
      <c r="CN100" s="892"/>
      <c r="CO100" s="892"/>
      <c r="CP100" s="892"/>
      <c r="CQ100" s="893"/>
      <c r="CR100" s="891"/>
      <c r="CS100" s="892"/>
      <c r="CT100" s="892"/>
      <c r="CU100" s="892"/>
      <c r="CV100" s="893"/>
      <c r="CW100" s="891"/>
      <c r="CX100" s="892"/>
      <c r="CY100" s="892"/>
      <c r="CZ100" s="892"/>
      <c r="DA100" s="893"/>
      <c r="DB100" s="891"/>
      <c r="DC100" s="892"/>
      <c r="DD100" s="892"/>
      <c r="DE100" s="892"/>
      <c r="DF100" s="893"/>
      <c r="DG100" s="891"/>
      <c r="DH100" s="892"/>
      <c r="DI100" s="892"/>
      <c r="DJ100" s="892"/>
      <c r="DK100" s="893"/>
      <c r="DL100" s="891"/>
      <c r="DM100" s="892"/>
      <c r="DN100" s="892"/>
      <c r="DO100" s="892"/>
      <c r="DP100" s="893"/>
      <c r="DQ100" s="891"/>
      <c r="DR100" s="892"/>
      <c r="DS100" s="892"/>
      <c r="DT100" s="892"/>
      <c r="DU100" s="893"/>
      <c r="DV100" s="888"/>
      <c r="DW100" s="889"/>
      <c r="DX100" s="889"/>
      <c r="DY100" s="889"/>
      <c r="DZ100" s="89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88"/>
      <c r="BT101" s="889"/>
      <c r="BU101" s="889"/>
      <c r="BV101" s="889"/>
      <c r="BW101" s="889"/>
      <c r="BX101" s="889"/>
      <c r="BY101" s="889"/>
      <c r="BZ101" s="889"/>
      <c r="CA101" s="889"/>
      <c r="CB101" s="889"/>
      <c r="CC101" s="889"/>
      <c r="CD101" s="889"/>
      <c r="CE101" s="889"/>
      <c r="CF101" s="889"/>
      <c r="CG101" s="894"/>
      <c r="CH101" s="891"/>
      <c r="CI101" s="892"/>
      <c r="CJ101" s="892"/>
      <c r="CK101" s="892"/>
      <c r="CL101" s="893"/>
      <c r="CM101" s="891"/>
      <c r="CN101" s="892"/>
      <c r="CO101" s="892"/>
      <c r="CP101" s="892"/>
      <c r="CQ101" s="893"/>
      <c r="CR101" s="891"/>
      <c r="CS101" s="892"/>
      <c r="CT101" s="892"/>
      <c r="CU101" s="892"/>
      <c r="CV101" s="893"/>
      <c r="CW101" s="891"/>
      <c r="CX101" s="892"/>
      <c r="CY101" s="892"/>
      <c r="CZ101" s="892"/>
      <c r="DA101" s="893"/>
      <c r="DB101" s="891"/>
      <c r="DC101" s="892"/>
      <c r="DD101" s="892"/>
      <c r="DE101" s="892"/>
      <c r="DF101" s="893"/>
      <c r="DG101" s="891"/>
      <c r="DH101" s="892"/>
      <c r="DI101" s="892"/>
      <c r="DJ101" s="892"/>
      <c r="DK101" s="893"/>
      <c r="DL101" s="891"/>
      <c r="DM101" s="892"/>
      <c r="DN101" s="892"/>
      <c r="DO101" s="892"/>
      <c r="DP101" s="893"/>
      <c r="DQ101" s="891"/>
      <c r="DR101" s="892"/>
      <c r="DS101" s="892"/>
      <c r="DT101" s="892"/>
      <c r="DU101" s="893"/>
      <c r="DV101" s="888"/>
      <c r="DW101" s="889"/>
      <c r="DX101" s="889"/>
      <c r="DY101" s="889"/>
      <c r="DZ101" s="89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4" t="s">
        <v>403</v>
      </c>
      <c r="BS102" s="825"/>
      <c r="BT102" s="825"/>
      <c r="BU102" s="825"/>
      <c r="BV102" s="825"/>
      <c r="BW102" s="825"/>
      <c r="BX102" s="825"/>
      <c r="BY102" s="825"/>
      <c r="BZ102" s="825"/>
      <c r="CA102" s="825"/>
      <c r="CB102" s="825"/>
      <c r="CC102" s="825"/>
      <c r="CD102" s="825"/>
      <c r="CE102" s="825"/>
      <c r="CF102" s="825"/>
      <c r="CG102" s="826"/>
      <c r="CH102" s="921"/>
      <c r="CI102" s="922"/>
      <c r="CJ102" s="922"/>
      <c r="CK102" s="922"/>
      <c r="CL102" s="923"/>
      <c r="CM102" s="921"/>
      <c r="CN102" s="922"/>
      <c r="CO102" s="922"/>
      <c r="CP102" s="922"/>
      <c r="CQ102" s="923"/>
      <c r="CR102" s="924"/>
      <c r="CS102" s="879"/>
      <c r="CT102" s="879"/>
      <c r="CU102" s="879"/>
      <c r="CV102" s="925"/>
      <c r="CW102" s="924"/>
      <c r="CX102" s="879"/>
      <c r="CY102" s="879"/>
      <c r="CZ102" s="879"/>
      <c r="DA102" s="925"/>
      <c r="DB102" s="924"/>
      <c r="DC102" s="879"/>
      <c r="DD102" s="879"/>
      <c r="DE102" s="879"/>
      <c r="DF102" s="925"/>
      <c r="DG102" s="924"/>
      <c r="DH102" s="879"/>
      <c r="DI102" s="879"/>
      <c r="DJ102" s="879"/>
      <c r="DK102" s="925"/>
      <c r="DL102" s="924"/>
      <c r="DM102" s="879"/>
      <c r="DN102" s="879"/>
      <c r="DO102" s="879"/>
      <c r="DP102" s="925"/>
      <c r="DQ102" s="924"/>
      <c r="DR102" s="879"/>
      <c r="DS102" s="879"/>
      <c r="DT102" s="879"/>
      <c r="DU102" s="925"/>
      <c r="DV102" s="824"/>
      <c r="DW102" s="825"/>
      <c r="DX102" s="825"/>
      <c r="DY102" s="825"/>
      <c r="DZ102" s="948"/>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49" t="s">
        <v>404</v>
      </c>
      <c r="BR103" s="949"/>
      <c r="BS103" s="949"/>
      <c r="BT103" s="949"/>
      <c r="BU103" s="949"/>
      <c r="BV103" s="949"/>
      <c r="BW103" s="949"/>
      <c r="BX103" s="949"/>
      <c r="BY103" s="949"/>
      <c r="BZ103" s="949"/>
      <c r="CA103" s="949"/>
      <c r="CB103" s="949"/>
      <c r="CC103" s="949"/>
      <c r="CD103" s="949"/>
      <c r="CE103" s="949"/>
      <c r="CF103" s="949"/>
      <c r="CG103" s="949"/>
      <c r="CH103" s="949"/>
      <c r="CI103" s="949"/>
      <c r="CJ103" s="949"/>
      <c r="CK103" s="949"/>
      <c r="CL103" s="949"/>
      <c r="CM103" s="949"/>
      <c r="CN103" s="949"/>
      <c r="CO103" s="949"/>
      <c r="CP103" s="949"/>
      <c r="CQ103" s="949"/>
      <c r="CR103" s="949"/>
      <c r="CS103" s="949"/>
      <c r="CT103" s="949"/>
      <c r="CU103" s="949"/>
      <c r="CV103" s="949"/>
      <c r="CW103" s="949"/>
      <c r="CX103" s="949"/>
      <c r="CY103" s="949"/>
      <c r="CZ103" s="949"/>
      <c r="DA103" s="949"/>
      <c r="DB103" s="949"/>
      <c r="DC103" s="949"/>
      <c r="DD103" s="949"/>
      <c r="DE103" s="949"/>
      <c r="DF103" s="949"/>
      <c r="DG103" s="949"/>
      <c r="DH103" s="949"/>
      <c r="DI103" s="949"/>
      <c r="DJ103" s="949"/>
      <c r="DK103" s="949"/>
      <c r="DL103" s="949"/>
      <c r="DM103" s="949"/>
      <c r="DN103" s="949"/>
      <c r="DO103" s="949"/>
      <c r="DP103" s="949"/>
      <c r="DQ103" s="949"/>
      <c r="DR103" s="949"/>
      <c r="DS103" s="949"/>
      <c r="DT103" s="949"/>
      <c r="DU103" s="949"/>
      <c r="DV103" s="949"/>
      <c r="DW103" s="949"/>
      <c r="DX103" s="949"/>
      <c r="DY103" s="949"/>
      <c r="DZ103" s="949"/>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0" t="s">
        <v>405</v>
      </c>
      <c r="BR104" s="950"/>
      <c r="BS104" s="950"/>
      <c r="BT104" s="950"/>
      <c r="BU104" s="950"/>
      <c r="BV104" s="950"/>
      <c r="BW104" s="950"/>
      <c r="BX104" s="950"/>
      <c r="BY104" s="950"/>
      <c r="BZ104" s="950"/>
      <c r="CA104" s="950"/>
      <c r="CB104" s="950"/>
      <c r="CC104" s="950"/>
      <c r="CD104" s="950"/>
      <c r="CE104" s="950"/>
      <c r="CF104" s="950"/>
      <c r="CG104" s="950"/>
      <c r="CH104" s="950"/>
      <c r="CI104" s="950"/>
      <c r="CJ104" s="950"/>
      <c r="CK104" s="950"/>
      <c r="CL104" s="950"/>
      <c r="CM104" s="950"/>
      <c r="CN104" s="950"/>
      <c r="CO104" s="950"/>
      <c r="CP104" s="950"/>
      <c r="CQ104" s="950"/>
      <c r="CR104" s="950"/>
      <c r="CS104" s="950"/>
      <c r="CT104" s="950"/>
      <c r="CU104" s="950"/>
      <c r="CV104" s="950"/>
      <c r="CW104" s="950"/>
      <c r="CX104" s="950"/>
      <c r="CY104" s="950"/>
      <c r="CZ104" s="950"/>
      <c r="DA104" s="950"/>
      <c r="DB104" s="950"/>
      <c r="DC104" s="950"/>
      <c r="DD104" s="950"/>
      <c r="DE104" s="950"/>
      <c r="DF104" s="950"/>
      <c r="DG104" s="950"/>
      <c r="DH104" s="950"/>
      <c r="DI104" s="950"/>
      <c r="DJ104" s="950"/>
      <c r="DK104" s="950"/>
      <c r="DL104" s="950"/>
      <c r="DM104" s="950"/>
      <c r="DN104" s="950"/>
      <c r="DO104" s="950"/>
      <c r="DP104" s="950"/>
      <c r="DQ104" s="950"/>
      <c r="DR104" s="950"/>
      <c r="DS104" s="950"/>
      <c r="DT104" s="950"/>
      <c r="DU104" s="950"/>
      <c r="DV104" s="950"/>
      <c r="DW104" s="950"/>
      <c r="DX104" s="950"/>
      <c r="DY104" s="950"/>
      <c r="DZ104" s="950"/>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1" t="s">
        <v>408</v>
      </c>
      <c r="B108" s="952"/>
      <c r="C108" s="952"/>
      <c r="D108" s="952"/>
      <c r="E108" s="952"/>
      <c r="F108" s="952"/>
      <c r="G108" s="952"/>
      <c r="H108" s="952"/>
      <c r="I108" s="952"/>
      <c r="J108" s="952"/>
      <c r="K108" s="952"/>
      <c r="L108" s="952"/>
      <c r="M108" s="952"/>
      <c r="N108" s="952"/>
      <c r="O108" s="952"/>
      <c r="P108" s="952"/>
      <c r="Q108" s="952"/>
      <c r="R108" s="952"/>
      <c r="S108" s="952"/>
      <c r="T108" s="952"/>
      <c r="U108" s="952"/>
      <c r="V108" s="952"/>
      <c r="W108" s="952"/>
      <c r="X108" s="952"/>
      <c r="Y108" s="952"/>
      <c r="Z108" s="952"/>
      <c r="AA108" s="952"/>
      <c r="AB108" s="952"/>
      <c r="AC108" s="952"/>
      <c r="AD108" s="952"/>
      <c r="AE108" s="952"/>
      <c r="AF108" s="952"/>
      <c r="AG108" s="952"/>
      <c r="AH108" s="952"/>
      <c r="AI108" s="952"/>
      <c r="AJ108" s="952"/>
      <c r="AK108" s="952"/>
      <c r="AL108" s="952"/>
      <c r="AM108" s="952"/>
      <c r="AN108" s="952"/>
      <c r="AO108" s="952"/>
      <c r="AP108" s="952"/>
      <c r="AQ108" s="952"/>
      <c r="AR108" s="952"/>
      <c r="AS108" s="952"/>
      <c r="AT108" s="953"/>
      <c r="AU108" s="951" t="s">
        <v>409</v>
      </c>
      <c r="AV108" s="952"/>
      <c r="AW108" s="952"/>
      <c r="AX108" s="952"/>
      <c r="AY108" s="952"/>
      <c r="AZ108" s="952"/>
      <c r="BA108" s="952"/>
      <c r="BB108" s="952"/>
      <c r="BC108" s="952"/>
      <c r="BD108" s="952"/>
      <c r="BE108" s="952"/>
      <c r="BF108" s="952"/>
      <c r="BG108" s="952"/>
      <c r="BH108" s="952"/>
      <c r="BI108" s="952"/>
      <c r="BJ108" s="952"/>
      <c r="BK108" s="952"/>
      <c r="BL108" s="952"/>
      <c r="BM108" s="952"/>
      <c r="BN108" s="952"/>
      <c r="BO108" s="952"/>
      <c r="BP108" s="952"/>
      <c r="BQ108" s="952"/>
      <c r="BR108" s="952"/>
      <c r="BS108" s="952"/>
      <c r="BT108" s="952"/>
      <c r="BU108" s="952"/>
      <c r="BV108" s="952"/>
      <c r="BW108" s="952"/>
      <c r="BX108" s="952"/>
      <c r="BY108" s="952"/>
      <c r="BZ108" s="952"/>
      <c r="CA108" s="952"/>
      <c r="CB108" s="952"/>
      <c r="CC108" s="952"/>
      <c r="CD108" s="952"/>
      <c r="CE108" s="952"/>
      <c r="CF108" s="952"/>
      <c r="CG108" s="952"/>
      <c r="CH108" s="952"/>
      <c r="CI108" s="952"/>
      <c r="CJ108" s="952"/>
      <c r="CK108" s="952"/>
      <c r="CL108" s="952"/>
      <c r="CM108" s="952"/>
      <c r="CN108" s="952"/>
      <c r="CO108" s="952"/>
      <c r="CP108" s="952"/>
      <c r="CQ108" s="952"/>
      <c r="CR108" s="952"/>
      <c r="CS108" s="952"/>
      <c r="CT108" s="952"/>
      <c r="CU108" s="952"/>
      <c r="CV108" s="952"/>
      <c r="CW108" s="952"/>
      <c r="CX108" s="952"/>
      <c r="CY108" s="952"/>
      <c r="CZ108" s="952"/>
      <c r="DA108" s="952"/>
      <c r="DB108" s="952"/>
      <c r="DC108" s="952"/>
      <c r="DD108" s="952"/>
      <c r="DE108" s="952"/>
      <c r="DF108" s="952"/>
      <c r="DG108" s="952"/>
      <c r="DH108" s="952"/>
      <c r="DI108" s="952"/>
      <c r="DJ108" s="952"/>
      <c r="DK108" s="952"/>
      <c r="DL108" s="952"/>
      <c r="DM108" s="952"/>
      <c r="DN108" s="952"/>
      <c r="DO108" s="952"/>
      <c r="DP108" s="952"/>
      <c r="DQ108" s="952"/>
      <c r="DR108" s="952"/>
      <c r="DS108" s="952"/>
      <c r="DT108" s="952"/>
      <c r="DU108" s="952"/>
      <c r="DV108" s="952"/>
      <c r="DW108" s="952"/>
      <c r="DX108" s="952"/>
      <c r="DY108" s="952"/>
      <c r="DZ108" s="953"/>
    </row>
    <row r="109" spans="1:131" s="212" customFormat="1" ht="26.25" customHeight="1" x14ac:dyDescent="0.2">
      <c r="A109" s="946" t="s">
        <v>410</v>
      </c>
      <c r="B109" s="927"/>
      <c r="C109" s="927"/>
      <c r="D109" s="927"/>
      <c r="E109" s="927"/>
      <c r="F109" s="927"/>
      <c r="G109" s="927"/>
      <c r="H109" s="927"/>
      <c r="I109" s="927"/>
      <c r="J109" s="927"/>
      <c r="K109" s="927"/>
      <c r="L109" s="927"/>
      <c r="M109" s="927"/>
      <c r="N109" s="927"/>
      <c r="O109" s="927"/>
      <c r="P109" s="927"/>
      <c r="Q109" s="927"/>
      <c r="R109" s="927"/>
      <c r="S109" s="927"/>
      <c r="T109" s="927"/>
      <c r="U109" s="927"/>
      <c r="V109" s="927"/>
      <c r="W109" s="927"/>
      <c r="X109" s="927"/>
      <c r="Y109" s="927"/>
      <c r="Z109" s="928"/>
      <c r="AA109" s="926" t="s">
        <v>411</v>
      </c>
      <c r="AB109" s="927"/>
      <c r="AC109" s="927"/>
      <c r="AD109" s="927"/>
      <c r="AE109" s="928"/>
      <c r="AF109" s="926" t="s">
        <v>412</v>
      </c>
      <c r="AG109" s="927"/>
      <c r="AH109" s="927"/>
      <c r="AI109" s="927"/>
      <c r="AJ109" s="928"/>
      <c r="AK109" s="926" t="s">
        <v>294</v>
      </c>
      <c r="AL109" s="927"/>
      <c r="AM109" s="927"/>
      <c r="AN109" s="927"/>
      <c r="AO109" s="928"/>
      <c r="AP109" s="926" t="s">
        <v>413</v>
      </c>
      <c r="AQ109" s="927"/>
      <c r="AR109" s="927"/>
      <c r="AS109" s="927"/>
      <c r="AT109" s="929"/>
      <c r="AU109" s="946" t="s">
        <v>410</v>
      </c>
      <c r="AV109" s="927"/>
      <c r="AW109" s="927"/>
      <c r="AX109" s="927"/>
      <c r="AY109" s="927"/>
      <c r="AZ109" s="927"/>
      <c r="BA109" s="927"/>
      <c r="BB109" s="927"/>
      <c r="BC109" s="927"/>
      <c r="BD109" s="927"/>
      <c r="BE109" s="927"/>
      <c r="BF109" s="927"/>
      <c r="BG109" s="927"/>
      <c r="BH109" s="927"/>
      <c r="BI109" s="927"/>
      <c r="BJ109" s="927"/>
      <c r="BK109" s="927"/>
      <c r="BL109" s="927"/>
      <c r="BM109" s="927"/>
      <c r="BN109" s="927"/>
      <c r="BO109" s="927"/>
      <c r="BP109" s="928"/>
      <c r="BQ109" s="926" t="s">
        <v>411</v>
      </c>
      <c r="BR109" s="927"/>
      <c r="BS109" s="927"/>
      <c r="BT109" s="927"/>
      <c r="BU109" s="928"/>
      <c r="BV109" s="926" t="s">
        <v>412</v>
      </c>
      <c r="BW109" s="927"/>
      <c r="BX109" s="927"/>
      <c r="BY109" s="927"/>
      <c r="BZ109" s="928"/>
      <c r="CA109" s="926" t="s">
        <v>294</v>
      </c>
      <c r="CB109" s="927"/>
      <c r="CC109" s="927"/>
      <c r="CD109" s="927"/>
      <c r="CE109" s="928"/>
      <c r="CF109" s="947" t="s">
        <v>413</v>
      </c>
      <c r="CG109" s="947"/>
      <c r="CH109" s="947"/>
      <c r="CI109" s="947"/>
      <c r="CJ109" s="947"/>
      <c r="CK109" s="926" t="s">
        <v>414</v>
      </c>
      <c r="CL109" s="927"/>
      <c r="CM109" s="927"/>
      <c r="CN109" s="927"/>
      <c r="CO109" s="927"/>
      <c r="CP109" s="927"/>
      <c r="CQ109" s="927"/>
      <c r="CR109" s="927"/>
      <c r="CS109" s="927"/>
      <c r="CT109" s="927"/>
      <c r="CU109" s="927"/>
      <c r="CV109" s="927"/>
      <c r="CW109" s="927"/>
      <c r="CX109" s="927"/>
      <c r="CY109" s="927"/>
      <c r="CZ109" s="927"/>
      <c r="DA109" s="927"/>
      <c r="DB109" s="927"/>
      <c r="DC109" s="927"/>
      <c r="DD109" s="927"/>
      <c r="DE109" s="927"/>
      <c r="DF109" s="928"/>
      <c r="DG109" s="926" t="s">
        <v>411</v>
      </c>
      <c r="DH109" s="927"/>
      <c r="DI109" s="927"/>
      <c r="DJ109" s="927"/>
      <c r="DK109" s="928"/>
      <c r="DL109" s="926" t="s">
        <v>412</v>
      </c>
      <c r="DM109" s="927"/>
      <c r="DN109" s="927"/>
      <c r="DO109" s="927"/>
      <c r="DP109" s="928"/>
      <c r="DQ109" s="926" t="s">
        <v>294</v>
      </c>
      <c r="DR109" s="927"/>
      <c r="DS109" s="927"/>
      <c r="DT109" s="927"/>
      <c r="DU109" s="928"/>
      <c r="DV109" s="926" t="s">
        <v>413</v>
      </c>
      <c r="DW109" s="927"/>
      <c r="DX109" s="927"/>
      <c r="DY109" s="927"/>
      <c r="DZ109" s="929"/>
    </row>
    <row r="110" spans="1:131" s="212" customFormat="1" ht="26.25" customHeight="1" x14ac:dyDescent="0.2">
      <c r="A110" s="930" t="s">
        <v>415</v>
      </c>
      <c r="B110" s="931"/>
      <c r="C110" s="931"/>
      <c r="D110" s="931"/>
      <c r="E110" s="931"/>
      <c r="F110" s="931"/>
      <c r="G110" s="931"/>
      <c r="H110" s="931"/>
      <c r="I110" s="931"/>
      <c r="J110" s="931"/>
      <c r="K110" s="931"/>
      <c r="L110" s="931"/>
      <c r="M110" s="931"/>
      <c r="N110" s="931"/>
      <c r="O110" s="931"/>
      <c r="P110" s="931"/>
      <c r="Q110" s="931"/>
      <c r="R110" s="931"/>
      <c r="S110" s="931"/>
      <c r="T110" s="931"/>
      <c r="U110" s="931"/>
      <c r="V110" s="931"/>
      <c r="W110" s="931"/>
      <c r="X110" s="931"/>
      <c r="Y110" s="931"/>
      <c r="Z110" s="932"/>
      <c r="AA110" s="933">
        <v>271591</v>
      </c>
      <c r="AB110" s="934"/>
      <c r="AC110" s="934"/>
      <c r="AD110" s="934"/>
      <c r="AE110" s="935"/>
      <c r="AF110" s="936">
        <v>269235</v>
      </c>
      <c r="AG110" s="934"/>
      <c r="AH110" s="934"/>
      <c r="AI110" s="934"/>
      <c r="AJ110" s="935"/>
      <c r="AK110" s="936">
        <v>246392</v>
      </c>
      <c r="AL110" s="934"/>
      <c r="AM110" s="934"/>
      <c r="AN110" s="934"/>
      <c r="AO110" s="935"/>
      <c r="AP110" s="937">
        <v>18.7</v>
      </c>
      <c r="AQ110" s="938"/>
      <c r="AR110" s="938"/>
      <c r="AS110" s="938"/>
      <c r="AT110" s="939"/>
      <c r="AU110" s="940" t="s">
        <v>69</v>
      </c>
      <c r="AV110" s="941"/>
      <c r="AW110" s="941"/>
      <c r="AX110" s="941"/>
      <c r="AY110" s="941"/>
      <c r="AZ110" s="963" t="s">
        <v>416</v>
      </c>
      <c r="BA110" s="931"/>
      <c r="BB110" s="931"/>
      <c r="BC110" s="931"/>
      <c r="BD110" s="931"/>
      <c r="BE110" s="931"/>
      <c r="BF110" s="931"/>
      <c r="BG110" s="931"/>
      <c r="BH110" s="931"/>
      <c r="BI110" s="931"/>
      <c r="BJ110" s="931"/>
      <c r="BK110" s="931"/>
      <c r="BL110" s="931"/>
      <c r="BM110" s="931"/>
      <c r="BN110" s="931"/>
      <c r="BO110" s="931"/>
      <c r="BP110" s="932"/>
      <c r="BQ110" s="964">
        <v>1854145</v>
      </c>
      <c r="BR110" s="965"/>
      <c r="BS110" s="965"/>
      <c r="BT110" s="965"/>
      <c r="BU110" s="965"/>
      <c r="BV110" s="965">
        <v>1797517</v>
      </c>
      <c r="BW110" s="965"/>
      <c r="BX110" s="965"/>
      <c r="BY110" s="965"/>
      <c r="BZ110" s="965"/>
      <c r="CA110" s="965">
        <v>1710186</v>
      </c>
      <c r="CB110" s="965"/>
      <c r="CC110" s="965"/>
      <c r="CD110" s="965"/>
      <c r="CE110" s="965"/>
      <c r="CF110" s="978">
        <v>130.1</v>
      </c>
      <c r="CG110" s="979"/>
      <c r="CH110" s="979"/>
      <c r="CI110" s="979"/>
      <c r="CJ110" s="979"/>
      <c r="CK110" s="980" t="s">
        <v>417</v>
      </c>
      <c r="CL110" s="981"/>
      <c r="CM110" s="963" t="s">
        <v>418</v>
      </c>
      <c r="CN110" s="931"/>
      <c r="CO110" s="931"/>
      <c r="CP110" s="931"/>
      <c r="CQ110" s="931"/>
      <c r="CR110" s="931"/>
      <c r="CS110" s="931"/>
      <c r="CT110" s="931"/>
      <c r="CU110" s="931"/>
      <c r="CV110" s="931"/>
      <c r="CW110" s="931"/>
      <c r="CX110" s="931"/>
      <c r="CY110" s="931"/>
      <c r="CZ110" s="931"/>
      <c r="DA110" s="931"/>
      <c r="DB110" s="931"/>
      <c r="DC110" s="931"/>
      <c r="DD110" s="931"/>
      <c r="DE110" s="931"/>
      <c r="DF110" s="932"/>
      <c r="DG110" s="964" t="s">
        <v>122</v>
      </c>
      <c r="DH110" s="965"/>
      <c r="DI110" s="965"/>
      <c r="DJ110" s="965"/>
      <c r="DK110" s="965"/>
      <c r="DL110" s="965" t="s">
        <v>122</v>
      </c>
      <c r="DM110" s="965"/>
      <c r="DN110" s="965"/>
      <c r="DO110" s="965"/>
      <c r="DP110" s="965"/>
      <c r="DQ110" s="965" t="s">
        <v>122</v>
      </c>
      <c r="DR110" s="965"/>
      <c r="DS110" s="965"/>
      <c r="DT110" s="965"/>
      <c r="DU110" s="965"/>
      <c r="DV110" s="966" t="s">
        <v>122</v>
      </c>
      <c r="DW110" s="966"/>
      <c r="DX110" s="966"/>
      <c r="DY110" s="966"/>
      <c r="DZ110" s="967"/>
    </row>
    <row r="111" spans="1:131" s="212" customFormat="1" ht="26.25" customHeight="1" x14ac:dyDescent="0.2">
      <c r="A111" s="968" t="s">
        <v>419</v>
      </c>
      <c r="B111" s="969"/>
      <c r="C111" s="969"/>
      <c r="D111" s="969"/>
      <c r="E111" s="969"/>
      <c r="F111" s="969"/>
      <c r="G111" s="969"/>
      <c r="H111" s="969"/>
      <c r="I111" s="969"/>
      <c r="J111" s="969"/>
      <c r="K111" s="969"/>
      <c r="L111" s="969"/>
      <c r="M111" s="969"/>
      <c r="N111" s="969"/>
      <c r="O111" s="969"/>
      <c r="P111" s="969"/>
      <c r="Q111" s="969"/>
      <c r="R111" s="969"/>
      <c r="S111" s="969"/>
      <c r="T111" s="969"/>
      <c r="U111" s="969"/>
      <c r="V111" s="969"/>
      <c r="W111" s="969"/>
      <c r="X111" s="969"/>
      <c r="Y111" s="969"/>
      <c r="Z111" s="970"/>
      <c r="AA111" s="971" t="s">
        <v>122</v>
      </c>
      <c r="AB111" s="972"/>
      <c r="AC111" s="972"/>
      <c r="AD111" s="972"/>
      <c r="AE111" s="973"/>
      <c r="AF111" s="974" t="s">
        <v>122</v>
      </c>
      <c r="AG111" s="972"/>
      <c r="AH111" s="972"/>
      <c r="AI111" s="972"/>
      <c r="AJ111" s="973"/>
      <c r="AK111" s="974" t="s">
        <v>122</v>
      </c>
      <c r="AL111" s="972"/>
      <c r="AM111" s="972"/>
      <c r="AN111" s="972"/>
      <c r="AO111" s="973"/>
      <c r="AP111" s="975" t="s">
        <v>122</v>
      </c>
      <c r="AQ111" s="976"/>
      <c r="AR111" s="976"/>
      <c r="AS111" s="976"/>
      <c r="AT111" s="977"/>
      <c r="AU111" s="942"/>
      <c r="AV111" s="943"/>
      <c r="AW111" s="943"/>
      <c r="AX111" s="943"/>
      <c r="AY111" s="943"/>
      <c r="AZ111" s="956" t="s">
        <v>420</v>
      </c>
      <c r="BA111" s="957"/>
      <c r="BB111" s="957"/>
      <c r="BC111" s="957"/>
      <c r="BD111" s="957"/>
      <c r="BE111" s="957"/>
      <c r="BF111" s="957"/>
      <c r="BG111" s="957"/>
      <c r="BH111" s="957"/>
      <c r="BI111" s="957"/>
      <c r="BJ111" s="957"/>
      <c r="BK111" s="957"/>
      <c r="BL111" s="957"/>
      <c r="BM111" s="957"/>
      <c r="BN111" s="957"/>
      <c r="BO111" s="957"/>
      <c r="BP111" s="958"/>
      <c r="BQ111" s="959" t="s">
        <v>122</v>
      </c>
      <c r="BR111" s="960"/>
      <c r="BS111" s="960"/>
      <c r="BT111" s="960"/>
      <c r="BU111" s="960"/>
      <c r="BV111" s="960" t="s">
        <v>122</v>
      </c>
      <c r="BW111" s="960"/>
      <c r="BX111" s="960"/>
      <c r="BY111" s="960"/>
      <c r="BZ111" s="960"/>
      <c r="CA111" s="960" t="s">
        <v>122</v>
      </c>
      <c r="CB111" s="960"/>
      <c r="CC111" s="960"/>
      <c r="CD111" s="960"/>
      <c r="CE111" s="960"/>
      <c r="CF111" s="954" t="s">
        <v>122</v>
      </c>
      <c r="CG111" s="955"/>
      <c r="CH111" s="955"/>
      <c r="CI111" s="955"/>
      <c r="CJ111" s="955"/>
      <c r="CK111" s="982"/>
      <c r="CL111" s="983"/>
      <c r="CM111" s="956" t="s">
        <v>421</v>
      </c>
      <c r="CN111" s="957"/>
      <c r="CO111" s="957"/>
      <c r="CP111" s="957"/>
      <c r="CQ111" s="957"/>
      <c r="CR111" s="957"/>
      <c r="CS111" s="957"/>
      <c r="CT111" s="957"/>
      <c r="CU111" s="957"/>
      <c r="CV111" s="957"/>
      <c r="CW111" s="957"/>
      <c r="CX111" s="957"/>
      <c r="CY111" s="957"/>
      <c r="CZ111" s="957"/>
      <c r="DA111" s="957"/>
      <c r="DB111" s="957"/>
      <c r="DC111" s="957"/>
      <c r="DD111" s="957"/>
      <c r="DE111" s="957"/>
      <c r="DF111" s="958"/>
      <c r="DG111" s="959" t="s">
        <v>122</v>
      </c>
      <c r="DH111" s="960"/>
      <c r="DI111" s="960"/>
      <c r="DJ111" s="960"/>
      <c r="DK111" s="960"/>
      <c r="DL111" s="960" t="s">
        <v>122</v>
      </c>
      <c r="DM111" s="960"/>
      <c r="DN111" s="960"/>
      <c r="DO111" s="960"/>
      <c r="DP111" s="960"/>
      <c r="DQ111" s="960" t="s">
        <v>122</v>
      </c>
      <c r="DR111" s="960"/>
      <c r="DS111" s="960"/>
      <c r="DT111" s="960"/>
      <c r="DU111" s="960"/>
      <c r="DV111" s="961" t="s">
        <v>122</v>
      </c>
      <c r="DW111" s="961"/>
      <c r="DX111" s="961"/>
      <c r="DY111" s="961"/>
      <c r="DZ111" s="962"/>
    </row>
    <row r="112" spans="1:131" s="212" customFormat="1" ht="26.25" customHeight="1" x14ac:dyDescent="0.2">
      <c r="A112" s="986" t="s">
        <v>422</v>
      </c>
      <c r="B112" s="987"/>
      <c r="C112" s="957" t="s">
        <v>423</v>
      </c>
      <c r="D112" s="957"/>
      <c r="E112" s="957"/>
      <c r="F112" s="957"/>
      <c r="G112" s="957"/>
      <c r="H112" s="957"/>
      <c r="I112" s="957"/>
      <c r="J112" s="957"/>
      <c r="K112" s="957"/>
      <c r="L112" s="957"/>
      <c r="M112" s="957"/>
      <c r="N112" s="957"/>
      <c r="O112" s="957"/>
      <c r="P112" s="957"/>
      <c r="Q112" s="957"/>
      <c r="R112" s="957"/>
      <c r="S112" s="957"/>
      <c r="T112" s="957"/>
      <c r="U112" s="957"/>
      <c r="V112" s="957"/>
      <c r="W112" s="957"/>
      <c r="X112" s="957"/>
      <c r="Y112" s="957"/>
      <c r="Z112" s="958"/>
      <c r="AA112" s="992" t="s">
        <v>122</v>
      </c>
      <c r="AB112" s="993"/>
      <c r="AC112" s="993"/>
      <c r="AD112" s="993"/>
      <c r="AE112" s="994"/>
      <c r="AF112" s="995" t="s">
        <v>122</v>
      </c>
      <c r="AG112" s="993"/>
      <c r="AH112" s="993"/>
      <c r="AI112" s="993"/>
      <c r="AJ112" s="994"/>
      <c r="AK112" s="995" t="s">
        <v>122</v>
      </c>
      <c r="AL112" s="993"/>
      <c r="AM112" s="993"/>
      <c r="AN112" s="993"/>
      <c r="AO112" s="994"/>
      <c r="AP112" s="996" t="s">
        <v>122</v>
      </c>
      <c r="AQ112" s="997"/>
      <c r="AR112" s="997"/>
      <c r="AS112" s="997"/>
      <c r="AT112" s="998"/>
      <c r="AU112" s="942"/>
      <c r="AV112" s="943"/>
      <c r="AW112" s="943"/>
      <c r="AX112" s="943"/>
      <c r="AY112" s="943"/>
      <c r="AZ112" s="956" t="s">
        <v>424</v>
      </c>
      <c r="BA112" s="957"/>
      <c r="BB112" s="957"/>
      <c r="BC112" s="957"/>
      <c r="BD112" s="957"/>
      <c r="BE112" s="957"/>
      <c r="BF112" s="957"/>
      <c r="BG112" s="957"/>
      <c r="BH112" s="957"/>
      <c r="BI112" s="957"/>
      <c r="BJ112" s="957"/>
      <c r="BK112" s="957"/>
      <c r="BL112" s="957"/>
      <c r="BM112" s="957"/>
      <c r="BN112" s="957"/>
      <c r="BO112" s="957"/>
      <c r="BP112" s="958"/>
      <c r="BQ112" s="959">
        <v>525464</v>
      </c>
      <c r="BR112" s="960"/>
      <c r="BS112" s="960"/>
      <c r="BT112" s="960"/>
      <c r="BU112" s="960"/>
      <c r="BV112" s="960">
        <v>580319</v>
      </c>
      <c r="BW112" s="960"/>
      <c r="BX112" s="960"/>
      <c r="BY112" s="960"/>
      <c r="BZ112" s="960"/>
      <c r="CA112" s="960">
        <v>564009</v>
      </c>
      <c r="CB112" s="960"/>
      <c r="CC112" s="960"/>
      <c r="CD112" s="960"/>
      <c r="CE112" s="960"/>
      <c r="CF112" s="954">
        <v>42.9</v>
      </c>
      <c r="CG112" s="955"/>
      <c r="CH112" s="955"/>
      <c r="CI112" s="955"/>
      <c r="CJ112" s="955"/>
      <c r="CK112" s="982"/>
      <c r="CL112" s="983"/>
      <c r="CM112" s="956" t="s">
        <v>425</v>
      </c>
      <c r="CN112" s="957"/>
      <c r="CO112" s="957"/>
      <c r="CP112" s="957"/>
      <c r="CQ112" s="957"/>
      <c r="CR112" s="957"/>
      <c r="CS112" s="957"/>
      <c r="CT112" s="957"/>
      <c r="CU112" s="957"/>
      <c r="CV112" s="957"/>
      <c r="CW112" s="957"/>
      <c r="CX112" s="957"/>
      <c r="CY112" s="957"/>
      <c r="CZ112" s="957"/>
      <c r="DA112" s="957"/>
      <c r="DB112" s="957"/>
      <c r="DC112" s="957"/>
      <c r="DD112" s="957"/>
      <c r="DE112" s="957"/>
      <c r="DF112" s="958"/>
      <c r="DG112" s="959" t="s">
        <v>122</v>
      </c>
      <c r="DH112" s="960"/>
      <c r="DI112" s="960"/>
      <c r="DJ112" s="960"/>
      <c r="DK112" s="960"/>
      <c r="DL112" s="960" t="s">
        <v>122</v>
      </c>
      <c r="DM112" s="960"/>
      <c r="DN112" s="960"/>
      <c r="DO112" s="960"/>
      <c r="DP112" s="960"/>
      <c r="DQ112" s="960" t="s">
        <v>122</v>
      </c>
      <c r="DR112" s="960"/>
      <c r="DS112" s="960"/>
      <c r="DT112" s="960"/>
      <c r="DU112" s="960"/>
      <c r="DV112" s="961" t="s">
        <v>122</v>
      </c>
      <c r="DW112" s="961"/>
      <c r="DX112" s="961"/>
      <c r="DY112" s="961"/>
      <c r="DZ112" s="962"/>
    </row>
    <row r="113" spans="1:130" s="212" customFormat="1" ht="26.25" customHeight="1" x14ac:dyDescent="0.2">
      <c r="A113" s="988"/>
      <c r="B113" s="989"/>
      <c r="C113" s="957" t="s">
        <v>426</v>
      </c>
      <c r="D113" s="957"/>
      <c r="E113" s="957"/>
      <c r="F113" s="957"/>
      <c r="G113" s="957"/>
      <c r="H113" s="957"/>
      <c r="I113" s="957"/>
      <c r="J113" s="957"/>
      <c r="K113" s="957"/>
      <c r="L113" s="957"/>
      <c r="M113" s="957"/>
      <c r="N113" s="957"/>
      <c r="O113" s="957"/>
      <c r="P113" s="957"/>
      <c r="Q113" s="957"/>
      <c r="R113" s="957"/>
      <c r="S113" s="957"/>
      <c r="T113" s="957"/>
      <c r="U113" s="957"/>
      <c r="V113" s="957"/>
      <c r="W113" s="957"/>
      <c r="X113" s="957"/>
      <c r="Y113" s="957"/>
      <c r="Z113" s="958"/>
      <c r="AA113" s="971">
        <v>69411</v>
      </c>
      <c r="AB113" s="972"/>
      <c r="AC113" s="972"/>
      <c r="AD113" s="972"/>
      <c r="AE113" s="973"/>
      <c r="AF113" s="974">
        <v>80551</v>
      </c>
      <c r="AG113" s="972"/>
      <c r="AH113" s="972"/>
      <c r="AI113" s="972"/>
      <c r="AJ113" s="973"/>
      <c r="AK113" s="974">
        <v>78527</v>
      </c>
      <c r="AL113" s="972"/>
      <c r="AM113" s="972"/>
      <c r="AN113" s="972"/>
      <c r="AO113" s="973"/>
      <c r="AP113" s="975">
        <v>6</v>
      </c>
      <c r="AQ113" s="976"/>
      <c r="AR113" s="976"/>
      <c r="AS113" s="976"/>
      <c r="AT113" s="977"/>
      <c r="AU113" s="942"/>
      <c r="AV113" s="943"/>
      <c r="AW113" s="943"/>
      <c r="AX113" s="943"/>
      <c r="AY113" s="943"/>
      <c r="AZ113" s="956" t="s">
        <v>427</v>
      </c>
      <c r="BA113" s="957"/>
      <c r="BB113" s="957"/>
      <c r="BC113" s="957"/>
      <c r="BD113" s="957"/>
      <c r="BE113" s="957"/>
      <c r="BF113" s="957"/>
      <c r="BG113" s="957"/>
      <c r="BH113" s="957"/>
      <c r="BI113" s="957"/>
      <c r="BJ113" s="957"/>
      <c r="BK113" s="957"/>
      <c r="BL113" s="957"/>
      <c r="BM113" s="957"/>
      <c r="BN113" s="957"/>
      <c r="BO113" s="957"/>
      <c r="BP113" s="958"/>
      <c r="BQ113" s="959">
        <v>3659</v>
      </c>
      <c r="BR113" s="960"/>
      <c r="BS113" s="960"/>
      <c r="BT113" s="960"/>
      <c r="BU113" s="960"/>
      <c r="BV113" s="960">
        <v>8292</v>
      </c>
      <c r="BW113" s="960"/>
      <c r="BX113" s="960"/>
      <c r="BY113" s="960"/>
      <c r="BZ113" s="960"/>
      <c r="CA113" s="960">
        <v>13506</v>
      </c>
      <c r="CB113" s="960"/>
      <c r="CC113" s="960"/>
      <c r="CD113" s="960"/>
      <c r="CE113" s="960"/>
      <c r="CF113" s="954">
        <v>1</v>
      </c>
      <c r="CG113" s="955"/>
      <c r="CH113" s="955"/>
      <c r="CI113" s="955"/>
      <c r="CJ113" s="955"/>
      <c r="CK113" s="982"/>
      <c r="CL113" s="983"/>
      <c r="CM113" s="956" t="s">
        <v>428</v>
      </c>
      <c r="CN113" s="957"/>
      <c r="CO113" s="957"/>
      <c r="CP113" s="957"/>
      <c r="CQ113" s="957"/>
      <c r="CR113" s="957"/>
      <c r="CS113" s="957"/>
      <c r="CT113" s="957"/>
      <c r="CU113" s="957"/>
      <c r="CV113" s="957"/>
      <c r="CW113" s="957"/>
      <c r="CX113" s="957"/>
      <c r="CY113" s="957"/>
      <c r="CZ113" s="957"/>
      <c r="DA113" s="957"/>
      <c r="DB113" s="957"/>
      <c r="DC113" s="957"/>
      <c r="DD113" s="957"/>
      <c r="DE113" s="957"/>
      <c r="DF113" s="958"/>
      <c r="DG113" s="992" t="s">
        <v>122</v>
      </c>
      <c r="DH113" s="993"/>
      <c r="DI113" s="993"/>
      <c r="DJ113" s="993"/>
      <c r="DK113" s="994"/>
      <c r="DL113" s="995" t="s">
        <v>122</v>
      </c>
      <c r="DM113" s="993"/>
      <c r="DN113" s="993"/>
      <c r="DO113" s="993"/>
      <c r="DP113" s="994"/>
      <c r="DQ113" s="995" t="s">
        <v>122</v>
      </c>
      <c r="DR113" s="993"/>
      <c r="DS113" s="993"/>
      <c r="DT113" s="993"/>
      <c r="DU113" s="994"/>
      <c r="DV113" s="996" t="s">
        <v>122</v>
      </c>
      <c r="DW113" s="997"/>
      <c r="DX113" s="997"/>
      <c r="DY113" s="997"/>
      <c r="DZ113" s="998"/>
    </row>
    <row r="114" spans="1:130" s="212" customFormat="1" ht="26.25" customHeight="1" x14ac:dyDescent="0.2">
      <c r="A114" s="988"/>
      <c r="B114" s="989"/>
      <c r="C114" s="957" t="s">
        <v>429</v>
      </c>
      <c r="D114" s="957"/>
      <c r="E114" s="957"/>
      <c r="F114" s="957"/>
      <c r="G114" s="957"/>
      <c r="H114" s="957"/>
      <c r="I114" s="957"/>
      <c r="J114" s="957"/>
      <c r="K114" s="957"/>
      <c r="L114" s="957"/>
      <c r="M114" s="957"/>
      <c r="N114" s="957"/>
      <c r="O114" s="957"/>
      <c r="P114" s="957"/>
      <c r="Q114" s="957"/>
      <c r="R114" s="957"/>
      <c r="S114" s="957"/>
      <c r="T114" s="957"/>
      <c r="U114" s="957"/>
      <c r="V114" s="957"/>
      <c r="W114" s="957"/>
      <c r="X114" s="957"/>
      <c r="Y114" s="957"/>
      <c r="Z114" s="958"/>
      <c r="AA114" s="992">
        <v>1023</v>
      </c>
      <c r="AB114" s="993"/>
      <c r="AC114" s="993"/>
      <c r="AD114" s="993"/>
      <c r="AE114" s="994"/>
      <c r="AF114" s="995">
        <v>1076</v>
      </c>
      <c r="AG114" s="993"/>
      <c r="AH114" s="993"/>
      <c r="AI114" s="993"/>
      <c r="AJ114" s="994"/>
      <c r="AK114" s="995">
        <v>1782</v>
      </c>
      <c r="AL114" s="993"/>
      <c r="AM114" s="993"/>
      <c r="AN114" s="993"/>
      <c r="AO114" s="994"/>
      <c r="AP114" s="996">
        <v>0.1</v>
      </c>
      <c r="AQ114" s="997"/>
      <c r="AR114" s="997"/>
      <c r="AS114" s="997"/>
      <c r="AT114" s="998"/>
      <c r="AU114" s="942"/>
      <c r="AV114" s="943"/>
      <c r="AW114" s="943"/>
      <c r="AX114" s="943"/>
      <c r="AY114" s="943"/>
      <c r="AZ114" s="956" t="s">
        <v>430</v>
      </c>
      <c r="BA114" s="957"/>
      <c r="BB114" s="957"/>
      <c r="BC114" s="957"/>
      <c r="BD114" s="957"/>
      <c r="BE114" s="957"/>
      <c r="BF114" s="957"/>
      <c r="BG114" s="957"/>
      <c r="BH114" s="957"/>
      <c r="BI114" s="957"/>
      <c r="BJ114" s="957"/>
      <c r="BK114" s="957"/>
      <c r="BL114" s="957"/>
      <c r="BM114" s="957"/>
      <c r="BN114" s="957"/>
      <c r="BO114" s="957"/>
      <c r="BP114" s="958"/>
      <c r="BQ114" s="959">
        <v>255902</v>
      </c>
      <c r="BR114" s="960"/>
      <c r="BS114" s="960"/>
      <c r="BT114" s="960"/>
      <c r="BU114" s="960"/>
      <c r="BV114" s="960">
        <v>253859</v>
      </c>
      <c r="BW114" s="960"/>
      <c r="BX114" s="960"/>
      <c r="BY114" s="960"/>
      <c r="BZ114" s="960"/>
      <c r="CA114" s="960">
        <v>286267</v>
      </c>
      <c r="CB114" s="960"/>
      <c r="CC114" s="960"/>
      <c r="CD114" s="960"/>
      <c r="CE114" s="960"/>
      <c r="CF114" s="954">
        <v>21.8</v>
      </c>
      <c r="CG114" s="955"/>
      <c r="CH114" s="955"/>
      <c r="CI114" s="955"/>
      <c r="CJ114" s="955"/>
      <c r="CK114" s="982"/>
      <c r="CL114" s="983"/>
      <c r="CM114" s="956" t="s">
        <v>431</v>
      </c>
      <c r="CN114" s="957"/>
      <c r="CO114" s="957"/>
      <c r="CP114" s="957"/>
      <c r="CQ114" s="957"/>
      <c r="CR114" s="957"/>
      <c r="CS114" s="957"/>
      <c r="CT114" s="957"/>
      <c r="CU114" s="957"/>
      <c r="CV114" s="957"/>
      <c r="CW114" s="957"/>
      <c r="CX114" s="957"/>
      <c r="CY114" s="957"/>
      <c r="CZ114" s="957"/>
      <c r="DA114" s="957"/>
      <c r="DB114" s="957"/>
      <c r="DC114" s="957"/>
      <c r="DD114" s="957"/>
      <c r="DE114" s="957"/>
      <c r="DF114" s="958"/>
      <c r="DG114" s="992" t="s">
        <v>122</v>
      </c>
      <c r="DH114" s="993"/>
      <c r="DI114" s="993"/>
      <c r="DJ114" s="993"/>
      <c r="DK114" s="994"/>
      <c r="DL114" s="995" t="s">
        <v>122</v>
      </c>
      <c r="DM114" s="993"/>
      <c r="DN114" s="993"/>
      <c r="DO114" s="993"/>
      <c r="DP114" s="994"/>
      <c r="DQ114" s="995" t="s">
        <v>122</v>
      </c>
      <c r="DR114" s="993"/>
      <c r="DS114" s="993"/>
      <c r="DT114" s="993"/>
      <c r="DU114" s="994"/>
      <c r="DV114" s="996" t="s">
        <v>122</v>
      </c>
      <c r="DW114" s="997"/>
      <c r="DX114" s="997"/>
      <c r="DY114" s="997"/>
      <c r="DZ114" s="998"/>
    </row>
    <row r="115" spans="1:130" s="212" customFormat="1" ht="26.25" customHeight="1" x14ac:dyDescent="0.2">
      <c r="A115" s="988"/>
      <c r="B115" s="989"/>
      <c r="C115" s="957" t="s">
        <v>432</v>
      </c>
      <c r="D115" s="957"/>
      <c r="E115" s="957"/>
      <c r="F115" s="957"/>
      <c r="G115" s="957"/>
      <c r="H115" s="957"/>
      <c r="I115" s="957"/>
      <c r="J115" s="957"/>
      <c r="K115" s="957"/>
      <c r="L115" s="957"/>
      <c r="M115" s="957"/>
      <c r="N115" s="957"/>
      <c r="O115" s="957"/>
      <c r="P115" s="957"/>
      <c r="Q115" s="957"/>
      <c r="R115" s="957"/>
      <c r="S115" s="957"/>
      <c r="T115" s="957"/>
      <c r="U115" s="957"/>
      <c r="V115" s="957"/>
      <c r="W115" s="957"/>
      <c r="X115" s="957"/>
      <c r="Y115" s="957"/>
      <c r="Z115" s="958"/>
      <c r="AA115" s="971" t="s">
        <v>122</v>
      </c>
      <c r="AB115" s="972"/>
      <c r="AC115" s="972"/>
      <c r="AD115" s="972"/>
      <c r="AE115" s="973"/>
      <c r="AF115" s="974" t="s">
        <v>122</v>
      </c>
      <c r="AG115" s="972"/>
      <c r="AH115" s="972"/>
      <c r="AI115" s="972"/>
      <c r="AJ115" s="973"/>
      <c r="AK115" s="974" t="s">
        <v>122</v>
      </c>
      <c r="AL115" s="972"/>
      <c r="AM115" s="972"/>
      <c r="AN115" s="972"/>
      <c r="AO115" s="973"/>
      <c r="AP115" s="975" t="s">
        <v>122</v>
      </c>
      <c r="AQ115" s="976"/>
      <c r="AR115" s="976"/>
      <c r="AS115" s="976"/>
      <c r="AT115" s="977"/>
      <c r="AU115" s="942"/>
      <c r="AV115" s="943"/>
      <c r="AW115" s="943"/>
      <c r="AX115" s="943"/>
      <c r="AY115" s="943"/>
      <c r="AZ115" s="956" t="s">
        <v>433</v>
      </c>
      <c r="BA115" s="957"/>
      <c r="BB115" s="957"/>
      <c r="BC115" s="957"/>
      <c r="BD115" s="957"/>
      <c r="BE115" s="957"/>
      <c r="BF115" s="957"/>
      <c r="BG115" s="957"/>
      <c r="BH115" s="957"/>
      <c r="BI115" s="957"/>
      <c r="BJ115" s="957"/>
      <c r="BK115" s="957"/>
      <c r="BL115" s="957"/>
      <c r="BM115" s="957"/>
      <c r="BN115" s="957"/>
      <c r="BO115" s="957"/>
      <c r="BP115" s="958"/>
      <c r="BQ115" s="959" t="s">
        <v>122</v>
      </c>
      <c r="BR115" s="960"/>
      <c r="BS115" s="960"/>
      <c r="BT115" s="960"/>
      <c r="BU115" s="960"/>
      <c r="BV115" s="960" t="s">
        <v>122</v>
      </c>
      <c r="BW115" s="960"/>
      <c r="BX115" s="960"/>
      <c r="BY115" s="960"/>
      <c r="BZ115" s="960"/>
      <c r="CA115" s="960" t="s">
        <v>122</v>
      </c>
      <c r="CB115" s="960"/>
      <c r="CC115" s="960"/>
      <c r="CD115" s="960"/>
      <c r="CE115" s="960"/>
      <c r="CF115" s="954" t="s">
        <v>122</v>
      </c>
      <c r="CG115" s="955"/>
      <c r="CH115" s="955"/>
      <c r="CI115" s="955"/>
      <c r="CJ115" s="955"/>
      <c r="CK115" s="982"/>
      <c r="CL115" s="983"/>
      <c r="CM115" s="956" t="s">
        <v>434</v>
      </c>
      <c r="CN115" s="957"/>
      <c r="CO115" s="957"/>
      <c r="CP115" s="957"/>
      <c r="CQ115" s="957"/>
      <c r="CR115" s="957"/>
      <c r="CS115" s="957"/>
      <c r="CT115" s="957"/>
      <c r="CU115" s="957"/>
      <c r="CV115" s="957"/>
      <c r="CW115" s="957"/>
      <c r="CX115" s="957"/>
      <c r="CY115" s="957"/>
      <c r="CZ115" s="957"/>
      <c r="DA115" s="957"/>
      <c r="DB115" s="957"/>
      <c r="DC115" s="957"/>
      <c r="DD115" s="957"/>
      <c r="DE115" s="957"/>
      <c r="DF115" s="958"/>
      <c r="DG115" s="992" t="s">
        <v>122</v>
      </c>
      <c r="DH115" s="993"/>
      <c r="DI115" s="993"/>
      <c r="DJ115" s="993"/>
      <c r="DK115" s="994"/>
      <c r="DL115" s="995" t="s">
        <v>122</v>
      </c>
      <c r="DM115" s="993"/>
      <c r="DN115" s="993"/>
      <c r="DO115" s="993"/>
      <c r="DP115" s="994"/>
      <c r="DQ115" s="995" t="s">
        <v>122</v>
      </c>
      <c r="DR115" s="993"/>
      <c r="DS115" s="993"/>
      <c r="DT115" s="993"/>
      <c r="DU115" s="994"/>
      <c r="DV115" s="996" t="s">
        <v>122</v>
      </c>
      <c r="DW115" s="997"/>
      <c r="DX115" s="997"/>
      <c r="DY115" s="997"/>
      <c r="DZ115" s="998"/>
    </row>
    <row r="116" spans="1:130" s="212" customFormat="1" ht="26.25" customHeight="1" x14ac:dyDescent="0.2">
      <c r="A116" s="990"/>
      <c r="B116" s="991"/>
      <c r="C116" s="999" t="s">
        <v>435</v>
      </c>
      <c r="D116" s="999"/>
      <c r="E116" s="999"/>
      <c r="F116" s="999"/>
      <c r="G116" s="999"/>
      <c r="H116" s="999"/>
      <c r="I116" s="999"/>
      <c r="J116" s="999"/>
      <c r="K116" s="999"/>
      <c r="L116" s="999"/>
      <c r="M116" s="999"/>
      <c r="N116" s="999"/>
      <c r="O116" s="999"/>
      <c r="P116" s="999"/>
      <c r="Q116" s="999"/>
      <c r="R116" s="999"/>
      <c r="S116" s="999"/>
      <c r="T116" s="999"/>
      <c r="U116" s="999"/>
      <c r="V116" s="999"/>
      <c r="W116" s="999"/>
      <c r="X116" s="999"/>
      <c r="Y116" s="999"/>
      <c r="Z116" s="1000"/>
      <c r="AA116" s="992" t="s">
        <v>122</v>
      </c>
      <c r="AB116" s="993"/>
      <c r="AC116" s="993"/>
      <c r="AD116" s="993"/>
      <c r="AE116" s="994"/>
      <c r="AF116" s="995" t="s">
        <v>122</v>
      </c>
      <c r="AG116" s="993"/>
      <c r="AH116" s="993"/>
      <c r="AI116" s="993"/>
      <c r="AJ116" s="994"/>
      <c r="AK116" s="995" t="s">
        <v>122</v>
      </c>
      <c r="AL116" s="993"/>
      <c r="AM116" s="993"/>
      <c r="AN116" s="993"/>
      <c r="AO116" s="994"/>
      <c r="AP116" s="996" t="s">
        <v>122</v>
      </c>
      <c r="AQ116" s="997"/>
      <c r="AR116" s="997"/>
      <c r="AS116" s="997"/>
      <c r="AT116" s="998"/>
      <c r="AU116" s="942"/>
      <c r="AV116" s="943"/>
      <c r="AW116" s="943"/>
      <c r="AX116" s="943"/>
      <c r="AY116" s="943"/>
      <c r="AZ116" s="1001" t="s">
        <v>436</v>
      </c>
      <c r="BA116" s="1002"/>
      <c r="BB116" s="1002"/>
      <c r="BC116" s="1002"/>
      <c r="BD116" s="1002"/>
      <c r="BE116" s="1002"/>
      <c r="BF116" s="1002"/>
      <c r="BG116" s="1002"/>
      <c r="BH116" s="1002"/>
      <c r="BI116" s="1002"/>
      <c r="BJ116" s="1002"/>
      <c r="BK116" s="1002"/>
      <c r="BL116" s="1002"/>
      <c r="BM116" s="1002"/>
      <c r="BN116" s="1002"/>
      <c r="BO116" s="1002"/>
      <c r="BP116" s="1003"/>
      <c r="BQ116" s="959" t="s">
        <v>122</v>
      </c>
      <c r="BR116" s="960"/>
      <c r="BS116" s="960"/>
      <c r="BT116" s="960"/>
      <c r="BU116" s="960"/>
      <c r="BV116" s="960" t="s">
        <v>122</v>
      </c>
      <c r="BW116" s="960"/>
      <c r="BX116" s="960"/>
      <c r="BY116" s="960"/>
      <c r="BZ116" s="960"/>
      <c r="CA116" s="960" t="s">
        <v>122</v>
      </c>
      <c r="CB116" s="960"/>
      <c r="CC116" s="960"/>
      <c r="CD116" s="960"/>
      <c r="CE116" s="960"/>
      <c r="CF116" s="954" t="s">
        <v>122</v>
      </c>
      <c r="CG116" s="955"/>
      <c r="CH116" s="955"/>
      <c r="CI116" s="955"/>
      <c r="CJ116" s="955"/>
      <c r="CK116" s="982"/>
      <c r="CL116" s="983"/>
      <c r="CM116" s="956" t="s">
        <v>437</v>
      </c>
      <c r="CN116" s="957"/>
      <c r="CO116" s="957"/>
      <c r="CP116" s="957"/>
      <c r="CQ116" s="957"/>
      <c r="CR116" s="957"/>
      <c r="CS116" s="957"/>
      <c r="CT116" s="957"/>
      <c r="CU116" s="957"/>
      <c r="CV116" s="957"/>
      <c r="CW116" s="957"/>
      <c r="CX116" s="957"/>
      <c r="CY116" s="957"/>
      <c r="CZ116" s="957"/>
      <c r="DA116" s="957"/>
      <c r="DB116" s="957"/>
      <c r="DC116" s="957"/>
      <c r="DD116" s="957"/>
      <c r="DE116" s="957"/>
      <c r="DF116" s="958"/>
      <c r="DG116" s="992" t="s">
        <v>122</v>
      </c>
      <c r="DH116" s="993"/>
      <c r="DI116" s="993"/>
      <c r="DJ116" s="993"/>
      <c r="DK116" s="994"/>
      <c r="DL116" s="995" t="s">
        <v>122</v>
      </c>
      <c r="DM116" s="993"/>
      <c r="DN116" s="993"/>
      <c r="DO116" s="993"/>
      <c r="DP116" s="994"/>
      <c r="DQ116" s="995" t="s">
        <v>122</v>
      </c>
      <c r="DR116" s="993"/>
      <c r="DS116" s="993"/>
      <c r="DT116" s="993"/>
      <c r="DU116" s="994"/>
      <c r="DV116" s="996" t="s">
        <v>122</v>
      </c>
      <c r="DW116" s="997"/>
      <c r="DX116" s="997"/>
      <c r="DY116" s="997"/>
      <c r="DZ116" s="998"/>
    </row>
    <row r="117" spans="1:130" s="212" customFormat="1" ht="26.25" customHeight="1" x14ac:dyDescent="0.2">
      <c r="A117" s="946" t="s">
        <v>177</v>
      </c>
      <c r="B117" s="927"/>
      <c r="C117" s="927"/>
      <c r="D117" s="927"/>
      <c r="E117" s="927"/>
      <c r="F117" s="927"/>
      <c r="G117" s="927"/>
      <c r="H117" s="927"/>
      <c r="I117" s="927"/>
      <c r="J117" s="927"/>
      <c r="K117" s="927"/>
      <c r="L117" s="927"/>
      <c r="M117" s="927"/>
      <c r="N117" s="927"/>
      <c r="O117" s="927"/>
      <c r="P117" s="927"/>
      <c r="Q117" s="927"/>
      <c r="R117" s="927"/>
      <c r="S117" s="927"/>
      <c r="T117" s="927"/>
      <c r="U117" s="927"/>
      <c r="V117" s="927"/>
      <c r="W117" s="927"/>
      <c r="X117" s="927"/>
      <c r="Y117" s="1011" t="s">
        <v>438</v>
      </c>
      <c r="Z117" s="928"/>
      <c r="AA117" s="1012">
        <v>342025</v>
      </c>
      <c r="AB117" s="1013"/>
      <c r="AC117" s="1013"/>
      <c r="AD117" s="1013"/>
      <c r="AE117" s="1014"/>
      <c r="AF117" s="1015">
        <v>350862</v>
      </c>
      <c r="AG117" s="1013"/>
      <c r="AH117" s="1013"/>
      <c r="AI117" s="1013"/>
      <c r="AJ117" s="1014"/>
      <c r="AK117" s="1015">
        <v>326701</v>
      </c>
      <c r="AL117" s="1013"/>
      <c r="AM117" s="1013"/>
      <c r="AN117" s="1013"/>
      <c r="AO117" s="1014"/>
      <c r="AP117" s="1016"/>
      <c r="AQ117" s="1017"/>
      <c r="AR117" s="1017"/>
      <c r="AS117" s="1017"/>
      <c r="AT117" s="1018"/>
      <c r="AU117" s="942"/>
      <c r="AV117" s="943"/>
      <c r="AW117" s="943"/>
      <c r="AX117" s="943"/>
      <c r="AY117" s="943"/>
      <c r="AZ117" s="1008" t="s">
        <v>439</v>
      </c>
      <c r="BA117" s="1009"/>
      <c r="BB117" s="1009"/>
      <c r="BC117" s="1009"/>
      <c r="BD117" s="1009"/>
      <c r="BE117" s="1009"/>
      <c r="BF117" s="1009"/>
      <c r="BG117" s="1009"/>
      <c r="BH117" s="1009"/>
      <c r="BI117" s="1009"/>
      <c r="BJ117" s="1009"/>
      <c r="BK117" s="1009"/>
      <c r="BL117" s="1009"/>
      <c r="BM117" s="1009"/>
      <c r="BN117" s="1009"/>
      <c r="BO117" s="1009"/>
      <c r="BP117" s="1010"/>
      <c r="BQ117" s="959" t="s">
        <v>122</v>
      </c>
      <c r="BR117" s="960"/>
      <c r="BS117" s="960"/>
      <c r="BT117" s="960"/>
      <c r="BU117" s="960"/>
      <c r="BV117" s="960" t="s">
        <v>122</v>
      </c>
      <c r="BW117" s="960"/>
      <c r="BX117" s="960"/>
      <c r="BY117" s="960"/>
      <c r="BZ117" s="960"/>
      <c r="CA117" s="960" t="s">
        <v>122</v>
      </c>
      <c r="CB117" s="960"/>
      <c r="CC117" s="960"/>
      <c r="CD117" s="960"/>
      <c r="CE117" s="960"/>
      <c r="CF117" s="954" t="s">
        <v>122</v>
      </c>
      <c r="CG117" s="955"/>
      <c r="CH117" s="955"/>
      <c r="CI117" s="955"/>
      <c r="CJ117" s="955"/>
      <c r="CK117" s="982"/>
      <c r="CL117" s="983"/>
      <c r="CM117" s="956" t="s">
        <v>440</v>
      </c>
      <c r="CN117" s="957"/>
      <c r="CO117" s="957"/>
      <c r="CP117" s="957"/>
      <c r="CQ117" s="957"/>
      <c r="CR117" s="957"/>
      <c r="CS117" s="957"/>
      <c r="CT117" s="957"/>
      <c r="CU117" s="957"/>
      <c r="CV117" s="957"/>
      <c r="CW117" s="957"/>
      <c r="CX117" s="957"/>
      <c r="CY117" s="957"/>
      <c r="CZ117" s="957"/>
      <c r="DA117" s="957"/>
      <c r="DB117" s="957"/>
      <c r="DC117" s="957"/>
      <c r="DD117" s="957"/>
      <c r="DE117" s="957"/>
      <c r="DF117" s="958"/>
      <c r="DG117" s="992" t="s">
        <v>122</v>
      </c>
      <c r="DH117" s="993"/>
      <c r="DI117" s="993"/>
      <c r="DJ117" s="993"/>
      <c r="DK117" s="994"/>
      <c r="DL117" s="995" t="s">
        <v>122</v>
      </c>
      <c r="DM117" s="993"/>
      <c r="DN117" s="993"/>
      <c r="DO117" s="993"/>
      <c r="DP117" s="994"/>
      <c r="DQ117" s="995" t="s">
        <v>122</v>
      </c>
      <c r="DR117" s="993"/>
      <c r="DS117" s="993"/>
      <c r="DT117" s="993"/>
      <c r="DU117" s="994"/>
      <c r="DV117" s="996" t="s">
        <v>122</v>
      </c>
      <c r="DW117" s="997"/>
      <c r="DX117" s="997"/>
      <c r="DY117" s="997"/>
      <c r="DZ117" s="998"/>
    </row>
    <row r="118" spans="1:130" s="212" customFormat="1" ht="26.25" customHeight="1" x14ac:dyDescent="0.2">
      <c r="A118" s="946" t="s">
        <v>414</v>
      </c>
      <c r="B118" s="927"/>
      <c r="C118" s="927"/>
      <c r="D118" s="927"/>
      <c r="E118" s="927"/>
      <c r="F118" s="927"/>
      <c r="G118" s="927"/>
      <c r="H118" s="927"/>
      <c r="I118" s="927"/>
      <c r="J118" s="927"/>
      <c r="K118" s="927"/>
      <c r="L118" s="927"/>
      <c r="M118" s="927"/>
      <c r="N118" s="927"/>
      <c r="O118" s="927"/>
      <c r="P118" s="927"/>
      <c r="Q118" s="927"/>
      <c r="R118" s="927"/>
      <c r="S118" s="927"/>
      <c r="T118" s="927"/>
      <c r="U118" s="927"/>
      <c r="V118" s="927"/>
      <c r="W118" s="927"/>
      <c r="X118" s="927"/>
      <c r="Y118" s="927"/>
      <c r="Z118" s="928"/>
      <c r="AA118" s="926" t="s">
        <v>411</v>
      </c>
      <c r="AB118" s="927"/>
      <c r="AC118" s="927"/>
      <c r="AD118" s="927"/>
      <c r="AE118" s="928"/>
      <c r="AF118" s="926" t="s">
        <v>412</v>
      </c>
      <c r="AG118" s="927"/>
      <c r="AH118" s="927"/>
      <c r="AI118" s="927"/>
      <c r="AJ118" s="928"/>
      <c r="AK118" s="926" t="s">
        <v>294</v>
      </c>
      <c r="AL118" s="927"/>
      <c r="AM118" s="927"/>
      <c r="AN118" s="927"/>
      <c r="AO118" s="928"/>
      <c r="AP118" s="1004" t="s">
        <v>413</v>
      </c>
      <c r="AQ118" s="1005"/>
      <c r="AR118" s="1005"/>
      <c r="AS118" s="1005"/>
      <c r="AT118" s="1006"/>
      <c r="AU118" s="942"/>
      <c r="AV118" s="943"/>
      <c r="AW118" s="943"/>
      <c r="AX118" s="943"/>
      <c r="AY118" s="943"/>
      <c r="AZ118" s="1007" t="s">
        <v>441</v>
      </c>
      <c r="BA118" s="999"/>
      <c r="BB118" s="999"/>
      <c r="BC118" s="999"/>
      <c r="BD118" s="999"/>
      <c r="BE118" s="999"/>
      <c r="BF118" s="999"/>
      <c r="BG118" s="999"/>
      <c r="BH118" s="999"/>
      <c r="BI118" s="999"/>
      <c r="BJ118" s="999"/>
      <c r="BK118" s="999"/>
      <c r="BL118" s="999"/>
      <c r="BM118" s="999"/>
      <c r="BN118" s="999"/>
      <c r="BO118" s="999"/>
      <c r="BP118" s="1000"/>
      <c r="BQ118" s="1033" t="s">
        <v>122</v>
      </c>
      <c r="BR118" s="1034"/>
      <c r="BS118" s="1034"/>
      <c r="BT118" s="1034"/>
      <c r="BU118" s="1034"/>
      <c r="BV118" s="1034" t="s">
        <v>122</v>
      </c>
      <c r="BW118" s="1034"/>
      <c r="BX118" s="1034"/>
      <c r="BY118" s="1034"/>
      <c r="BZ118" s="1034"/>
      <c r="CA118" s="1034" t="s">
        <v>122</v>
      </c>
      <c r="CB118" s="1034"/>
      <c r="CC118" s="1034"/>
      <c r="CD118" s="1034"/>
      <c r="CE118" s="1034"/>
      <c r="CF118" s="954" t="s">
        <v>122</v>
      </c>
      <c r="CG118" s="955"/>
      <c r="CH118" s="955"/>
      <c r="CI118" s="955"/>
      <c r="CJ118" s="955"/>
      <c r="CK118" s="982"/>
      <c r="CL118" s="983"/>
      <c r="CM118" s="956" t="s">
        <v>442</v>
      </c>
      <c r="CN118" s="957"/>
      <c r="CO118" s="957"/>
      <c r="CP118" s="957"/>
      <c r="CQ118" s="957"/>
      <c r="CR118" s="957"/>
      <c r="CS118" s="957"/>
      <c r="CT118" s="957"/>
      <c r="CU118" s="957"/>
      <c r="CV118" s="957"/>
      <c r="CW118" s="957"/>
      <c r="CX118" s="957"/>
      <c r="CY118" s="957"/>
      <c r="CZ118" s="957"/>
      <c r="DA118" s="957"/>
      <c r="DB118" s="957"/>
      <c r="DC118" s="957"/>
      <c r="DD118" s="957"/>
      <c r="DE118" s="957"/>
      <c r="DF118" s="958"/>
      <c r="DG118" s="992" t="s">
        <v>122</v>
      </c>
      <c r="DH118" s="993"/>
      <c r="DI118" s="993"/>
      <c r="DJ118" s="993"/>
      <c r="DK118" s="994"/>
      <c r="DL118" s="995" t="s">
        <v>122</v>
      </c>
      <c r="DM118" s="993"/>
      <c r="DN118" s="993"/>
      <c r="DO118" s="993"/>
      <c r="DP118" s="994"/>
      <c r="DQ118" s="995" t="s">
        <v>122</v>
      </c>
      <c r="DR118" s="993"/>
      <c r="DS118" s="993"/>
      <c r="DT118" s="993"/>
      <c r="DU118" s="994"/>
      <c r="DV118" s="996" t="s">
        <v>122</v>
      </c>
      <c r="DW118" s="997"/>
      <c r="DX118" s="997"/>
      <c r="DY118" s="997"/>
      <c r="DZ118" s="998"/>
    </row>
    <row r="119" spans="1:130" s="212" customFormat="1" ht="26.25" customHeight="1" x14ac:dyDescent="0.2">
      <c r="A119" s="1090" t="s">
        <v>417</v>
      </c>
      <c r="B119" s="981"/>
      <c r="C119" s="963" t="s">
        <v>418</v>
      </c>
      <c r="D119" s="931"/>
      <c r="E119" s="931"/>
      <c r="F119" s="931"/>
      <c r="G119" s="931"/>
      <c r="H119" s="931"/>
      <c r="I119" s="931"/>
      <c r="J119" s="931"/>
      <c r="K119" s="931"/>
      <c r="L119" s="931"/>
      <c r="M119" s="931"/>
      <c r="N119" s="931"/>
      <c r="O119" s="931"/>
      <c r="P119" s="931"/>
      <c r="Q119" s="931"/>
      <c r="R119" s="931"/>
      <c r="S119" s="931"/>
      <c r="T119" s="931"/>
      <c r="U119" s="931"/>
      <c r="V119" s="931"/>
      <c r="W119" s="931"/>
      <c r="X119" s="931"/>
      <c r="Y119" s="931"/>
      <c r="Z119" s="932"/>
      <c r="AA119" s="933" t="s">
        <v>122</v>
      </c>
      <c r="AB119" s="934"/>
      <c r="AC119" s="934"/>
      <c r="AD119" s="934"/>
      <c r="AE119" s="935"/>
      <c r="AF119" s="936" t="s">
        <v>122</v>
      </c>
      <c r="AG119" s="934"/>
      <c r="AH119" s="934"/>
      <c r="AI119" s="934"/>
      <c r="AJ119" s="935"/>
      <c r="AK119" s="936" t="s">
        <v>122</v>
      </c>
      <c r="AL119" s="934"/>
      <c r="AM119" s="934"/>
      <c r="AN119" s="934"/>
      <c r="AO119" s="935"/>
      <c r="AP119" s="937" t="s">
        <v>122</v>
      </c>
      <c r="AQ119" s="938"/>
      <c r="AR119" s="938"/>
      <c r="AS119" s="938"/>
      <c r="AT119" s="939"/>
      <c r="AU119" s="944"/>
      <c r="AV119" s="945"/>
      <c r="AW119" s="945"/>
      <c r="AX119" s="945"/>
      <c r="AY119" s="945"/>
      <c r="AZ119" s="235" t="s">
        <v>177</v>
      </c>
      <c r="BA119" s="235"/>
      <c r="BB119" s="235"/>
      <c r="BC119" s="235"/>
      <c r="BD119" s="235"/>
      <c r="BE119" s="235"/>
      <c r="BF119" s="235"/>
      <c r="BG119" s="235"/>
      <c r="BH119" s="235"/>
      <c r="BI119" s="235"/>
      <c r="BJ119" s="235"/>
      <c r="BK119" s="235"/>
      <c r="BL119" s="235"/>
      <c r="BM119" s="235"/>
      <c r="BN119" s="235"/>
      <c r="BO119" s="1011" t="s">
        <v>443</v>
      </c>
      <c r="BP119" s="1039"/>
      <c r="BQ119" s="1033">
        <v>2639170</v>
      </c>
      <c r="BR119" s="1034"/>
      <c r="BS119" s="1034"/>
      <c r="BT119" s="1034"/>
      <c r="BU119" s="1034"/>
      <c r="BV119" s="1034">
        <v>2639987</v>
      </c>
      <c r="BW119" s="1034"/>
      <c r="BX119" s="1034"/>
      <c r="BY119" s="1034"/>
      <c r="BZ119" s="1034"/>
      <c r="CA119" s="1034">
        <v>2573968</v>
      </c>
      <c r="CB119" s="1034"/>
      <c r="CC119" s="1034"/>
      <c r="CD119" s="1034"/>
      <c r="CE119" s="1034"/>
      <c r="CF119" s="1035"/>
      <c r="CG119" s="1036"/>
      <c r="CH119" s="1036"/>
      <c r="CI119" s="1036"/>
      <c r="CJ119" s="1037"/>
      <c r="CK119" s="984"/>
      <c r="CL119" s="985"/>
      <c r="CM119" s="1007" t="s">
        <v>444</v>
      </c>
      <c r="CN119" s="999"/>
      <c r="CO119" s="999"/>
      <c r="CP119" s="999"/>
      <c r="CQ119" s="999"/>
      <c r="CR119" s="999"/>
      <c r="CS119" s="999"/>
      <c r="CT119" s="999"/>
      <c r="CU119" s="999"/>
      <c r="CV119" s="999"/>
      <c r="CW119" s="999"/>
      <c r="CX119" s="999"/>
      <c r="CY119" s="999"/>
      <c r="CZ119" s="999"/>
      <c r="DA119" s="999"/>
      <c r="DB119" s="999"/>
      <c r="DC119" s="999"/>
      <c r="DD119" s="999"/>
      <c r="DE119" s="999"/>
      <c r="DF119" s="1000"/>
      <c r="DG119" s="1038" t="s">
        <v>122</v>
      </c>
      <c r="DH119" s="1020"/>
      <c r="DI119" s="1020"/>
      <c r="DJ119" s="1020"/>
      <c r="DK119" s="1021"/>
      <c r="DL119" s="1019" t="s">
        <v>122</v>
      </c>
      <c r="DM119" s="1020"/>
      <c r="DN119" s="1020"/>
      <c r="DO119" s="1020"/>
      <c r="DP119" s="1021"/>
      <c r="DQ119" s="1019" t="s">
        <v>122</v>
      </c>
      <c r="DR119" s="1020"/>
      <c r="DS119" s="1020"/>
      <c r="DT119" s="1020"/>
      <c r="DU119" s="1021"/>
      <c r="DV119" s="1022" t="s">
        <v>122</v>
      </c>
      <c r="DW119" s="1023"/>
      <c r="DX119" s="1023"/>
      <c r="DY119" s="1023"/>
      <c r="DZ119" s="1024"/>
    </row>
    <row r="120" spans="1:130" s="212" customFormat="1" ht="26.25" customHeight="1" x14ac:dyDescent="0.2">
      <c r="A120" s="1091"/>
      <c r="B120" s="983"/>
      <c r="C120" s="956" t="s">
        <v>421</v>
      </c>
      <c r="D120" s="957"/>
      <c r="E120" s="957"/>
      <c r="F120" s="957"/>
      <c r="G120" s="957"/>
      <c r="H120" s="957"/>
      <c r="I120" s="957"/>
      <c r="J120" s="957"/>
      <c r="K120" s="957"/>
      <c r="L120" s="957"/>
      <c r="M120" s="957"/>
      <c r="N120" s="957"/>
      <c r="O120" s="957"/>
      <c r="P120" s="957"/>
      <c r="Q120" s="957"/>
      <c r="R120" s="957"/>
      <c r="S120" s="957"/>
      <c r="T120" s="957"/>
      <c r="U120" s="957"/>
      <c r="V120" s="957"/>
      <c r="W120" s="957"/>
      <c r="X120" s="957"/>
      <c r="Y120" s="957"/>
      <c r="Z120" s="958"/>
      <c r="AA120" s="992" t="s">
        <v>122</v>
      </c>
      <c r="AB120" s="993"/>
      <c r="AC120" s="993"/>
      <c r="AD120" s="993"/>
      <c r="AE120" s="994"/>
      <c r="AF120" s="995" t="s">
        <v>122</v>
      </c>
      <c r="AG120" s="993"/>
      <c r="AH120" s="993"/>
      <c r="AI120" s="993"/>
      <c r="AJ120" s="994"/>
      <c r="AK120" s="995" t="s">
        <v>122</v>
      </c>
      <c r="AL120" s="993"/>
      <c r="AM120" s="993"/>
      <c r="AN120" s="993"/>
      <c r="AO120" s="994"/>
      <c r="AP120" s="996" t="s">
        <v>122</v>
      </c>
      <c r="AQ120" s="997"/>
      <c r="AR120" s="997"/>
      <c r="AS120" s="997"/>
      <c r="AT120" s="998"/>
      <c r="AU120" s="1025" t="s">
        <v>445</v>
      </c>
      <c r="AV120" s="1026"/>
      <c r="AW120" s="1026"/>
      <c r="AX120" s="1026"/>
      <c r="AY120" s="1027"/>
      <c r="AZ120" s="963" t="s">
        <v>446</v>
      </c>
      <c r="BA120" s="931"/>
      <c r="BB120" s="931"/>
      <c r="BC120" s="931"/>
      <c r="BD120" s="931"/>
      <c r="BE120" s="931"/>
      <c r="BF120" s="931"/>
      <c r="BG120" s="931"/>
      <c r="BH120" s="931"/>
      <c r="BI120" s="931"/>
      <c r="BJ120" s="931"/>
      <c r="BK120" s="931"/>
      <c r="BL120" s="931"/>
      <c r="BM120" s="931"/>
      <c r="BN120" s="931"/>
      <c r="BO120" s="931"/>
      <c r="BP120" s="932"/>
      <c r="BQ120" s="964">
        <v>2617256</v>
      </c>
      <c r="BR120" s="965"/>
      <c r="BS120" s="965"/>
      <c r="BT120" s="965"/>
      <c r="BU120" s="965"/>
      <c r="BV120" s="965">
        <v>2452112</v>
      </c>
      <c r="BW120" s="965"/>
      <c r="BX120" s="965"/>
      <c r="BY120" s="965"/>
      <c r="BZ120" s="965"/>
      <c r="CA120" s="965">
        <v>2338952</v>
      </c>
      <c r="CB120" s="965"/>
      <c r="CC120" s="965"/>
      <c r="CD120" s="965"/>
      <c r="CE120" s="965"/>
      <c r="CF120" s="978">
        <v>178</v>
      </c>
      <c r="CG120" s="979"/>
      <c r="CH120" s="979"/>
      <c r="CI120" s="979"/>
      <c r="CJ120" s="979"/>
      <c r="CK120" s="1040" t="s">
        <v>447</v>
      </c>
      <c r="CL120" s="1041"/>
      <c r="CM120" s="1041"/>
      <c r="CN120" s="1041"/>
      <c r="CO120" s="1042"/>
      <c r="CP120" s="1048" t="s">
        <v>448</v>
      </c>
      <c r="CQ120" s="1049"/>
      <c r="CR120" s="1049"/>
      <c r="CS120" s="1049"/>
      <c r="CT120" s="1049"/>
      <c r="CU120" s="1049"/>
      <c r="CV120" s="1049"/>
      <c r="CW120" s="1049"/>
      <c r="CX120" s="1049"/>
      <c r="CY120" s="1049"/>
      <c r="CZ120" s="1049"/>
      <c r="DA120" s="1049"/>
      <c r="DB120" s="1049"/>
      <c r="DC120" s="1049"/>
      <c r="DD120" s="1049"/>
      <c r="DE120" s="1049"/>
      <c r="DF120" s="1050"/>
      <c r="DG120" s="964" t="s">
        <v>122</v>
      </c>
      <c r="DH120" s="965"/>
      <c r="DI120" s="965"/>
      <c r="DJ120" s="965"/>
      <c r="DK120" s="965"/>
      <c r="DL120" s="965" t="s">
        <v>122</v>
      </c>
      <c r="DM120" s="965"/>
      <c r="DN120" s="965"/>
      <c r="DO120" s="965"/>
      <c r="DP120" s="965"/>
      <c r="DQ120" s="965">
        <v>394393</v>
      </c>
      <c r="DR120" s="965"/>
      <c r="DS120" s="965"/>
      <c r="DT120" s="965"/>
      <c r="DU120" s="965"/>
      <c r="DV120" s="966">
        <v>30</v>
      </c>
      <c r="DW120" s="966"/>
      <c r="DX120" s="966"/>
      <c r="DY120" s="966"/>
      <c r="DZ120" s="967"/>
    </row>
    <row r="121" spans="1:130" s="212" customFormat="1" ht="26.25" customHeight="1" x14ac:dyDescent="0.2">
      <c r="A121" s="1091"/>
      <c r="B121" s="983"/>
      <c r="C121" s="1008" t="s">
        <v>449</v>
      </c>
      <c r="D121" s="1009"/>
      <c r="E121" s="1009"/>
      <c r="F121" s="1009"/>
      <c r="G121" s="1009"/>
      <c r="H121" s="1009"/>
      <c r="I121" s="1009"/>
      <c r="J121" s="1009"/>
      <c r="K121" s="1009"/>
      <c r="L121" s="1009"/>
      <c r="M121" s="1009"/>
      <c r="N121" s="1009"/>
      <c r="O121" s="1009"/>
      <c r="P121" s="1009"/>
      <c r="Q121" s="1009"/>
      <c r="R121" s="1009"/>
      <c r="S121" s="1009"/>
      <c r="T121" s="1009"/>
      <c r="U121" s="1009"/>
      <c r="V121" s="1009"/>
      <c r="W121" s="1009"/>
      <c r="X121" s="1009"/>
      <c r="Y121" s="1009"/>
      <c r="Z121" s="1010"/>
      <c r="AA121" s="992" t="s">
        <v>122</v>
      </c>
      <c r="AB121" s="993"/>
      <c r="AC121" s="993"/>
      <c r="AD121" s="993"/>
      <c r="AE121" s="994"/>
      <c r="AF121" s="995" t="s">
        <v>122</v>
      </c>
      <c r="AG121" s="993"/>
      <c r="AH121" s="993"/>
      <c r="AI121" s="993"/>
      <c r="AJ121" s="994"/>
      <c r="AK121" s="995" t="s">
        <v>122</v>
      </c>
      <c r="AL121" s="993"/>
      <c r="AM121" s="993"/>
      <c r="AN121" s="993"/>
      <c r="AO121" s="994"/>
      <c r="AP121" s="996" t="s">
        <v>122</v>
      </c>
      <c r="AQ121" s="997"/>
      <c r="AR121" s="997"/>
      <c r="AS121" s="997"/>
      <c r="AT121" s="998"/>
      <c r="AU121" s="1028"/>
      <c r="AV121" s="1029"/>
      <c r="AW121" s="1029"/>
      <c r="AX121" s="1029"/>
      <c r="AY121" s="1030"/>
      <c r="AZ121" s="956" t="s">
        <v>450</v>
      </c>
      <c r="BA121" s="957"/>
      <c r="BB121" s="957"/>
      <c r="BC121" s="957"/>
      <c r="BD121" s="957"/>
      <c r="BE121" s="957"/>
      <c r="BF121" s="957"/>
      <c r="BG121" s="957"/>
      <c r="BH121" s="957"/>
      <c r="BI121" s="957"/>
      <c r="BJ121" s="957"/>
      <c r="BK121" s="957"/>
      <c r="BL121" s="957"/>
      <c r="BM121" s="957"/>
      <c r="BN121" s="957"/>
      <c r="BO121" s="957"/>
      <c r="BP121" s="958"/>
      <c r="BQ121" s="959" t="s">
        <v>122</v>
      </c>
      <c r="BR121" s="960"/>
      <c r="BS121" s="960"/>
      <c r="BT121" s="960"/>
      <c r="BU121" s="960"/>
      <c r="BV121" s="960" t="s">
        <v>122</v>
      </c>
      <c r="BW121" s="960"/>
      <c r="BX121" s="960"/>
      <c r="BY121" s="960"/>
      <c r="BZ121" s="960"/>
      <c r="CA121" s="960" t="s">
        <v>122</v>
      </c>
      <c r="CB121" s="960"/>
      <c r="CC121" s="960"/>
      <c r="CD121" s="960"/>
      <c r="CE121" s="960"/>
      <c r="CF121" s="954" t="s">
        <v>122</v>
      </c>
      <c r="CG121" s="955"/>
      <c r="CH121" s="955"/>
      <c r="CI121" s="955"/>
      <c r="CJ121" s="955"/>
      <c r="CK121" s="1043"/>
      <c r="CL121" s="1044"/>
      <c r="CM121" s="1044"/>
      <c r="CN121" s="1044"/>
      <c r="CO121" s="1045"/>
      <c r="CP121" s="1053" t="s">
        <v>392</v>
      </c>
      <c r="CQ121" s="1054"/>
      <c r="CR121" s="1054"/>
      <c r="CS121" s="1054"/>
      <c r="CT121" s="1054"/>
      <c r="CU121" s="1054"/>
      <c r="CV121" s="1054"/>
      <c r="CW121" s="1054"/>
      <c r="CX121" s="1054"/>
      <c r="CY121" s="1054"/>
      <c r="CZ121" s="1054"/>
      <c r="DA121" s="1054"/>
      <c r="DB121" s="1054"/>
      <c r="DC121" s="1054"/>
      <c r="DD121" s="1054"/>
      <c r="DE121" s="1054"/>
      <c r="DF121" s="1055"/>
      <c r="DG121" s="959" t="s">
        <v>122</v>
      </c>
      <c r="DH121" s="960"/>
      <c r="DI121" s="960"/>
      <c r="DJ121" s="960"/>
      <c r="DK121" s="960"/>
      <c r="DL121" s="960">
        <v>117242</v>
      </c>
      <c r="DM121" s="960"/>
      <c r="DN121" s="960"/>
      <c r="DO121" s="960"/>
      <c r="DP121" s="960"/>
      <c r="DQ121" s="960">
        <v>169616</v>
      </c>
      <c r="DR121" s="960"/>
      <c r="DS121" s="960"/>
      <c r="DT121" s="960"/>
      <c r="DU121" s="960"/>
      <c r="DV121" s="961">
        <v>12.9</v>
      </c>
      <c r="DW121" s="961"/>
      <c r="DX121" s="961"/>
      <c r="DY121" s="961"/>
      <c r="DZ121" s="962"/>
    </row>
    <row r="122" spans="1:130" s="212" customFormat="1" ht="26.25" customHeight="1" x14ac:dyDescent="0.2">
      <c r="A122" s="1091"/>
      <c r="B122" s="983"/>
      <c r="C122" s="956" t="s">
        <v>431</v>
      </c>
      <c r="D122" s="957"/>
      <c r="E122" s="957"/>
      <c r="F122" s="957"/>
      <c r="G122" s="957"/>
      <c r="H122" s="957"/>
      <c r="I122" s="957"/>
      <c r="J122" s="957"/>
      <c r="K122" s="957"/>
      <c r="L122" s="957"/>
      <c r="M122" s="957"/>
      <c r="N122" s="957"/>
      <c r="O122" s="957"/>
      <c r="P122" s="957"/>
      <c r="Q122" s="957"/>
      <c r="R122" s="957"/>
      <c r="S122" s="957"/>
      <c r="T122" s="957"/>
      <c r="U122" s="957"/>
      <c r="V122" s="957"/>
      <c r="W122" s="957"/>
      <c r="X122" s="957"/>
      <c r="Y122" s="957"/>
      <c r="Z122" s="958"/>
      <c r="AA122" s="992" t="s">
        <v>122</v>
      </c>
      <c r="AB122" s="993"/>
      <c r="AC122" s="993"/>
      <c r="AD122" s="993"/>
      <c r="AE122" s="994"/>
      <c r="AF122" s="995" t="s">
        <v>122</v>
      </c>
      <c r="AG122" s="993"/>
      <c r="AH122" s="993"/>
      <c r="AI122" s="993"/>
      <c r="AJ122" s="994"/>
      <c r="AK122" s="995" t="s">
        <v>122</v>
      </c>
      <c r="AL122" s="993"/>
      <c r="AM122" s="993"/>
      <c r="AN122" s="993"/>
      <c r="AO122" s="994"/>
      <c r="AP122" s="996" t="s">
        <v>122</v>
      </c>
      <c r="AQ122" s="997"/>
      <c r="AR122" s="997"/>
      <c r="AS122" s="997"/>
      <c r="AT122" s="998"/>
      <c r="AU122" s="1028"/>
      <c r="AV122" s="1029"/>
      <c r="AW122" s="1029"/>
      <c r="AX122" s="1029"/>
      <c r="AY122" s="1030"/>
      <c r="AZ122" s="1007" t="s">
        <v>451</v>
      </c>
      <c r="BA122" s="999"/>
      <c r="BB122" s="999"/>
      <c r="BC122" s="999"/>
      <c r="BD122" s="999"/>
      <c r="BE122" s="999"/>
      <c r="BF122" s="999"/>
      <c r="BG122" s="999"/>
      <c r="BH122" s="999"/>
      <c r="BI122" s="999"/>
      <c r="BJ122" s="999"/>
      <c r="BK122" s="999"/>
      <c r="BL122" s="999"/>
      <c r="BM122" s="999"/>
      <c r="BN122" s="999"/>
      <c r="BO122" s="999"/>
      <c r="BP122" s="1000"/>
      <c r="BQ122" s="1033">
        <v>1902691</v>
      </c>
      <c r="BR122" s="1034"/>
      <c r="BS122" s="1034"/>
      <c r="BT122" s="1034"/>
      <c r="BU122" s="1034"/>
      <c r="BV122" s="1034">
        <v>1625358</v>
      </c>
      <c r="BW122" s="1034"/>
      <c r="BX122" s="1034"/>
      <c r="BY122" s="1034"/>
      <c r="BZ122" s="1034"/>
      <c r="CA122" s="1034">
        <v>1412042</v>
      </c>
      <c r="CB122" s="1034"/>
      <c r="CC122" s="1034"/>
      <c r="CD122" s="1034"/>
      <c r="CE122" s="1034"/>
      <c r="CF122" s="1051">
        <v>107.4</v>
      </c>
      <c r="CG122" s="1052"/>
      <c r="CH122" s="1052"/>
      <c r="CI122" s="1052"/>
      <c r="CJ122" s="1052"/>
      <c r="CK122" s="1043"/>
      <c r="CL122" s="1044"/>
      <c r="CM122" s="1044"/>
      <c r="CN122" s="1044"/>
      <c r="CO122" s="1045"/>
      <c r="CP122" s="1053" t="s">
        <v>390</v>
      </c>
      <c r="CQ122" s="1054"/>
      <c r="CR122" s="1054"/>
      <c r="CS122" s="1054"/>
      <c r="CT122" s="1054"/>
      <c r="CU122" s="1054"/>
      <c r="CV122" s="1054"/>
      <c r="CW122" s="1054"/>
      <c r="CX122" s="1054"/>
      <c r="CY122" s="1054"/>
      <c r="CZ122" s="1054"/>
      <c r="DA122" s="1054"/>
      <c r="DB122" s="1054"/>
      <c r="DC122" s="1054"/>
      <c r="DD122" s="1054"/>
      <c r="DE122" s="1054"/>
      <c r="DF122" s="1055"/>
      <c r="DG122" s="959" t="s">
        <v>122</v>
      </c>
      <c r="DH122" s="960"/>
      <c r="DI122" s="960"/>
      <c r="DJ122" s="960"/>
      <c r="DK122" s="960"/>
      <c r="DL122" s="960" t="s">
        <v>122</v>
      </c>
      <c r="DM122" s="960"/>
      <c r="DN122" s="960"/>
      <c r="DO122" s="960"/>
      <c r="DP122" s="960"/>
      <c r="DQ122" s="960" t="s">
        <v>122</v>
      </c>
      <c r="DR122" s="960"/>
      <c r="DS122" s="960"/>
      <c r="DT122" s="960"/>
      <c r="DU122" s="960"/>
      <c r="DV122" s="961" t="s">
        <v>122</v>
      </c>
      <c r="DW122" s="961"/>
      <c r="DX122" s="961"/>
      <c r="DY122" s="961"/>
      <c r="DZ122" s="962"/>
    </row>
    <row r="123" spans="1:130" s="212" customFormat="1" ht="26.25" customHeight="1" x14ac:dyDescent="0.2">
      <c r="A123" s="1091"/>
      <c r="B123" s="983"/>
      <c r="C123" s="956" t="s">
        <v>437</v>
      </c>
      <c r="D123" s="957"/>
      <c r="E123" s="957"/>
      <c r="F123" s="957"/>
      <c r="G123" s="957"/>
      <c r="H123" s="957"/>
      <c r="I123" s="957"/>
      <c r="J123" s="957"/>
      <c r="K123" s="957"/>
      <c r="L123" s="957"/>
      <c r="M123" s="957"/>
      <c r="N123" s="957"/>
      <c r="O123" s="957"/>
      <c r="P123" s="957"/>
      <c r="Q123" s="957"/>
      <c r="R123" s="957"/>
      <c r="S123" s="957"/>
      <c r="T123" s="957"/>
      <c r="U123" s="957"/>
      <c r="V123" s="957"/>
      <c r="W123" s="957"/>
      <c r="X123" s="957"/>
      <c r="Y123" s="957"/>
      <c r="Z123" s="958"/>
      <c r="AA123" s="992" t="s">
        <v>122</v>
      </c>
      <c r="AB123" s="993"/>
      <c r="AC123" s="993"/>
      <c r="AD123" s="993"/>
      <c r="AE123" s="994"/>
      <c r="AF123" s="995" t="s">
        <v>122</v>
      </c>
      <c r="AG123" s="993"/>
      <c r="AH123" s="993"/>
      <c r="AI123" s="993"/>
      <c r="AJ123" s="994"/>
      <c r="AK123" s="995" t="s">
        <v>122</v>
      </c>
      <c r="AL123" s="993"/>
      <c r="AM123" s="993"/>
      <c r="AN123" s="993"/>
      <c r="AO123" s="994"/>
      <c r="AP123" s="996" t="s">
        <v>122</v>
      </c>
      <c r="AQ123" s="997"/>
      <c r="AR123" s="997"/>
      <c r="AS123" s="997"/>
      <c r="AT123" s="998"/>
      <c r="AU123" s="1031"/>
      <c r="AV123" s="1032"/>
      <c r="AW123" s="1032"/>
      <c r="AX123" s="1032"/>
      <c r="AY123" s="1032"/>
      <c r="AZ123" s="235" t="s">
        <v>177</v>
      </c>
      <c r="BA123" s="235"/>
      <c r="BB123" s="235"/>
      <c r="BC123" s="235"/>
      <c r="BD123" s="235"/>
      <c r="BE123" s="235"/>
      <c r="BF123" s="235"/>
      <c r="BG123" s="235"/>
      <c r="BH123" s="235"/>
      <c r="BI123" s="235"/>
      <c r="BJ123" s="235"/>
      <c r="BK123" s="235"/>
      <c r="BL123" s="235"/>
      <c r="BM123" s="235"/>
      <c r="BN123" s="235"/>
      <c r="BO123" s="1011" t="s">
        <v>452</v>
      </c>
      <c r="BP123" s="1039"/>
      <c r="BQ123" s="1097">
        <v>4519947</v>
      </c>
      <c r="BR123" s="1098"/>
      <c r="BS123" s="1098"/>
      <c r="BT123" s="1098"/>
      <c r="BU123" s="1098"/>
      <c r="BV123" s="1098">
        <v>4077470</v>
      </c>
      <c r="BW123" s="1098"/>
      <c r="BX123" s="1098"/>
      <c r="BY123" s="1098"/>
      <c r="BZ123" s="1098"/>
      <c r="CA123" s="1098">
        <v>3750994</v>
      </c>
      <c r="CB123" s="1098"/>
      <c r="CC123" s="1098"/>
      <c r="CD123" s="1098"/>
      <c r="CE123" s="1098"/>
      <c r="CF123" s="1035"/>
      <c r="CG123" s="1036"/>
      <c r="CH123" s="1036"/>
      <c r="CI123" s="1036"/>
      <c r="CJ123" s="1037"/>
      <c r="CK123" s="1043"/>
      <c r="CL123" s="1044"/>
      <c r="CM123" s="1044"/>
      <c r="CN123" s="1044"/>
      <c r="CO123" s="1045"/>
      <c r="CP123" s="1053" t="s">
        <v>453</v>
      </c>
      <c r="CQ123" s="1054"/>
      <c r="CR123" s="1054"/>
      <c r="CS123" s="1054"/>
      <c r="CT123" s="1054"/>
      <c r="CU123" s="1054"/>
      <c r="CV123" s="1054"/>
      <c r="CW123" s="1054"/>
      <c r="CX123" s="1054"/>
      <c r="CY123" s="1054"/>
      <c r="CZ123" s="1054"/>
      <c r="DA123" s="1054"/>
      <c r="DB123" s="1054"/>
      <c r="DC123" s="1054"/>
      <c r="DD123" s="1054"/>
      <c r="DE123" s="1054"/>
      <c r="DF123" s="1055"/>
      <c r="DG123" s="992" t="s">
        <v>122</v>
      </c>
      <c r="DH123" s="993"/>
      <c r="DI123" s="993"/>
      <c r="DJ123" s="993"/>
      <c r="DK123" s="994"/>
      <c r="DL123" s="995" t="s">
        <v>122</v>
      </c>
      <c r="DM123" s="993"/>
      <c r="DN123" s="993"/>
      <c r="DO123" s="993"/>
      <c r="DP123" s="994"/>
      <c r="DQ123" s="995" t="s">
        <v>122</v>
      </c>
      <c r="DR123" s="993"/>
      <c r="DS123" s="993"/>
      <c r="DT123" s="993"/>
      <c r="DU123" s="994"/>
      <c r="DV123" s="996" t="s">
        <v>122</v>
      </c>
      <c r="DW123" s="997"/>
      <c r="DX123" s="997"/>
      <c r="DY123" s="997"/>
      <c r="DZ123" s="998"/>
    </row>
    <row r="124" spans="1:130" s="212" customFormat="1" ht="26.25" customHeight="1" thickBot="1" x14ac:dyDescent="0.25">
      <c r="A124" s="1091"/>
      <c r="B124" s="983"/>
      <c r="C124" s="956" t="s">
        <v>440</v>
      </c>
      <c r="D124" s="957"/>
      <c r="E124" s="957"/>
      <c r="F124" s="957"/>
      <c r="G124" s="957"/>
      <c r="H124" s="957"/>
      <c r="I124" s="957"/>
      <c r="J124" s="957"/>
      <c r="K124" s="957"/>
      <c r="L124" s="957"/>
      <c r="M124" s="957"/>
      <c r="N124" s="957"/>
      <c r="O124" s="957"/>
      <c r="P124" s="957"/>
      <c r="Q124" s="957"/>
      <c r="R124" s="957"/>
      <c r="S124" s="957"/>
      <c r="T124" s="957"/>
      <c r="U124" s="957"/>
      <c r="V124" s="957"/>
      <c r="W124" s="957"/>
      <c r="X124" s="957"/>
      <c r="Y124" s="957"/>
      <c r="Z124" s="958"/>
      <c r="AA124" s="992" t="s">
        <v>122</v>
      </c>
      <c r="AB124" s="993"/>
      <c r="AC124" s="993"/>
      <c r="AD124" s="993"/>
      <c r="AE124" s="994"/>
      <c r="AF124" s="995" t="s">
        <v>122</v>
      </c>
      <c r="AG124" s="993"/>
      <c r="AH124" s="993"/>
      <c r="AI124" s="993"/>
      <c r="AJ124" s="994"/>
      <c r="AK124" s="995" t="s">
        <v>122</v>
      </c>
      <c r="AL124" s="993"/>
      <c r="AM124" s="993"/>
      <c r="AN124" s="993"/>
      <c r="AO124" s="994"/>
      <c r="AP124" s="996" t="s">
        <v>122</v>
      </c>
      <c r="AQ124" s="997"/>
      <c r="AR124" s="997"/>
      <c r="AS124" s="997"/>
      <c r="AT124" s="998"/>
      <c r="AU124" s="1093" t="s">
        <v>454</v>
      </c>
      <c r="AV124" s="1094"/>
      <c r="AW124" s="1094"/>
      <c r="AX124" s="1094"/>
      <c r="AY124" s="1094"/>
      <c r="AZ124" s="1094"/>
      <c r="BA124" s="1094"/>
      <c r="BB124" s="1094"/>
      <c r="BC124" s="1094"/>
      <c r="BD124" s="1094"/>
      <c r="BE124" s="1094"/>
      <c r="BF124" s="1094"/>
      <c r="BG124" s="1094"/>
      <c r="BH124" s="1094"/>
      <c r="BI124" s="1094"/>
      <c r="BJ124" s="1094"/>
      <c r="BK124" s="1094"/>
      <c r="BL124" s="1094"/>
      <c r="BM124" s="1094"/>
      <c r="BN124" s="1094"/>
      <c r="BO124" s="1094"/>
      <c r="BP124" s="1095"/>
      <c r="BQ124" s="1096" t="s">
        <v>122</v>
      </c>
      <c r="BR124" s="1061"/>
      <c r="BS124" s="1061"/>
      <c r="BT124" s="1061"/>
      <c r="BU124" s="1061"/>
      <c r="BV124" s="1061" t="s">
        <v>122</v>
      </c>
      <c r="BW124" s="1061"/>
      <c r="BX124" s="1061"/>
      <c r="BY124" s="1061"/>
      <c r="BZ124" s="1061"/>
      <c r="CA124" s="1061" t="s">
        <v>122</v>
      </c>
      <c r="CB124" s="1061"/>
      <c r="CC124" s="1061"/>
      <c r="CD124" s="1061"/>
      <c r="CE124" s="1061"/>
      <c r="CF124" s="1062"/>
      <c r="CG124" s="1063"/>
      <c r="CH124" s="1063"/>
      <c r="CI124" s="1063"/>
      <c r="CJ124" s="1064"/>
      <c r="CK124" s="1046"/>
      <c r="CL124" s="1046"/>
      <c r="CM124" s="1046"/>
      <c r="CN124" s="1046"/>
      <c r="CO124" s="1047"/>
      <c r="CP124" s="1053" t="s">
        <v>455</v>
      </c>
      <c r="CQ124" s="1054"/>
      <c r="CR124" s="1054"/>
      <c r="CS124" s="1054"/>
      <c r="CT124" s="1054"/>
      <c r="CU124" s="1054"/>
      <c r="CV124" s="1054"/>
      <c r="CW124" s="1054"/>
      <c r="CX124" s="1054"/>
      <c r="CY124" s="1054"/>
      <c r="CZ124" s="1054"/>
      <c r="DA124" s="1054"/>
      <c r="DB124" s="1054"/>
      <c r="DC124" s="1054"/>
      <c r="DD124" s="1054"/>
      <c r="DE124" s="1054"/>
      <c r="DF124" s="1055"/>
      <c r="DG124" s="1038">
        <v>525464</v>
      </c>
      <c r="DH124" s="1020"/>
      <c r="DI124" s="1020"/>
      <c r="DJ124" s="1020"/>
      <c r="DK124" s="1021"/>
      <c r="DL124" s="1019">
        <v>463077</v>
      </c>
      <c r="DM124" s="1020"/>
      <c r="DN124" s="1020"/>
      <c r="DO124" s="1020"/>
      <c r="DP124" s="1021"/>
      <c r="DQ124" s="1019" t="s">
        <v>122</v>
      </c>
      <c r="DR124" s="1020"/>
      <c r="DS124" s="1020"/>
      <c r="DT124" s="1020"/>
      <c r="DU124" s="1021"/>
      <c r="DV124" s="1022" t="s">
        <v>122</v>
      </c>
      <c r="DW124" s="1023"/>
      <c r="DX124" s="1023"/>
      <c r="DY124" s="1023"/>
      <c r="DZ124" s="1024"/>
    </row>
    <row r="125" spans="1:130" s="212" customFormat="1" ht="26.25" customHeight="1" x14ac:dyDescent="0.2">
      <c r="A125" s="1091"/>
      <c r="B125" s="983"/>
      <c r="C125" s="956" t="s">
        <v>442</v>
      </c>
      <c r="D125" s="957"/>
      <c r="E125" s="957"/>
      <c r="F125" s="957"/>
      <c r="G125" s="957"/>
      <c r="H125" s="957"/>
      <c r="I125" s="957"/>
      <c r="J125" s="957"/>
      <c r="K125" s="957"/>
      <c r="L125" s="957"/>
      <c r="M125" s="957"/>
      <c r="N125" s="957"/>
      <c r="O125" s="957"/>
      <c r="P125" s="957"/>
      <c r="Q125" s="957"/>
      <c r="R125" s="957"/>
      <c r="S125" s="957"/>
      <c r="T125" s="957"/>
      <c r="U125" s="957"/>
      <c r="V125" s="957"/>
      <c r="W125" s="957"/>
      <c r="X125" s="957"/>
      <c r="Y125" s="957"/>
      <c r="Z125" s="958"/>
      <c r="AA125" s="992" t="s">
        <v>122</v>
      </c>
      <c r="AB125" s="993"/>
      <c r="AC125" s="993"/>
      <c r="AD125" s="993"/>
      <c r="AE125" s="994"/>
      <c r="AF125" s="995" t="s">
        <v>122</v>
      </c>
      <c r="AG125" s="993"/>
      <c r="AH125" s="993"/>
      <c r="AI125" s="993"/>
      <c r="AJ125" s="994"/>
      <c r="AK125" s="995" t="s">
        <v>122</v>
      </c>
      <c r="AL125" s="993"/>
      <c r="AM125" s="993"/>
      <c r="AN125" s="993"/>
      <c r="AO125" s="994"/>
      <c r="AP125" s="996" t="s">
        <v>122</v>
      </c>
      <c r="AQ125" s="997"/>
      <c r="AR125" s="997"/>
      <c r="AS125" s="997"/>
      <c r="AT125" s="998"/>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6" t="s">
        <v>456</v>
      </c>
      <c r="CL125" s="1041"/>
      <c r="CM125" s="1041"/>
      <c r="CN125" s="1041"/>
      <c r="CO125" s="1042"/>
      <c r="CP125" s="963" t="s">
        <v>457</v>
      </c>
      <c r="CQ125" s="931"/>
      <c r="CR125" s="931"/>
      <c r="CS125" s="931"/>
      <c r="CT125" s="931"/>
      <c r="CU125" s="931"/>
      <c r="CV125" s="931"/>
      <c r="CW125" s="931"/>
      <c r="CX125" s="931"/>
      <c r="CY125" s="931"/>
      <c r="CZ125" s="931"/>
      <c r="DA125" s="931"/>
      <c r="DB125" s="931"/>
      <c r="DC125" s="931"/>
      <c r="DD125" s="931"/>
      <c r="DE125" s="931"/>
      <c r="DF125" s="932"/>
      <c r="DG125" s="964" t="s">
        <v>122</v>
      </c>
      <c r="DH125" s="965"/>
      <c r="DI125" s="965"/>
      <c r="DJ125" s="965"/>
      <c r="DK125" s="965"/>
      <c r="DL125" s="965" t="s">
        <v>122</v>
      </c>
      <c r="DM125" s="965"/>
      <c r="DN125" s="965"/>
      <c r="DO125" s="965"/>
      <c r="DP125" s="965"/>
      <c r="DQ125" s="965" t="s">
        <v>122</v>
      </c>
      <c r="DR125" s="965"/>
      <c r="DS125" s="965"/>
      <c r="DT125" s="965"/>
      <c r="DU125" s="965"/>
      <c r="DV125" s="966" t="s">
        <v>122</v>
      </c>
      <c r="DW125" s="966"/>
      <c r="DX125" s="966"/>
      <c r="DY125" s="966"/>
      <c r="DZ125" s="967"/>
    </row>
    <row r="126" spans="1:130" s="212" customFormat="1" ht="26.25" customHeight="1" thickBot="1" x14ac:dyDescent="0.25">
      <c r="A126" s="1091"/>
      <c r="B126" s="983"/>
      <c r="C126" s="956" t="s">
        <v>444</v>
      </c>
      <c r="D126" s="957"/>
      <c r="E126" s="957"/>
      <c r="F126" s="957"/>
      <c r="G126" s="957"/>
      <c r="H126" s="957"/>
      <c r="I126" s="957"/>
      <c r="J126" s="957"/>
      <c r="K126" s="957"/>
      <c r="L126" s="957"/>
      <c r="M126" s="957"/>
      <c r="N126" s="957"/>
      <c r="O126" s="957"/>
      <c r="P126" s="957"/>
      <c r="Q126" s="957"/>
      <c r="R126" s="957"/>
      <c r="S126" s="957"/>
      <c r="T126" s="957"/>
      <c r="U126" s="957"/>
      <c r="V126" s="957"/>
      <c r="W126" s="957"/>
      <c r="X126" s="957"/>
      <c r="Y126" s="957"/>
      <c r="Z126" s="958"/>
      <c r="AA126" s="992" t="s">
        <v>122</v>
      </c>
      <c r="AB126" s="993"/>
      <c r="AC126" s="993"/>
      <c r="AD126" s="993"/>
      <c r="AE126" s="994"/>
      <c r="AF126" s="995" t="s">
        <v>122</v>
      </c>
      <c r="AG126" s="993"/>
      <c r="AH126" s="993"/>
      <c r="AI126" s="993"/>
      <c r="AJ126" s="994"/>
      <c r="AK126" s="995" t="s">
        <v>122</v>
      </c>
      <c r="AL126" s="993"/>
      <c r="AM126" s="993"/>
      <c r="AN126" s="993"/>
      <c r="AO126" s="994"/>
      <c r="AP126" s="996" t="s">
        <v>122</v>
      </c>
      <c r="AQ126" s="997"/>
      <c r="AR126" s="997"/>
      <c r="AS126" s="997"/>
      <c r="AT126" s="99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7"/>
      <c r="CL126" s="1044"/>
      <c r="CM126" s="1044"/>
      <c r="CN126" s="1044"/>
      <c r="CO126" s="1045"/>
      <c r="CP126" s="956" t="s">
        <v>458</v>
      </c>
      <c r="CQ126" s="957"/>
      <c r="CR126" s="957"/>
      <c r="CS126" s="957"/>
      <c r="CT126" s="957"/>
      <c r="CU126" s="957"/>
      <c r="CV126" s="957"/>
      <c r="CW126" s="957"/>
      <c r="CX126" s="957"/>
      <c r="CY126" s="957"/>
      <c r="CZ126" s="957"/>
      <c r="DA126" s="957"/>
      <c r="DB126" s="957"/>
      <c r="DC126" s="957"/>
      <c r="DD126" s="957"/>
      <c r="DE126" s="957"/>
      <c r="DF126" s="958"/>
      <c r="DG126" s="959" t="s">
        <v>122</v>
      </c>
      <c r="DH126" s="960"/>
      <c r="DI126" s="960"/>
      <c r="DJ126" s="960"/>
      <c r="DK126" s="960"/>
      <c r="DL126" s="960" t="s">
        <v>122</v>
      </c>
      <c r="DM126" s="960"/>
      <c r="DN126" s="960"/>
      <c r="DO126" s="960"/>
      <c r="DP126" s="960"/>
      <c r="DQ126" s="960" t="s">
        <v>122</v>
      </c>
      <c r="DR126" s="960"/>
      <c r="DS126" s="960"/>
      <c r="DT126" s="960"/>
      <c r="DU126" s="960"/>
      <c r="DV126" s="961" t="s">
        <v>122</v>
      </c>
      <c r="DW126" s="961"/>
      <c r="DX126" s="961"/>
      <c r="DY126" s="961"/>
      <c r="DZ126" s="962"/>
    </row>
    <row r="127" spans="1:130" s="212" customFormat="1" ht="26.25" customHeight="1" x14ac:dyDescent="0.2">
      <c r="A127" s="1092"/>
      <c r="B127" s="985"/>
      <c r="C127" s="1007" t="s">
        <v>459</v>
      </c>
      <c r="D127" s="999"/>
      <c r="E127" s="999"/>
      <c r="F127" s="999"/>
      <c r="G127" s="999"/>
      <c r="H127" s="999"/>
      <c r="I127" s="999"/>
      <c r="J127" s="999"/>
      <c r="K127" s="999"/>
      <c r="L127" s="999"/>
      <c r="M127" s="999"/>
      <c r="N127" s="999"/>
      <c r="O127" s="999"/>
      <c r="P127" s="999"/>
      <c r="Q127" s="999"/>
      <c r="R127" s="999"/>
      <c r="S127" s="999"/>
      <c r="T127" s="999"/>
      <c r="U127" s="999"/>
      <c r="V127" s="999"/>
      <c r="W127" s="999"/>
      <c r="X127" s="999"/>
      <c r="Y127" s="999"/>
      <c r="Z127" s="1000"/>
      <c r="AA127" s="992" t="s">
        <v>122</v>
      </c>
      <c r="AB127" s="993"/>
      <c r="AC127" s="993"/>
      <c r="AD127" s="993"/>
      <c r="AE127" s="994"/>
      <c r="AF127" s="995" t="s">
        <v>122</v>
      </c>
      <c r="AG127" s="993"/>
      <c r="AH127" s="993"/>
      <c r="AI127" s="993"/>
      <c r="AJ127" s="994"/>
      <c r="AK127" s="995" t="s">
        <v>122</v>
      </c>
      <c r="AL127" s="993"/>
      <c r="AM127" s="993"/>
      <c r="AN127" s="993"/>
      <c r="AO127" s="994"/>
      <c r="AP127" s="996" t="s">
        <v>122</v>
      </c>
      <c r="AQ127" s="997"/>
      <c r="AR127" s="997"/>
      <c r="AS127" s="997"/>
      <c r="AT127" s="998"/>
      <c r="AU127" s="214"/>
      <c r="AV127" s="214"/>
      <c r="AW127" s="214"/>
      <c r="AX127" s="1065" t="s">
        <v>460</v>
      </c>
      <c r="AY127" s="1066"/>
      <c r="AZ127" s="1066"/>
      <c r="BA127" s="1066"/>
      <c r="BB127" s="1066"/>
      <c r="BC127" s="1066"/>
      <c r="BD127" s="1066"/>
      <c r="BE127" s="1067"/>
      <c r="BF127" s="1068" t="s">
        <v>461</v>
      </c>
      <c r="BG127" s="1066"/>
      <c r="BH127" s="1066"/>
      <c r="BI127" s="1066"/>
      <c r="BJ127" s="1066"/>
      <c r="BK127" s="1066"/>
      <c r="BL127" s="1067"/>
      <c r="BM127" s="1068" t="s">
        <v>462</v>
      </c>
      <c r="BN127" s="1066"/>
      <c r="BO127" s="1066"/>
      <c r="BP127" s="1066"/>
      <c r="BQ127" s="1066"/>
      <c r="BR127" s="1066"/>
      <c r="BS127" s="1067"/>
      <c r="BT127" s="1068" t="s">
        <v>463</v>
      </c>
      <c r="BU127" s="1066"/>
      <c r="BV127" s="1066"/>
      <c r="BW127" s="1066"/>
      <c r="BX127" s="1066"/>
      <c r="BY127" s="1066"/>
      <c r="BZ127" s="1089"/>
      <c r="CA127" s="214"/>
      <c r="CB127" s="214"/>
      <c r="CC127" s="214"/>
      <c r="CD127" s="237"/>
      <c r="CE127" s="237"/>
      <c r="CF127" s="237"/>
      <c r="CG127" s="214"/>
      <c r="CH127" s="214"/>
      <c r="CI127" s="214"/>
      <c r="CJ127" s="236"/>
      <c r="CK127" s="1057"/>
      <c r="CL127" s="1044"/>
      <c r="CM127" s="1044"/>
      <c r="CN127" s="1044"/>
      <c r="CO127" s="1045"/>
      <c r="CP127" s="956" t="s">
        <v>464</v>
      </c>
      <c r="CQ127" s="957"/>
      <c r="CR127" s="957"/>
      <c r="CS127" s="957"/>
      <c r="CT127" s="957"/>
      <c r="CU127" s="957"/>
      <c r="CV127" s="957"/>
      <c r="CW127" s="957"/>
      <c r="CX127" s="957"/>
      <c r="CY127" s="957"/>
      <c r="CZ127" s="957"/>
      <c r="DA127" s="957"/>
      <c r="DB127" s="957"/>
      <c r="DC127" s="957"/>
      <c r="DD127" s="957"/>
      <c r="DE127" s="957"/>
      <c r="DF127" s="958"/>
      <c r="DG127" s="959" t="s">
        <v>122</v>
      </c>
      <c r="DH127" s="960"/>
      <c r="DI127" s="960"/>
      <c r="DJ127" s="960"/>
      <c r="DK127" s="960"/>
      <c r="DL127" s="960" t="s">
        <v>122</v>
      </c>
      <c r="DM127" s="960"/>
      <c r="DN127" s="960"/>
      <c r="DO127" s="960"/>
      <c r="DP127" s="960"/>
      <c r="DQ127" s="960" t="s">
        <v>122</v>
      </c>
      <c r="DR127" s="960"/>
      <c r="DS127" s="960"/>
      <c r="DT127" s="960"/>
      <c r="DU127" s="960"/>
      <c r="DV127" s="961" t="s">
        <v>122</v>
      </c>
      <c r="DW127" s="961"/>
      <c r="DX127" s="961"/>
      <c r="DY127" s="961"/>
      <c r="DZ127" s="962"/>
    </row>
    <row r="128" spans="1:130" s="212" customFormat="1" ht="26.25" customHeight="1" thickBot="1" x14ac:dyDescent="0.25">
      <c r="A128" s="1075" t="s">
        <v>465</v>
      </c>
      <c r="B128" s="1076"/>
      <c r="C128" s="1076"/>
      <c r="D128" s="1076"/>
      <c r="E128" s="1076"/>
      <c r="F128" s="1076"/>
      <c r="G128" s="1076"/>
      <c r="H128" s="1076"/>
      <c r="I128" s="1076"/>
      <c r="J128" s="1076"/>
      <c r="K128" s="1076"/>
      <c r="L128" s="1076"/>
      <c r="M128" s="1076"/>
      <c r="N128" s="1076"/>
      <c r="O128" s="1076"/>
      <c r="P128" s="1076"/>
      <c r="Q128" s="1076"/>
      <c r="R128" s="1076"/>
      <c r="S128" s="1076"/>
      <c r="T128" s="1076"/>
      <c r="U128" s="1076"/>
      <c r="V128" s="1076"/>
      <c r="W128" s="1077" t="s">
        <v>466</v>
      </c>
      <c r="X128" s="1077"/>
      <c r="Y128" s="1077"/>
      <c r="Z128" s="1078"/>
      <c r="AA128" s="1079" t="s">
        <v>122</v>
      </c>
      <c r="AB128" s="1080"/>
      <c r="AC128" s="1080"/>
      <c r="AD128" s="1080"/>
      <c r="AE128" s="1081"/>
      <c r="AF128" s="1082" t="s">
        <v>122</v>
      </c>
      <c r="AG128" s="1080"/>
      <c r="AH128" s="1080"/>
      <c r="AI128" s="1080"/>
      <c r="AJ128" s="1081"/>
      <c r="AK128" s="1082" t="s">
        <v>122</v>
      </c>
      <c r="AL128" s="1080"/>
      <c r="AM128" s="1080"/>
      <c r="AN128" s="1080"/>
      <c r="AO128" s="1081"/>
      <c r="AP128" s="1083"/>
      <c r="AQ128" s="1084"/>
      <c r="AR128" s="1084"/>
      <c r="AS128" s="1084"/>
      <c r="AT128" s="1085"/>
      <c r="AU128" s="214"/>
      <c r="AV128" s="214"/>
      <c r="AW128" s="214"/>
      <c r="AX128" s="930" t="s">
        <v>467</v>
      </c>
      <c r="AY128" s="931"/>
      <c r="AZ128" s="931"/>
      <c r="BA128" s="931"/>
      <c r="BB128" s="931"/>
      <c r="BC128" s="931"/>
      <c r="BD128" s="931"/>
      <c r="BE128" s="932"/>
      <c r="BF128" s="1086" t="s">
        <v>122</v>
      </c>
      <c r="BG128" s="1087"/>
      <c r="BH128" s="1087"/>
      <c r="BI128" s="1087"/>
      <c r="BJ128" s="1087"/>
      <c r="BK128" s="1087"/>
      <c r="BL128" s="1088"/>
      <c r="BM128" s="1086">
        <v>15</v>
      </c>
      <c r="BN128" s="1087"/>
      <c r="BO128" s="1087"/>
      <c r="BP128" s="1087"/>
      <c r="BQ128" s="1087"/>
      <c r="BR128" s="1087"/>
      <c r="BS128" s="1088"/>
      <c r="BT128" s="1086">
        <v>20</v>
      </c>
      <c r="BU128" s="1087"/>
      <c r="BV128" s="1087"/>
      <c r="BW128" s="1087"/>
      <c r="BX128" s="1087"/>
      <c r="BY128" s="1087"/>
      <c r="BZ128" s="1110"/>
      <c r="CA128" s="237"/>
      <c r="CB128" s="237"/>
      <c r="CC128" s="237"/>
      <c r="CD128" s="237"/>
      <c r="CE128" s="237"/>
      <c r="CF128" s="237"/>
      <c r="CG128" s="214"/>
      <c r="CH128" s="214"/>
      <c r="CI128" s="214"/>
      <c r="CJ128" s="236"/>
      <c r="CK128" s="1058"/>
      <c r="CL128" s="1059"/>
      <c r="CM128" s="1059"/>
      <c r="CN128" s="1059"/>
      <c r="CO128" s="1060"/>
      <c r="CP128" s="1069" t="s">
        <v>468</v>
      </c>
      <c r="CQ128" s="761"/>
      <c r="CR128" s="761"/>
      <c r="CS128" s="761"/>
      <c r="CT128" s="761"/>
      <c r="CU128" s="761"/>
      <c r="CV128" s="761"/>
      <c r="CW128" s="761"/>
      <c r="CX128" s="761"/>
      <c r="CY128" s="761"/>
      <c r="CZ128" s="761"/>
      <c r="DA128" s="761"/>
      <c r="DB128" s="761"/>
      <c r="DC128" s="761"/>
      <c r="DD128" s="761"/>
      <c r="DE128" s="761"/>
      <c r="DF128" s="1070"/>
      <c r="DG128" s="1071" t="s">
        <v>122</v>
      </c>
      <c r="DH128" s="1072"/>
      <c r="DI128" s="1072"/>
      <c r="DJ128" s="1072"/>
      <c r="DK128" s="1072"/>
      <c r="DL128" s="1072" t="s">
        <v>122</v>
      </c>
      <c r="DM128" s="1072"/>
      <c r="DN128" s="1072"/>
      <c r="DO128" s="1072"/>
      <c r="DP128" s="1072"/>
      <c r="DQ128" s="1072" t="s">
        <v>122</v>
      </c>
      <c r="DR128" s="1072"/>
      <c r="DS128" s="1072"/>
      <c r="DT128" s="1072"/>
      <c r="DU128" s="1072"/>
      <c r="DV128" s="1073" t="s">
        <v>122</v>
      </c>
      <c r="DW128" s="1073"/>
      <c r="DX128" s="1073"/>
      <c r="DY128" s="1073"/>
      <c r="DZ128" s="1074"/>
    </row>
    <row r="129" spans="1:131" s="212" customFormat="1" ht="26.25" customHeight="1" x14ac:dyDescent="0.2">
      <c r="A129" s="968" t="s">
        <v>102</v>
      </c>
      <c r="B129" s="969"/>
      <c r="C129" s="969"/>
      <c r="D129" s="969"/>
      <c r="E129" s="969"/>
      <c r="F129" s="969"/>
      <c r="G129" s="969"/>
      <c r="H129" s="969"/>
      <c r="I129" s="969"/>
      <c r="J129" s="969"/>
      <c r="K129" s="969"/>
      <c r="L129" s="969"/>
      <c r="M129" s="969"/>
      <c r="N129" s="969"/>
      <c r="O129" s="969"/>
      <c r="P129" s="969"/>
      <c r="Q129" s="969"/>
      <c r="R129" s="969"/>
      <c r="S129" s="969"/>
      <c r="T129" s="969"/>
      <c r="U129" s="969"/>
      <c r="V129" s="969"/>
      <c r="W129" s="1104" t="s">
        <v>469</v>
      </c>
      <c r="X129" s="1105"/>
      <c r="Y129" s="1105"/>
      <c r="Z129" s="1106"/>
      <c r="AA129" s="992">
        <v>1523852</v>
      </c>
      <c r="AB129" s="993"/>
      <c r="AC129" s="993"/>
      <c r="AD129" s="993"/>
      <c r="AE129" s="994"/>
      <c r="AF129" s="995">
        <v>1523479</v>
      </c>
      <c r="AG129" s="993"/>
      <c r="AH129" s="993"/>
      <c r="AI129" s="993"/>
      <c r="AJ129" s="994"/>
      <c r="AK129" s="995">
        <v>1526838</v>
      </c>
      <c r="AL129" s="993"/>
      <c r="AM129" s="993"/>
      <c r="AN129" s="993"/>
      <c r="AO129" s="994"/>
      <c r="AP129" s="1107"/>
      <c r="AQ129" s="1108"/>
      <c r="AR129" s="1108"/>
      <c r="AS129" s="1108"/>
      <c r="AT129" s="1109"/>
      <c r="AU129" s="215"/>
      <c r="AV129" s="215"/>
      <c r="AW129" s="215"/>
      <c r="AX129" s="1099" t="s">
        <v>470</v>
      </c>
      <c r="AY129" s="957"/>
      <c r="AZ129" s="957"/>
      <c r="BA129" s="957"/>
      <c r="BB129" s="957"/>
      <c r="BC129" s="957"/>
      <c r="BD129" s="957"/>
      <c r="BE129" s="958"/>
      <c r="BF129" s="1100" t="s">
        <v>122</v>
      </c>
      <c r="BG129" s="1101"/>
      <c r="BH129" s="1101"/>
      <c r="BI129" s="1101"/>
      <c r="BJ129" s="1101"/>
      <c r="BK129" s="1101"/>
      <c r="BL129" s="1102"/>
      <c r="BM129" s="1100">
        <v>20</v>
      </c>
      <c r="BN129" s="1101"/>
      <c r="BO129" s="1101"/>
      <c r="BP129" s="1101"/>
      <c r="BQ129" s="1101"/>
      <c r="BR129" s="1101"/>
      <c r="BS129" s="1102"/>
      <c r="BT129" s="1100">
        <v>30</v>
      </c>
      <c r="BU129" s="1101"/>
      <c r="BV129" s="1101"/>
      <c r="BW129" s="1101"/>
      <c r="BX129" s="1101"/>
      <c r="BY129" s="1101"/>
      <c r="BZ129" s="110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8" t="s">
        <v>471</v>
      </c>
      <c r="B130" s="969"/>
      <c r="C130" s="969"/>
      <c r="D130" s="969"/>
      <c r="E130" s="969"/>
      <c r="F130" s="969"/>
      <c r="G130" s="969"/>
      <c r="H130" s="969"/>
      <c r="I130" s="969"/>
      <c r="J130" s="969"/>
      <c r="K130" s="969"/>
      <c r="L130" s="969"/>
      <c r="M130" s="969"/>
      <c r="N130" s="969"/>
      <c r="O130" s="969"/>
      <c r="P130" s="969"/>
      <c r="Q130" s="969"/>
      <c r="R130" s="969"/>
      <c r="S130" s="969"/>
      <c r="T130" s="969"/>
      <c r="U130" s="969"/>
      <c r="V130" s="969"/>
      <c r="W130" s="1104" t="s">
        <v>472</v>
      </c>
      <c r="X130" s="1105"/>
      <c r="Y130" s="1105"/>
      <c r="Z130" s="1106"/>
      <c r="AA130" s="992">
        <v>230539</v>
      </c>
      <c r="AB130" s="993"/>
      <c r="AC130" s="993"/>
      <c r="AD130" s="993"/>
      <c r="AE130" s="994"/>
      <c r="AF130" s="995">
        <v>228607</v>
      </c>
      <c r="AG130" s="993"/>
      <c r="AH130" s="993"/>
      <c r="AI130" s="993"/>
      <c r="AJ130" s="994"/>
      <c r="AK130" s="995">
        <v>212596</v>
      </c>
      <c r="AL130" s="993"/>
      <c r="AM130" s="993"/>
      <c r="AN130" s="993"/>
      <c r="AO130" s="994"/>
      <c r="AP130" s="1107"/>
      <c r="AQ130" s="1108"/>
      <c r="AR130" s="1108"/>
      <c r="AS130" s="1108"/>
      <c r="AT130" s="1109"/>
      <c r="AU130" s="215"/>
      <c r="AV130" s="215"/>
      <c r="AW130" s="215"/>
      <c r="AX130" s="1099" t="s">
        <v>473</v>
      </c>
      <c r="AY130" s="957"/>
      <c r="AZ130" s="957"/>
      <c r="BA130" s="957"/>
      <c r="BB130" s="957"/>
      <c r="BC130" s="957"/>
      <c r="BD130" s="957"/>
      <c r="BE130" s="958"/>
      <c r="BF130" s="1135">
        <v>8.9</v>
      </c>
      <c r="BG130" s="1136"/>
      <c r="BH130" s="1136"/>
      <c r="BI130" s="1136"/>
      <c r="BJ130" s="1136"/>
      <c r="BK130" s="1136"/>
      <c r="BL130" s="1137"/>
      <c r="BM130" s="1135">
        <v>25</v>
      </c>
      <c r="BN130" s="1136"/>
      <c r="BO130" s="1136"/>
      <c r="BP130" s="1136"/>
      <c r="BQ130" s="1136"/>
      <c r="BR130" s="1136"/>
      <c r="BS130" s="1137"/>
      <c r="BT130" s="1135">
        <v>35</v>
      </c>
      <c r="BU130" s="1136"/>
      <c r="BV130" s="1136"/>
      <c r="BW130" s="1136"/>
      <c r="BX130" s="1136"/>
      <c r="BY130" s="1136"/>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474</v>
      </c>
      <c r="X131" s="1142"/>
      <c r="Y131" s="1142"/>
      <c r="Z131" s="1143"/>
      <c r="AA131" s="1038">
        <v>1293313</v>
      </c>
      <c r="AB131" s="1020"/>
      <c r="AC131" s="1020"/>
      <c r="AD131" s="1020"/>
      <c r="AE131" s="1021"/>
      <c r="AF131" s="1019">
        <v>1294872</v>
      </c>
      <c r="AG131" s="1020"/>
      <c r="AH131" s="1020"/>
      <c r="AI131" s="1020"/>
      <c r="AJ131" s="1021"/>
      <c r="AK131" s="1019">
        <v>1314242</v>
      </c>
      <c r="AL131" s="1020"/>
      <c r="AM131" s="1020"/>
      <c r="AN131" s="1020"/>
      <c r="AO131" s="1021"/>
      <c r="AP131" s="1144"/>
      <c r="AQ131" s="1145"/>
      <c r="AR131" s="1145"/>
      <c r="AS131" s="1145"/>
      <c r="AT131" s="1146"/>
      <c r="AU131" s="215"/>
      <c r="AV131" s="215"/>
      <c r="AW131" s="215"/>
      <c r="AX131" s="1117" t="s">
        <v>475</v>
      </c>
      <c r="AY131" s="761"/>
      <c r="AZ131" s="761"/>
      <c r="BA131" s="761"/>
      <c r="BB131" s="761"/>
      <c r="BC131" s="761"/>
      <c r="BD131" s="761"/>
      <c r="BE131" s="1070"/>
      <c r="BF131" s="1118" t="s">
        <v>122</v>
      </c>
      <c r="BG131" s="1119"/>
      <c r="BH131" s="1119"/>
      <c r="BI131" s="1119"/>
      <c r="BJ131" s="1119"/>
      <c r="BK131" s="1119"/>
      <c r="BL131" s="1120"/>
      <c r="BM131" s="1118">
        <v>350</v>
      </c>
      <c r="BN131" s="1119"/>
      <c r="BO131" s="1119"/>
      <c r="BP131" s="1119"/>
      <c r="BQ131" s="1119"/>
      <c r="BR131" s="1119"/>
      <c r="BS131" s="1120"/>
      <c r="BT131" s="1121"/>
      <c r="BU131" s="1122"/>
      <c r="BV131" s="1122"/>
      <c r="BW131" s="1122"/>
      <c r="BX131" s="1122"/>
      <c r="BY131" s="1122"/>
      <c r="BZ131" s="112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4" t="s">
        <v>476</v>
      </c>
      <c r="B132" s="1125"/>
      <c r="C132" s="1125"/>
      <c r="D132" s="1125"/>
      <c r="E132" s="1125"/>
      <c r="F132" s="1125"/>
      <c r="G132" s="1125"/>
      <c r="H132" s="1125"/>
      <c r="I132" s="1125"/>
      <c r="J132" s="1125"/>
      <c r="K132" s="1125"/>
      <c r="L132" s="1125"/>
      <c r="M132" s="1125"/>
      <c r="N132" s="1125"/>
      <c r="O132" s="1125"/>
      <c r="P132" s="1125"/>
      <c r="Q132" s="1125"/>
      <c r="R132" s="1125"/>
      <c r="S132" s="1125"/>
      <c r="T132" s="1125"/>
      <c r="U132" s="1125"/>
      <c r="V132" s="1128" t="s">
        <v>477</v>
      </c>
      <c r="W132" s="1128"/>
      <c r="X132" s="1128"/>
      <c r="Y132" s="1128"/>
      <c r="Z132" s="1129"/>
      <c r="AA132" s="1130">
        <v>8.6201870700000001</v>
      </c>
      <c r="AB132" s="1131"/>
      <c r="AC132" s="1131"/>
      <c r="AD132" s="1131"/>
      <c r="AE132" s="1132"/>
      <c r="AF132" s="1133">
        <v>9.4414737520000003</v>
      </c>
      <c r="AG132" s="1131"/>
      <c r="AH132" s="1131"/>
      <c r="AI132" s="1131"/>
      <c r="AJ132" s="1132"/>
      <c r="AK132" s="1133">
        <v>8.6821909510000008</v>
      </c>
      <c r="AL132" s="1131"/>
      <c r="AM132" s="1131"/>
      <c r="AN132" s="1131"/>
      <c r="AO132" s="1132"/>
      <c r="AP132" s="1035"/>
      <c r="AQ132" s="1036"/>
      <c r="AR132" s="1036"/>
      <c r="AS132" s="1036"/>
      <c r="AT132" s="113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6"/>
      <c r="B133" s="1127"/>
      <c r="C133" s="1127"/>
      <c r="D133" s="1127"/>
      <c r="E133" s="1127"/>
      <c r="F133" s="1127"/>
      <c r="G133" s="1127"/>
      <c r="H133" s="1127"/>
      <c r="I133" s="1127"/>
      <c r="J133" s="1127"/>
      <c r="K133" s="1127"/>
      <c r="L133" s="1127"/>
      <c r="M133" s="1127"/>
      <c r="N133" s="1127"/>
      <c r="O133" s="1127"/>
      <c r="P133" s="1127"/>
      <c r="Q133" s="1127"/>
      <c r="R133" s="1127"/>
      <c r="S133" s="1127"/>
      <c r="T133" s="1127"/>
      <c r="U133" s="1127"/>
      <c r="V133" s="1111" t="s">
        <v>478</v>
      </c>
      <c r="W133" s="1111"/>
      <c r="X133" s="1111"/>
      <c r="Y133" s="1111"/>
      <c r="Z133" s="1112"/>
      <c r="AA133" s="1113">
        <v>6.7</v>
      </c>
      <c r="AB133" s="1114"/>
      <c r="AC133" s="1114"/>
      <c r="AD133" s="1114"/>
      <c r="AE133" s="1115"/>
      <c r="AF133" s="1113">
        <v>7.9</v>
      </c>
      <c r="AG133" s="1114"/>
      <c r="AH133" s="1114"/>
      <c r="AI133" s="1114"/>
      <c r="AJ133" s="1115"/>
      <c r="AK133" s="1113">
        <v>8.9</v>
      </c>
      <c r="AL133" s="1114"/>
      <c r="AM133" s="1114"/>
      <c r="AN133" s="1114"/>
      <c r="AO133" s="1115"/>
      <c r="AP133" s="1062"/>
      <c r="AQ133" s="1063"/>
      <c r="AR133" s="1063"/>
      <c r="AS133" s="1063"/>
      <c r="AT133" s="111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Iuhc8CgF/T8Mg+MxvMBzW4G6D771dyC3nIOFOrWnhsqUgoQuXBl+QjnGPEjHsIWIdHTcUhYi+baBRN0XkKRA==" saltValue="axVvb7v9HGgedbSYhVKBcQ==" spinCount="100000" sheet="1" objects="1" scenarios="1" formatRows="0"/>
  <mergeCells count="2035">
    <mergeCell ref="B76:P76"/>
    <mergeCell ref="B68:P68"/>
    <mergeCell ref="Q74:U74"/>
    <mergeCell ref="V74:Z74"/>
    <mergeCell ref="AA74:AE74"/>
    <mergeCell ref="Q73:U73"/>
    <mergeCell ref="V73:Z73"/>
    <mergeCell ref="AA73:AE73"/>
    <mergeCell ref="AA72:AE72"/>
    <mergeCell ref="Q70:U70"/>
    <mergeCell ref="V70:Z70"/>
    <mergeCell ref="AA70:AE70"/>
    <mergeCell ref="Q71:U71"/>
    <mergeCell ref="V71:Z71"/>
    <mergeCell ref="AA71:AE71"/>
    <mergeCell ref="Q72:U72"/>
    <mergeCell ref="V72:Z72"/>
    <mergeCell ref="AP28:AT28"/>
    <mergeCell ref="AU28:AY28"/>
    <mergeCell ref="AZ28:BD28"/>
    <mergeCell ref="DB26:DF26"/>
    <mergeCell ref="AK21:AO21"/>
    <mergeCell ref="AP21:AT21"/>
    <mergeCell ref="AU21:AY21"/>
    <mergeCell ref="BS21:CG21"/>
    <mergeCell ref="CH21:CL21"/>
    <mergeCell ref="CM21:CQ21"/>
    <mergeCell ref="DB20:DF20"/>
    <mergeCell ref="DB17:DF17"/>
    <mergeCell ref="AF73:AJ73"/>
    <mergeCell ref="AK73:AO73"/>
    <mergeCell ref="AP73:AT73"/>
    <mergeCell ref="B70:P70"/>
    <mergeCell ref="AP72:AT72"/>
    <mergeCell ref="AF72:AJ72"/>
    <mergeCell ref="AK72:AO72"/>
    <mergeCell ref="AF71:AJ71"/>
    <mergeCell ref="AK71:AO71"/>
    <mergeCell ref="AP71:AT71"/>
    <mergeCell ref="AP70:AT70"/>
    <mergeCell ref="AF70:AJ70"/>
    <mergeCell ref="AK70:AO70"/>
    <mergeCell ref="B69:P69"/>
    <mergeCell ref="B71:P71"/>
    <mergeCell ref="B72:P72"/>
    <mergeCell ref="B73:P73"/>
    <mergeCell ref="CR70:CV70"/>
    <mergeCell ref="CW70:DA70"/>
    <mergeCell ref="DB70:DF70"/>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U76:AY76"/>
    <mergeCell ref="AZ76:BD76"/>
    <mergeCell ref="BS76:CG76"/>
    <mergeCell ref="CH76:CL76"/>
    <mergeCell ref="CM76:CQ76"/>
    <mergeCell ref="DG75:DK75"/>
    <mergeCell ref="DL75:DP75"/>
    <mergeCell ref="DQ75:DU75"/>
    <mergeCell ref="DV75:DZ75"/>
    <mergeCell ref="BS75:CG75"/>
    <mergeCell ref="CH75:CL75"/>
    <mergeCell ref="CM75:CQ75"/>
    <mergeCell ref="CR75:CV75"/>
    <mergeCell ref="CW75:DA75"/>
    <mergeCell ref="DB75:DF75"/>
    <mergeCell ref="AP76:AT76"/>
    <mergeCell ref="Q76:U76"/>
    <mergeCell ref="V76:Z76"/>
    <mergeCell ref="AA76:AE76"/>
    <mergeCell ref="AF76:AJ76"/>
    <mergeCell ref="AK76:AO76"/>
    <mergeCell ref="Q75:U75"/>
    <mergeCell ref="V75:Z75"/>
    <mergeCell ref="AA75:AE75"/>
    <mergeCell ref="AF75:AJ75"/>
    <mergeCell ref="DV74:DZ74"/>
    <mergeCell ref="AU75:AY75"/>
    <mergeCell ref="AZ75:BD75"/>
    <mergeCell ref="CR74:CV74"/>
    <mergeCell ref="CW74:DA74"/>
    <mergeCell ref="DB74:DF74"/>
    <mergeCell ref="DG74:DK74"/>
    <mergeCell ref="DL74:DP74"/>
    <mergeCell ref="DQ74:DU74"/>
    <mergeCell ref="AU74:AY74"/>
    <mergeCell ref="AZ74:BD74"/>
    <mergeCell ref="BS74:CG74"/>
    <mergeCell ref="CH74:CL74"/>
    <mergeCell ref="CM74:CQ74"/>
    <mergeCell ref="AK75:AO75"/>
    <mergeCell ref="AP75:AT75"/>
    <mergeCell ref="AP74:AT74"/>
    <mergeCell ref="DV73:DZ73"/>
    <mergeCell ref="BS73:CG73"/>
    <mergeCell ref="CH73:CL73"/>
    <mergeCell ref="CM73:CQ73"/>
    <mergeCell ref="CR73:CV73"/>
    <mergeCell ref="CW73:DA73"/>
    <mergeCell ref="DB73:DF73"/>
    <mergeCell ref="DV72:DZ72"/>
    <mergeCell ref="AU73:AY73"/>
    <mergeCell ref="AZ73:BD73"/>
    <mergeCell ref="CR72:CV72"/>
    <mergeCell ref="CW72:DA72"/>
    <mergeCell ref="DB72:DF72"/>
    <mergeCell ref="DG72:DK72"/>
    <mergeCell ref="DL72:DP72"/>
    <mergeCell ref="DQ72:DU72"/>
    <mergeCell ref="AU72:AY72"/>
    <mergeCell ref="AZ72:BD72"/>
    <mergeCell ref="BS72:CG72"/>
    <mergeCell ref="CH72:CL72"/>
    <mergeCell ref="CM72:CQ72"/>
    <mergeCell ref="DG70:DK70"/>
    <mergeCell ref="DL70:DP70"/>
    <mergeCell ref="DQ70:DU70"/>
    <mergeCell ref="AU70:AY70"/>
    <mergeCell ref="AZ70:BD70"/>
    <mergeCell ref="BS70:CG70"/>
    <mergeCell ref="CH70:CL70"/>
    <mergeCell ref="CM70:CQ70"/>
    <mergeCell ref="AF74:AJ74"/>
    <mergeCell ref="AK74:AO74"/>
    <mergeCell ref="B74:P74"/>
    <mergeCell ref="B75:P75"/>
    <mergeCell ref="DG73:DK73"/>
    <mergeCell ref="DL73:DP73"/>
    <mergeCell ref="DQ73:DU73"/>
    <mergeCell ref="DG69:DK69"/>
    <mergeCell ref="DL69:DP69"/>
    <mergeCell ref="DQ69:DU69"/>
    <mergeCell ref="Q69:U69"/>
    <mergeCell ref="V69:Z69"/>
    <mergeCell ref="AA69:AE69"/>
    <mergeCell ref="AF69:AJ69"/>
    <mergeCell ref="AK69:AO69"/>
    <mergeCell ref="AP69:AT69"/>
    <mergeCell ref="DV69:DZ69"/>
    <mergeCell ref="BS69:CG69"/>
    <mergeCell ref="CH69:CL69"/>
    <mergeCell ref="CM69:CQ69"/>
    <mergeCell ref="CR69:CV69"/>
    <mergeCell ref="CW69:DA69"/>
    <mergeCell ref="DB69:DF69"/>
    <mergeCell ref="DV68:DZ68"/>
    <mergeCell ref="AU69:AY69"/>
    <mergeCell ref="AZ69:BD69"/>
    <mergeCell ref="CR68:CV68"/>
    <mergeCell ref="DG71:DK71"/>
    <mergeCell ref="DL71:DP71"/>
    <mergeCell ref="DQ71:DU71"/>
    <mergeCell ref="DV71:DZ71"/>
    <mergeCell ref="BS71:CG71"/>
    <mergeCell ref="CH71:CL71"/>
    <mergeCell ref="CM71:CQ71"/>
    <mergeCell ref="CR71:CV71"/>
    <mergeCell ref="CW71:DA71"/>
    <mergeCell ref="DB71:DF71"/>
    <mergeCell ref="CW68:DA68"/>
    <mergeCell ref="DB68:DF68"/>
    <mergeCell ref="DG68:DK68"/>
    <mergeCell ref="DL68:DP68"/>
    <mergeCell ref="DQ68:DU68"/>
    <mergeCell ref="DV70:DZ70"/>
    <mergeCell ref="AU71:AY71"/>
    <mergeCell ref="AZ71:BD71"/>
    <mergeCell ref="AU68:AY68"/>
    <mergeCell ref="AZ68:BD68"/>
    <mergeCell ref="BS68:CG68"/>
    <mergeCell ref="CH68:CL68"/>
    <mergeCell ref="CM68:CQ68"/>
    <mergeCell ref="DL65:DP65"/>
    <mergeCell ref="DQ65:DU65"/>
    <mergeCell ref="DV65:DZ65"/>
    <mergeCell ref="A66:P67"/>
    <mergeCell ref="Q66:U67"/>
    <mergeCell ref="V66:Z67"/>
    <mergeCell ref="AA66:AE67"/>
    <mergeCell ref="AF66:AJ67"/>
    <mergeCell ref="AK66:AO67"/>
    <mergeCell ref="AP66:AT67"/>
    <mergeCell ref="AU66:AY67"/>
    <mergeCell ref="AZ66:BD67"/>
    <mergeCell ref="CW67:DA67"/>
    <mergeCell ref="DB67:DF67"/>
    <mergeCell ref="DG67:DK67"/>
    <mergeCell ref="DL67:DP67"/>
    <mergeCell ref="DQ67:DU67"/>
    <mergeCell ref="AK68:AO68"/>
    <mergeCell ref="AP68:AT68"/>
    <mergeCell ref="Q68:U68"/>
    <mergeCell ref="V68:Z68"/>
    <mergeCell ref="AA68:AE68"/>
    <mergeCell ref="AF68:AJ68"/>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BS66:CG66"/>
    <mergeCell ref="CH66:CL66"/>
    <mergeCell ref="CM66:CQ66"/>
    <mergeCell ref="BS64:CG64"/>
    <mergeCell ref="CH64:CL64"/>
    <mergeCell ref="CM64:CQ64"/>
    <mergeCell ref="CR64:CV64"/>
    <mergeCell ref="CW64:DA64"/>
    <mergeCell ref="DB64:DF64"/>
    <mergeCell ref="DG64:DK64"/>
    <mergeCell ref="CR66:CV66"/>
    <mergeCell ref="BS67:CG67"/>
    <mergeCell ref="CH67:CL67"/>
    <mergeCell ref="CM67:CQ67"/>
    <mergeCell ref="CR67:CV67"/>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1:DZ61"/>
    <mergeCell ref="B62:P62"/>
    <mergeCell ref="Q62:U62"/>
    <mergeCell ref="V62:Z62"/>
    <mergeCell ref="AA62:AE62"/>
    <mergeCell ref="AF62:AJ62"/>
    <mergeCell ref="BE61:BI61"/>
    <mergeCell ref="BS61:CG61"/>
    <mergeCell ref="CH61:CL61"/>
    <mergeCell ref="CM61:CQ61"/>
    <mergeCell ref="CR61:CV61"/>
    <mergeCell ref="CW61:DA61"/>
    <mergeCell ref="CH63:CL63"/>
    <mergeCell ref="CM63:CQ63"/>
    <mergeCell ref="CR63:CV63"/>
    <mergeCell ref="CW63:DA63"/>
    <mergeCell ref="DB63:DF63"/>
    <mergeCell ref="DG63:DK63"/>
    <mergeCell ref="AP63:AT63"/>
    <mergeCell ref="AU63:AY63"/>
    <mergeCell ref="AZ63:BD63"/>
    <mergeCell ref="BE63:BI63"/>
    <mergeCell ref="BJ63:BN63"/>
    <mergeCell ref="B61:P61"/>
    <mergeCell ref="Q61:U61"/>
    <mergeCell ref="V61:Z61"/>
    <mergeCell ref="AA61:AE61"/>
    <mergeCell ref="AF61:AJ61"/>
    <mergeCell ref="BS63:CG63"/>
    <mergeCell ref="DG62:DK62"/>
    <mergeCell ref="DL62:DP62"/>
    <mergeCell ref="DQ62:DU62"/>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B61:DF61"/>
    <mergeCell ref="DG61:DK61"/>
    <mergeCell ref="DL61:DP61"/>
    <mergeCell ref="DQ61:DU61"/>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V60:DZ60"/>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Q32:U32"/>
    <mergeCell ref="V32:Z32"/>
    <mergeCell ref="AA32:AE32"/>
    <mergeCell ref="DL31:DP31"/>
    <mergeCell ref="DQ31:DU31"/>
    <mergeCell ref="DV31:DZ31"/>
    <mergeCell ref="B32:P32"/>
    <mergeCell ref="AF32:AJ32"/>
    <mergeCell ref="BE31:BI31"/>
    <mergeCell ref="BS31:CG31"/>
    <mergeCell ref="CH31:CL31"/>
    <mergeCell ref="CM31:CQ31"/>
    <mergeCell ref="CR31:CV31"/>
    <mergeCell ref="CW31:DA31"/>
    <mergeCell ref="DV30:DZ30"/>
    <mergeCell ref="B31:P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Q31:U31"/>
    <mergeCell ref="V31:Z31"/>
    <mergeCell ref="B30:P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G31:DK31"/>
    <mergeCell ref="AA31:AE31"/>
    <mergeCell ref="Q30:U30"/>
    <mergeCell ref="V30:Z30"/>
    <mergeCell ref="AA30:AE30"/>
    <mergeCell ref="Q29:U29"/>
    <mergeCell ref="V29:Z29"/>
    <mergeCell ref="AA29:AE29"/>
    <mergeCell ref="DB31:DF31"/>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AF29:AJ29"/>
    <mergeCell ref="BE28:BI28"/>
    <mergeCell ref="BS28:CG28"/>
    <mergeCell ref="CH28:CL28"/>
    <mergeCell ref="CM28:CQ28"/>
    <mergeCell ref="CR28:CV28"/>
    <mergeCell ref="CW28:DA28"/>
    <mergeCell ref="DV27:DZ27"/>
    <mergeCell ref="B28:P28"/>
    <mergeCell ref="AF28:AJ28"/>
    <mergeCell ref="DL29:DP29"/>
    <mergeCell ref="DQ29:DU29"/>
    <mergeCell ref="DV29:DZ29"/>
    <mergeCell ref="Q28:U28"/>
    <mergeCell ref="V28:Z28"/>
    <mergeCell ref="AA28:AE28"/>
    <mergeCell ref="AK28:AO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8:DZ18"/>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BS8:CG8"/>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Q7:U7"/>
    <mergeCell ref="V7:Z7"/>
    <mergeCell ref="AA7:AE7"/>
    <mergeCell ref="AK5:AO6"/>
    <mergeCell ref="AP5:AT6"/>
    <mergeCell ref="AU5:AY6"/>
    <mergeCell ref="BQ5:CG6"/>
    <mergeCell ref="CH5:CL6"/>
    <mergeCell ref="CM5:CQ6"/>
    <mergeCell ref="DG8:DK8"/>
    <mergeCell ref="DL8:DP8"/>
    <mergeCell ref="DQ8:DU8"/>
    <mergeCell ref="DV8:DZ8"/>
    <mergeCell ref="B9:P9"/>
    <mergeCell ref="Q9:U9"/>
    <mergeCell ref="V9:Z9"/>
    <mergeCell ref="AA9:AE9"/>
    <mergeCell ref="AF9:AJ9"/>
    <mergeCell ref="AU8:AY8"/>
    <mergeCell ref="B8:P8"/>
    <mergeCell ref="Q8:U8"/>
    <mergeCell ref="V8:Z8"/>
    <mergeCell ref="AA8:AE8"/>
    <mergeCell ref="AF8:AJ8"/>
    <mergeCell ref="AK8:AO8"/>
    <mergeCell ref="AP8:AT8"/>
    <mergeCell ref="DV9:DZ9"/>
    <mergeCell ref="DB8:DF8"/>
    <mergeCell ref="CH8:CL8"/>
    <mergeCell ref="CM8:CQ8"/>
    <mergeCell ref="CR8:CV8"/>
    <mergeCell ref="CW8:DA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BS7:CG7"/>
    <mergeCell ref="DG7:DK7"/>
    <mergeCell ref="DV5:DZ6"/>
    <mergeCell ref="B7:P7"/>
    <mergeCell ref="AF7:AJ7"/>
    <mergeCell ref="AK7:AO7"/>
    <mergeCell ref="AP7:AT7"/>
    <mergeCell ref="AU7:AY7"/>
    <mergeCell ref="CR5:CV6"/>
    <mergeCell ref="CW5:DA6"/>
    <mergeCell ref="DB5:DF6"/>
    <mergeCell ref="DG5:DK6"/>
    <mergeCell ref="DL5:DP6"/>
    <mergeCell ref="DQ5:DU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election activeCell="CN30" sqref="CN30"/>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fwpRfUGyhP2rAllseW7XafEE7LaOvNtt9d/xedTJ+5084752xgYFZkPOG7cFgHPP8m+G6OVWvqchKpZ1SEv8w==" saltValue="5om9Dyno9iehQYqj/YKhz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mbzEagy7JjP3tZ6b1X9UOB4fVytQHN7NFH/CwLV2Zln8+hV7yCyEkMCn0PgT46Qjo/beRG9XeOpbO96v7Wk5g==" saltValue="D/gtfrc2/gQ/yPO0ATAXWQ=="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26" sqref="A26:AS26"/>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52" t="s">
        <v>482</v>
      </c>
      <c r="AP7" s="253"/>
      <c r="AQ7" s="254" t="s">
        <v>483</v>
      </c>
      <c r="AR7" s="255"/>
    </row>
    <row r="8" spans="1:46" ht="13" x14ac:dyDescent="0.2">
      <c r="A8" s="247"/>
      <c r="AK8" s="256"/>
      <c r="AL8" s="257"/>
      <c r="AM8" s="257"/>
      <c r="AN8" s="258"/>
      <c r="AO8" s="1153"/>
      <c r="AP8" s="259" t="s">
        <v>484</v>
      </c>
      <c r="AQ8" s="260" t="s">
        <v>485</v>
      </c>
      <c r="AR8" s="261" t="s">
        <v>486</v>
      </c>
    </row>
    <row r="9" spans="1:46" ht="13" x14ac:dyDescent="0.2">
      <c r="A9" s="247"/>
      <c r="AK9" s="1154" t="s">
        <v>487</v>
      </c>
      <c r="AL9" s="1155"/>
      <c r="AM9" s="1155"/>
      <c r="AN9" s="1156"/>
      <c r="AO9" s="262">
        <v>396388</v>
      </c>
      <c r="AP9" s="262">
        <v>365335</v>
      </c>
      <c r="AQ9" s="263">
        <v>263788</v>
      </c>
      <c r="AR9" s="264">
        <v>38.5</v>
      </c>
    </row>
    <row r="10" spans="1:46" ht="13.5" customHeight="1" x14ac:dyDescent="0.2">
      <c r="A10" s="247"/>
      <c r="AK10" s="1154" t="s">
        <v>488</v>
      </c>
      <c r="AL10" s="1155"/>
      <c r="AM10" s="1155"/>
      <c r="AN10" s="1156"/>
      <c r="AO10" s="265">
        <v>50228</v>
      </c>
      <c r="AP10" s="265">
        <v>46293</v>
      </c>
      <c r="AQ10" s="266">
        <v>39680</v>
      </c>
      <c r="AR10" s="267">
        <v>16.7</v>
      </c>
    </row>
    <row r="11" spans="1:46" ht="13.5" customHeight="1" x14ac:dyDescent="0.2">
      <c r="A11" s="247"/>
      <c r="AK11" s="1154" t="s">
        <v>489</v>
      </c>
      <c r="AL11" s="1155"/>
      <c r="AM11" s="1155"/>
      <c r="AN11" s="1156"/>
      <c r="AO11" s="265">
        <v>16270</v>
      </c>
      <c r="AP11" s="265">
        <v>14995</v>
      </c>
      <c r="AQ11" s="266">
        <v>4557</v>
      </c>
      <c r="AR11" s="267">
        <v>229.1</v>
      </c>
    </row>
    <row r="12" spans="1:46" ht="13.5" customHeight="1" x14ac:dyDescent="0.2">
      <c r="A12" s="247"/>
      <c r="AK12" s="1154" t="s">
        <v>490</v>
      </c>
      <c r="AL12" s="1155"/>
      <c r="AM12" s="1155"/>
      <c r="AN12" s="1156"/>
      <c r="AO12" s="265" t="s">
        <v>491</v>
      </c>
      <c r="AP12" s="265" t="s">
        <v>491</v>
      </c>
      <c r="AQ12" s="266" t="s">
        <v>491</v>
      </c>
      <c r="AR12" s="267" t="s">
        <v>491</v>
      </c>
    </row>
    <row r="13" spans="1:46" ht="13.5" customHeight="1" x14ac:dyDescent="0.2">
      <c r="A13" s="247"/>
      <c r="AK13" s="1154" t="s">
        <v>492</v>
      </c>
      <c r="AL13" s="1155"/>
      <c r="AM13" s="1155"/>
      <c r="AN13" s="1156"/>
      <c r="AO13" s="265">
        <v>11129</v>
      </c>
      <c r="AP13" s="265">
        <v>10257</v>
      </c>
      <c r="AQ13" s="266">
        <v>12917</v>
      </c>
      <c r="AR13" s="267">
        <v>-20.6</v>
      </c>
    </row>
    <row r="14" spans="1:46" ht="13.5" customHeight="1" x14ac:dyDescent="0.2">
      <c r="A14" s="247"/>
      <c r="AK14" s="1154" t="s">
        <v>493</v>
      </c>
      <c r="AL14" s="1155"/>
      <c r="AM14" s="1155"/>
      <c r="AN14" s="1156"/>
      <c r="AO14" s="265">
        <v>47605</v>
      </c>
      <c r="AP14" s="265">
        <v>43876</v>
      </c>
      <c r="AQ14" s="266">
        <v>4746</v>
      </c>
      <c r="AR14" s="267">
        <v>824.5</v>
      </c>
    </row>
    <row r="15" spans="1:46" ht="13.5" customHeight="1" x14ac:dyDescent="0.2">
      <c r="A15" s="247"/>
      <c r="AK15" s="1157" t="s">
        <v>494</v>
      </c>
      <c r="AL15" s="1158"/>
      <c r="AM15" s="1158"/>
      <c r="AN15" s="1159"/>
      <c r="AO15" s="265">
        <v>-25856</v>
      </c>
      <c r="AP15" s="265">
        <v>-23830</v>
      </c>
      <c r="AQ15" s="266">
        <v>-12765</v>
      </c>
      <c r="AR15" s="267">
        <v>86.7</v>
      </c>
    </row>
    <row r="16" spans="1:46" ht="13" x14ac:dyDescent="0.2">
      <c r="A16" s="247"/>
      <c r="AK16" s="1157" t="s">
        <v>177</v>
      </c>
      <c r="AL16" s="1158"/>
      <c r="AM16" s="1158"/>
      <c r="AN16" s="1159"/>
      <c r="AO16" s="265">
        <v>495764</v>
      </c>
      <c r="AP16" s="265">
        <v>456925</v>
      </c>
      <c r="AQ16" s="266">
        <v>312922</v>
      </c>
      <c r="AR16" s="267">
        <v>46</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60" t="s">
        <v>499</v>
      </c>
      <c r="AL21" s="1161"/>
      <c r="AM21" s="1161"/>
      <c r="AN21" s="1162"/>
      <c r="AO21" s="277">
        <v>40.549999999999997</v>
      </c>
      <c r="AP21" s="278">
        <v>24.75</v>
      </c>
      <c r="AQ21" s="279">
        <v>15.8</v>
      </c>
      <c r="AS21" s="280"/>
      <c r="AT21" s="276"/>
    </row>
    <row r="22" spans="1:46" s="248" customFormat="1" ht="13" x14ac:dyDescent="0.2">
      <c r="A22" s="276"/>
      <c r="AK22" s="1160" t="s">
        <v>500</v>
      </c>
      <c r="AL22" s="1161"/>
      <c r="AM22" s="1161"/>
      <c r="AN22" s="1162"/>
      <c r="AO22" s="281">
        <v>97.3</v>
      </c>
      <c r="AP22" s="282">
        <v>95.6</v>
      </c>
      <c r="AQ22" s="283">
        <v>1.7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1" t="s">
        <v>501</v>
      </c>
      <c r="B26" s="1151"/>
      <c r="C26" s="1151"/>
      <c r="D26" s="1151"/>
      <c r="E26" s="1151"/>
      <c r="F26" s="1151"/>
      <c r="G26" s="1151"/>
      <c r="H26" s="1151"/>
      <c r="I26" s="1151"/>
      <c r="J26" s="1151"/>
      <c r="K26" s="1151"/>
      <c r="L26" s="1151"/>
      <c r="M26" s="1151"/>
      <c r="N26" s="1151"/>
      <c r="O26" s="1151"/>
      <c r="P26" s="1151"/>
      <c r="Q26" s="1151"/>
      <c r="R26" s="1151"/>
      <c r="S26" s="1151"/>
      <c r="T26" s="1151"/>
      <c r="U26" s="1151"/>
      <c r="V26" s="1151"/>
      <c r="W26" s="1151"/>
      <c r="X26" s="1151"/>
      <c r="Y26" s="1151"/>
      <c r="Z26" s="1151"/>
      <c r="AA26" s="1151"/>
      <c r="AB26" s="1151"/>
      <c r="AC26" s="1151"/>
      <c r="AD26" s="1151"/>
      <c r="AE26" s="1151"/>
      <c r="AF26" s="1151"/>
      <c r="AG26" s="1151"/>
      <c r="AH26" s="1151"/>
      <c r="AI26" s="1151"/>
      <c r="AJ26" s="1151"/>
      <c r="AK26" s="1151"/>
      <c r="AL26" s="1151"/>
      <c r="AM26" s="1151"/>
      <c r="AN26" s="1151"/>
      <c r="AO26" s="1151"/>
      <c r="AP26" s="1151"/>
      <c r="AQ26" s="1151"/>
      <c r="AR26" s="1151"/>
      <c r="AS26" s="1151"/>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52" t="s">
        <v>482</v>
      </c>
      <c r="AP30" s="253"/>
      <c r="AQ30" s="254" t="s">
        <v>483</v>
      </c>
      <c r="AR30" s="255"/>
    </row>
    <row r="31" spans="1:46" ht="13" x14ac:dyDescent="0.2">
      <c r="A31" s="247"/>
      <c r="AK31" s="256"/>
      <c r="AL31" s="257"/>
      <c r="AM31" s="257"/>
      <c r="AN31" s="258"/>
      <c r="AO31" s="1153"/>
      <c r="AP31" s="259" t="s">
        <v>484</v>
      </c>
      <c r="AQ31" s="260" t="s">
        <v>485</v>
      </c>
      <c r="AR31" s="261" t="s">
        <v>486</v>
      </c>
    </row>
    <row r="32" spans="1:46" ht="27" customHeight="1" x14ac:dyDescent="0.2">
      <c r="A32" s="247"/>
      <c r="AK32" s="1168" t="s">
        <v>504</v>
      </c>
      <c r="AL32" s="1169"/>
      <c r="AM32" s="1169"/>
      <c r="AN32" s="1170"/>
      <c r="AO32" s="291">
        <v>246392</v>
      </c>
      <c r="AP32" s="291">
        <v>227089</v>
      </c>
      <c r="AQ32" s="292">
        <v>170896</v>
      </c>
      <c r="AR32" s="293">
        <v>32.9</v>
      </c>
    </row>
    <row r="33" spans="1:46" ht="13.5" customHeight="1" x14ac:dyDescent="0.2">
      <c r="A33" s="247"/>
      <c r="AK33" s="1168" t="s">
        <v>505</v>
      </c>
      <c r="AL33" s="1169"/>
      <c r="AM33" s="1169"/>
      <c r="AN33" s="1170"/>
      <c r="AO33" s="291" t="s">
        <v>491</v>
      </c>
      <c r="AP33" s="291" t="s">
        <v>491</v>
      </c>
      <c r="AQ33" s="292" t="s">
        <v>491</v>
      </c>
      <c r="AR33" s="293" t="s">
        <v>491</v>
      </c>
    </row>
    <row r="34" spans="1:46" ht="27" customHeight="1" x14ac:dyDescent="0.2">
      <c r="A34" s="247"/>
      <c r="AK34" s="1168" t="s">
        <v>506</v>
      </c>
      <c r="AL34" s="1169"/>
      <c r="AM34" s="1169"/>
      <c r="AN34" s="1170"/>
      <c r="AO34" s="291" t="s">
        <v>491</v>
      </c>
      <c r="AP34" s="291" t="s">
        <v>491</v>
      </c>
      <c r="AQ34" s="292">
        <v>5</v>
      </c>
      <c r="AR34" s="293" t="s">
        <v>491</v>
      </c>
    </row>
    <row r="35" spans="1:46" ht="27" customHeight="1" x14ac:dyDescent="0.2">
      <c r="A35" s="247"/>
      <c r="AK35" s="1168" t="s">
        <v>507</v>
      </c>
      <c r="AL35" s="1169"/>
      <c r="AM35" s="1169"/>
      <c r="AN35" s="1170"/>
      <c r="AO35" s="291">
        <v>78527</v>
      </c>
      <c r="AP35" s="291">
        <v>72375</v>
      </c>
      <c r="AQ35" s="292">
        <v>33138</v>
      </c>
      <c r="AR35" s="293">
        <v>118.4</v>
      </c>
    </row>
    <row r="36" spans="1:46" ht="27" customHeight="1" x14ac:dyDescent="0.2">
      <c r="A36" s="247"/>
      <c r="AK36" s="1168" t="s">
        <v>508</v>
      </c>
      <c r="AL36" s="1169"/>
      <c r="AM36" s="1169"/>
      <c r="AN36" s="1170"/>
      <c r="AO36" s="291">
        <v>1782</v>
      </c>
      <c r="AP36" s="291">
        <v>1642</v>
      </c>
      <c r="AQ36" s="292">
        <v>2943</v>
      </c>
      <c r="AR36" s="293">
        <v>-44.2</v>
      </c>
    </row>
    <row r="37" spans="1:46" ht="13.5" customHeight="1" x14ac:dyDescent="0.2">
      <c r="A37" s="247"/>
      <c r="AK37" s="1168" t="s">
        <v>509</v>
      </c>
      <c r="AL37" s="1169"/>
      <c r="AM37" s="1169"/>
      <c r="AN37" s="1170"/>
      <c r="AO37" s="291" t="s">
        <v>491</v>
      </c>
      <c r="AP37" s="291" t="s">
        <v>491</v>
      </c>
      <c r="AQ37" s="292">
        <v>1487</v>
      </c>
      <c r="AR37" s="293" t="s">
        <v>491</v>
      </c>
    </row>
    <row r="38" spans="1:46" ht="27" customHeight="1" x14ac:dyDescent="0.2">
      <c r="A38" s="247"/>
      <c r="AK38" s="1171" t="s">
        <v>510</v>
      </c>
      <c r="AL38" s="1172"/>
      <c r="AM38" s="1172"/>
      <c r="AN38" s="1173"/>
      <c r="AO38" s="294" t="s">
        <v>491</v>
      </c>
      <c r="AP38" s="294" t="s">
        <v>491</v>
      </c>
      <c r="AQ38" s="295">
        <v>60</v>
      </c>
      <c r="AR38" s="283" t="s">
        <v>491</v>
      </c>
      <c r="AS38" s="290"/>
    </row>
    <row r="39" spans="1:46" ht="13" x14ac:dyDescent="0.2">
      <c r="A39" s="247"/>
      <c r="AK39" s="1171" t="s">
        <v>511</v>
      </c>
      <c r="AL39" s="1172"/>
      <c r="AM39" s="1172"/>
      <c r="AN39" s="1173"/>
      <c r="AO39" s="291" t="s">
        <v>491</v>
      </c>
      <c r="AP39" s="291" t="s">
        <v>491</v>
      </c>
      <c r="AQ39" s="292">
        <v>-8408</v>
      </c>
      <c r="AR39" s="293" t="s">
        <v>491</v>
      </c>
      <c r="AS39" s="290"/>
    </row>
    <row r="40" spans="1:46" ht="27" customHeight="1" x14ac:dyDescent="0.2">
      <c r="A40" s="247"/>
      <c r="AK40" s="1168" t="s">
        <v>512</v>
      </c>
      <c r="AL40" s="1169"/>
      <c r="AM40" s="1169"/>
      <c r="AN40" s="1170"/>
      <c r="AO40" s="291">
        <v>-212596</v>
      </c>
      <c r="AP40" s="291">
        <v>-195941</v>
      </c>
      <c r="AQ40" s="292">
        <v>-141122</v>
      </c>
      <c r="AR40" s="293">
        <v>38.799999999999997</v>
      </c>
      <c r="AS40" s="290"/>
    </row>
    <row r="41" spans="1:46" ht="13" x14ac:dyDescent="0.2">
      <c r="A41" s="247"/>
      <c r="AK41" s="1174" t="s">
        <v>287</v>
      </c>
      <c r="AL41" s="1175"/>
      <c r="AM41" s="1175"/>
      <c r="AN41" s="1176"/>
      <c r="AO41" s="291">
        <v>114105</v>
      </c>
      <c r="AP41" s="291">
        <v>105166</v>
      </c>
      <c r="AQ41" s="292">
        <v>59000</v>
      </c>
      <c r="AR41" s="293">
        <v>78.2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63" t="s">
        <v>482</v>
      </c>
      <c r="AN49" s="1165" t="s">
        <v>515</v>
      </c>
      <c r="AO49" s="1166"/>
      <c r="AP49" s="1166"/>
      <c r="AQ49" s="1166"/>
      <c r="AR49" s="1167"/>
    </row>
    <row r="50" spans="1:44" ht="13" x14ac:dyDescent="0.2">
      <c r="A50" s="247"/>
      <c r="AK50" s="305"/>
      <c r="AL50" s="306"/>
      <c r="AM50" s="1164"/>
      <c r="AN50" s="307" t="s">
        <v>516</v>
      </c>
      <c r="AO50" s="308" t="s">
        <v>517</v>
      </c>
      <c r="AP50" s="309" t="s">
        <v>518</v>
      </c>
      <c r="AQ50" s="310" t="s">
        <v>519</v>
      </c>
      <c r="AR50" s="311" t="s">
        <v>520</v>
      </c>
    </row>
    <row r="51" spans="1:44" ht="13" x14ac:dyDescent="0.2">
      <c r="A51" s="247"/>
      <c r="AK51" s="303" t="s">
        <v>521</v>
      </c>
      <c r="AL51" s="304"/>
      <c r="AM51" s="312">
        <v>319792</v>
      </c>
      <c r="AN51" s="313">
        <v>262555</v>
      </c>
      <c r="AO51" s="314">
        <v>-11.7</v>
      </c>
      <c r="AP51" s="315">
        <v>301035</v>
      </c>
      <c r="AQ51" s="316">
        <v>12.2</v>
      </c>
      <c r="AR51" s="317">
        <v>-23.9</v>
      </c>
    </row>
    <row r="52" spans="1:44" ht="13" x14ac:dyDescent="0.2">
      <c r="A52" s="247"/>
      <c r="AK52" s="318"/>
      <c r="AL52" s="319" t="s">
        <v>522</v>
      </c>
      <c r="AM52" s="320">
        <v>96688</v>
      </c>
      <c r="AN52" s="321">
        <v>79383</v>
      </c>
      <c r="AO52" s="322">
        <v>-50.3</v>
      </c>
      <c r="AP52" s="323">
        <v>154376</v>
      </c>
      <c r="AQ52" s="324">
        <v>29.1</v>
      </c>
      <c r="AR52" s="325">
        <v>-79.400000000000006</v>
      </c>
    </row>
    <row r="53" spans="1:44" ht="13" x14ac:dyDescent="0.2">
      <c r="A53" s="247"/>
      <c r="AK53" s="303" t="s">
        <v>523</v>
      </c>
      <c r="AL53" s="304"/>
      <c r="AM53" s="312">
        <v>353926</v>
      </c>
      <c r="AN53" s="313">
        <v>301985</v>
      </c>
      <c r="AO53" s="314">
        <v>15</v>
      </c>
      <c r="AP53" s="315">
        <v>277467</v>
      </c>
      <c r="AQ53" s="316">
        <v>-7.8</v>
      </c>
      <c r="AR53" s="317">
        <v>22.8</v>
      </c>
    </row>
    <row r="54" spans="1:44" ht="13" x14ac:dyDescent="0.2">
      <c r="A54" s="247"/>
      <c r="AK54" s="318"/>
      <c r="AL54" s="319" t="s">
        <v>522</v>
      </c>
      <c r="AM54" s="320">
        <v>128510</v>
      </c>
      <c r="AN54" s="321">
        <v>109650</v>
      </c>
      <c r="AO54" s="322">
        <v>38.1</v>
      </c>
      <c r="AP54" s="323">
        <v>128378</v>
      </c>
      <c r="AQ54" s="324">
        <v>-16.8</v>
      </c>
      <c r="AR54" s="325">
        <v>54.9</v>
      </c>
    </row>
    <row r="55" spans="1:44" ht="13" x14ac:dyDescent="0.2">
      <c r="A55" s="247"/>
      <c r="AK55" s="303" t="s">
        <v>524</v>
      </c>
      <c r="AL55" s="304"/>
      <c r="AM55" s="312">
        <v>375836</v>
      </c>
      <c r="AN55" s="313">
        <v>329103</v>
      </c>
      <c r="AO55" s="314">
        <v>9</v>
      </c>
      <c r="AP55" s="315">
        <v>282256</v>
      </c>
      <c r="AQ55" s="316">
        <v>1.7</v>
      </c>
      <c r="AR55" s="317">
        <v>7.3</v>
      </c>
    </row>
    <row r="56" spans="1:44" ht="13" x14ac:dyDescent="0.2">
      <c r="A56" s="247"/>
      <c r="AK56" s="318"/>
      <c r="AL56" s="319" t="s">
        <v>522</v>
      </c>
      <c r="AM56" s="320">
        <v>139161</v>
      </c>
      <c r="AN56" s="321">
        <v>121857</v>
      </c>
      <c r="AO56" s="322">
        <v>11.1</v>
      </c>
      <c r="AP56" s="323">
        <v>145453</v>
      </c>
      <c r="AQ56" s="324">
        <v>13.3</v>
      </c>
      <c r="AR56" s="325">
        <v>-2.2000000000000002</v>
      </c>
    </row>
    <row r="57" spans="1:44" ht="13" x14ac:dyDescent="0.2">
      <c r="A57" s="247"/>
      <c r="AK57" s="303" t="s">
        <v>525</v>
      </c>
      <c r="AL57" s="304"/>
      <c r="AM57" s="312">
        <v>509522</v>
      </c>
      <c r="AN57" s="313">
        <v>454930</v>
      </c>
      <c r="AO57" s="314">
        <v>38.200000000000003</v>
      </c>
      <c r="AP57" s="315">
        <v>295341</v>
      </c>
      <c r="AQ57" s="316">
        <v>4.5999999999999996</v>
      </c>
      <c r="AR57" s="317">
        <v>33.6</v>
      </c>
    </row>
    <row r="58" spans="1:44" ht="13" x14ac:dyDescent="0.2">
      <c r="A58" s="247"/>
      <c r="AK58" s="318"/>
      <c r="AL58" s="319" t="s">
        <v>522</v>
      </c>
      <c r="AM58" s="320">
        <v>255930</v>
      </c>
      <c r="AN58" s="321">
        <v>228509</v>
      </c>
      <c r="AO58" s="322">
        <v>87.5</v>
      </c>
      <c r="AP58" s="323">
        <v>137402</v>
      </c>
      <c r="AQ58" s="324">
        <v>-5.5</v>
      </c>
      <c r="AR58" s="325">
        <v>93</v>
      </c>
    </row>
    <row r="59" spans="1:44" ht="13" x14ac:dyDescent="0.2">
      <c r="A59" s="247"/>
      <c r="AK59" s="303" t="s">
        <v>526</v>
      </c>
      <c r="AL59" s="304"/>
      <c r="AM59" s="312">
        <v>391203</v>
      </c>
      <c r="AN59" s="313">
        <v>360556</v>
      </c>
      <c r="AO59" s="314">
        <v>-20.7</v>
      </c>
      <c r="AP59" s="315">
        <v>292845</v>
      </c>
      <c r="AQ59" s="316">
        <v>-0.8</v>
      </c>
      <c r="AR59" s="317">
        <v>-19.899999999999999</v>
      </c>
    </row>
    <row r="60" spans="1:44" ht="13" x14ac:dyDescent="0.2">
      <c r="A60" s="247"/>
      <c r="AK60" s="318"/>
      <c r="AL60" s="319" t="s">
        <v>522</v>
      </c>
      <c r="AM60" s="320">
        <v>208736</v>
      </c>
      <c r="AN60" s="321">
        <v>192383</v>
      </c>
      <c r="AO60" s="322">
        <v>-15.8</v>
      </c>
      <c r="AP60" s="323">
        <v>143187</v>
      </c>
      <c r="AQ60" s="324">
        <v>4.2</v>
      </c>
      <c r="AR60" s="325">
        <v>-20</v>
      </c>
    </row>
    <row r="61" spans="1:44" ht="13" x14ac:dyDescent="0.2">
      <c r="A61" s="247"/>
      <c r="AK61" s="303" t="s">
        <v>527</v>
      </c>
      <c r="AL61" s="326"/>
      <c r="AM61" s="312">
        <v>390056</v>
      </c>
      <c r="AN61" s="313">
        <v>341826</v>
      </c>
      <c r="AO61" s="314">
        <v>6</v>
      </c>
      <c r="AP61" s="315">
        <v>289789</v>
      </c>
      <c r="AQ61" s="327">
        <v>2</v>
      </c>
      <c r="AR61" s="317">
        <v>4</v>
      </c>
    </row>
    <row r="62" spans="1:44" ht="13" x14ac:dyDescent="0.2">
      <c r="A62" s="247"/>
      <c r="AK62" s="318"/>
      <c r="AL62" s="319" t="s">
        <v>522</v>
      </c>
      <c r="AM62" s="320">
        <v>165805</v>
      </c>
      <c r="AN62" s="321">
        <v>146356</v>
      </c>
      <c r="AO62" s="322">
        <v>14.1</v>
      </c>
      <c r="AP62" s="323">
        <v>141759</v>
      </c>
      <c r="AQ62" s="324">
        <v>4.9000000000000004</v>
      </c>
      <c r="AR62" s="325">
        <v>9.1999999999999993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op1CFU84mZ2tjMZ7O1shWgxdPdgMKjaoPXMKCYtMUDrDEFUqzHGTM8vC6jqk4UbhE2CzhAw7EgGqpq/CuUtmpA==" saltValue="Vil/7oDm8hnUKR82zbip0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0" zoomScaleNormal="9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YusZac+qm4ROtHzxlI6QnGT0X9rVrQHRRimcPXKTSzeZjBKQ7CknF04T3M9YTjAfh9tDhMPO7UUluxNo8IMODg==" saltValue="58KtgknQ36YYo4WsW+GAh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6aVbFW63pCF4HyJndck+rvAR1/8FB7hFJG6UsY0EmX5na3t8H+ZsFU7wxtZ0gUkjq2r5K3RyHCJtRZZqBh+SXQ==" saltValue="JtQkwlJ1e/RARDEY4xzlT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election activeCell="J49" sqref="J49"/>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77" t="s">
        <v>3</v>
      </c>
      <c r="D47" s="1177"/>
      <c r="E47" s="1178"/>
      <c r="F47" s="11">
        <v>26.93</v>
      </c>
      <c r="G47" s="12">
        <v>25.76</v>
      </c>
      <c r="H47" s="12">
        <v>24.15</v>
      </c>
      <c r="I47" s="12">
        <v>22.88</v>
      </c>
      <c r="J47" s="13">
        <v>18.52</v>
      </c>
    </row>
    <row r="48" spans="2:10" ht="57.75" customHeight="1" x14ac:dyDescent="0.2">
      <c r="B48" s="14"/>
      <c r="C48" s="1179" t="s">
        <v>4</v>
      </c>
      <c r="D48" s="1179"/>
      <c r="E48" s="1180"/>
      <c r="F48" s="15">
        <v>3.64</v>
      </c>
      <c r="G48" s="16">
        <v>6.6</v>
      </c>
      <c r="H48" s="16">
        <v>8.18</v>
      </c>
      <c r="I48" s="16">
        <v>9.6</v>
      </c>
      <c r="J48" s="17">
        <v>7.9</v>
      </c>
    </row>
    <row r="49" spans="2:10" ht="57.75" customHeight="1" thickBot="1" x14ac:dyDescent="0.25">
      <c r="B49" s="18"/>
      <c r="C49" s="1181" t="s">
        <v>5</v>
      </c>
      <c r="D49" s="1181"/>
      <c r="E49" s="1182"/>
      <c r="F49" s="19">
        <v>0.13</v>
      </c>
      <c r="G49" s="20">
        <v>2.79</v>
      </c>
      <c r="H49" s="20" t="s">
        <v>534</v>
      </c>
      <c r="I49" s="20" t="s">
        <v>535</v>
      </c>
      <c r="J49" s="21" t="s">
        <v>536</v>
      </c>
    </row>
    <row r="50" spans="2:10" ht="13" x14ac:dyDescent="0.2"/>
  </sheetData>
  <sheetProtection algorithmName="SHA-512" hashValue="8lL+7zltckTzy4QSJDYE/K1MyUe8oG31WZMEReZyp9wj7+guJ4oPrvrENwcB3Mf/c2vrzV0ciCB/lCFAW4HvfQ==" saltValue="RgIYC7vz4JzSkWTgBezh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7" sqref="J3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87" t="s">
        <v>537</v>
      </c>
      <c r="D34" s="1187"/>
      <c r="E34" s="1188"/>
      <c r="F34" s="32">
        <v>3.63</v>
      </c>
      <c r="G34" s="33">
        <v>6.58</v>
      </c>
      <c r="H34" s="33">
        <v>10</v>
      </c>
      <c r="I34" s="33">
        <v>13.56</v>
      </c>
      <c r="J34" s="34">
        <v>7.89</v>
      </c>
      <c r="K34" s="22"/>
      <c r="L34" s="22"/>
      <c r="M34" s="22"/>
      <c r="N34" s="22"/>
      <c r="O34" s="22"/>
      <c r="P34" s="22"/>
    </row>
    <row r="35" spans="1:16" ht="39" customHeight="1" x14ac:dyDescent="0.2">
      <c r="A35" s="22"/>
      <c r="B35" s="35"/>
      <c r="C35" s="1183" t="s">
        <v>538</v>
      </c>
      <c r="D35" s="1183"/>
      <c r="E35" s="1184"/>
      <c r="F35" s="36">
        <v>0.02</v>
      </c>
      <c r="G35" s="37">
        <v>0.02</v>
      </c>
      <c r="H35" s="37">
        <v>0.03</v>
      </c>
      <c r="I35" s="37">
        <v>1.92</v>
      </c>
      <c r="J35" s="38">
        <v>1.49</v>
      </c>
      <c r="K35" s="22"/>
      <c r="L35" s="22"/>
      <c r="M35" s="22"/>
      <c r="N35" s="22"/>
      <c r="O35" s="22"/>
      <c r="P35" s="22"/>
    </row>
    <row r="36" spans="1:16" ht="39" customHeight="1" x14ac:dyDescent="0.2">
      <c r="A36" s="22"/>
      <c r="B36" s="35"/>
      <c r="C36" s="1183" t="s">
        <v>539</v>
      </c>
      <c r="D36" s="1183"/>
      <c r="E36" s="1184"/>
      <c r="F36" s="36">
        <v>0.39</v>
      </c>
      <c r="G36" s="37">
        <v>0.03</v>
      </c>
      <c r="H36" s="37">
        <v>0.16</v>
      </c>
      <c r="I36" s="37">
        <v>0.98</v>
      </c>
      <c r="J36" s="38">
        <v>0.8</v>
      </c>
      <c r="K36" s="22"/>
      <c r="L36" s="22"/>
      <c r="M36" s="22"/>
      <c r="N36" s="22"/>
      <c r="O36" s="22"/>
      <c r="P36" s="22"/>
    </row>
    <row r="37" spans="1:16" ht="39" customHeight="1" x14ac:dyDescent="0.2">
      <c r="A37" s="22"/>
      <c r="B37" s="35"/>
      <c r="C37" s="1183" t="s">
        <v>540</v>
      </c>
      <c r="D37" s="1183"/>
      <c r="E37" s="1184"/>
      <c r="F37" s="36">
        <v>0.12</v>
      </c>
      <c r="G37" s="37">
        <v>0.09</v>
      </c>
      <c r="H37" s="37">
        <v>0.14000000000000001</v>
      </c>
      <c r="I37" s="37">
        <v>0.37</v>
      </c>
      <c r="J37" s="38">
        <v>0.71</v>
      </c>
      <c r="K37" s="22"/>
      <c r="L37" s="22"/>
      <c r="M37" s="22"/>
      <c r="N37" s="22"/>
      <c r="O37" s="22"/>
      <c r="P37" s="22"/>
    </row>
    <row r="38" spans="1:16" ht="39" customHeight="1" x14ac:dyDescent="0.2">
      <c r="A38" s="22"/>
      <c r="B38" s="35"/>
      <c r="C38" s="1183" t="s">
        <v>541</v>
      </c>
      <c r="D38" s="1183"/>
      <c r="E38" s="1184"/>
      <c r="F38" s="36">
        <v>0.28999999999999998</v>
      </c>
      <c r="G38" s="37">
        <v>0.71</v>
      </c>
      <c r="H38" s="37">
        <v>1.01</v>
      </c>
      <c r="I38" s="37">
        <v>0.65</v>
      </c>
      <c r="J38" s="38">
        <v>0.41</v>
      </c>
      <c r="K38" s="22"/>
      <c r="L38" s="22"/>
      <c r="M38" s="22"/>
      <c r="N38" s="22"/>
      <c r="O38" s="22"/>
      <c r="P38" s="22"/>
    </row>
    <row r="39" spans="1:16" ht="39" customHeight="1" x14ac:dyDescent="0.2">
      <c r="A39" s="22"/>
      <c r="B39" s="35"/>
      <c r="C39" s="1183" t="s">
        <v>542</v>
      </c>
      <c r="D39" s="1183"/>
      <c r="E39" s="1184"/>
      <c r="F39" s="36">
        <v>0.13</v>
      </c>
      <c r="G39" s="37">
        <v>0.14000000000000001</v>
      </c>
      <c r="H39" s="37">
        <v>7.0000000000000007E-2</v>
      </c>
      <c r="I39" s="37">
        <v>0.4</v>
      </c>
      <c r="J39" s="38">
        <v>0.26</v>
      </c>
      <c r="K39" s="22"/>
      <c r="L39" s="22"/>
      <c r="M39" s="22"/>
      <c r="N39" s="22"/>
      <c r="O39" s="22"/>
      <c r="P39" s="22"/>
    </row>
    <row r="40" spans="1:16" ht="39" customHeight="1" x14ac:dyDescent="0.2">
      <c r="A40" s="22"/>
      <c r="B40" s="35"/>
      <c r="C40" s="1183" t="s">
        <v>543</v>
      </c>
      <c r="D40" s="1183"/>
      <c r="E40" s="1184"/>
      <c r="F40" s="36">
        <v>0.12</v>
      </c>
      <c r="G40" s="37">
        <v>0.14000000000000001</v>
      </c>
      <c r="H40" s="37">
        <v>0.04</v>
      </c>
      <c r="I40" s="37">
        <v>0.08</v>
      </c>
      <c r="J40" s="38">
        <v>0.21</v>
      </c>
      <c r="K40" s="22"/>
      <c r="L40" s="22"/>
      <c r="M40" s="22"/>
      <c r="N40" s="22"/>
      <c r="O40" s="22"/>
      <c r="P40" s="22"/>
    </row>
    <row r="41" spans="1:16" ht="39" customHeight="1" x14ac:dyDescent="0.2">
      <c r="A41" s="22"/>
      <c r="B41" s="35"/>
      <c r="C41" s="1183" t="s">
        <v>544</v>
      </c>
      <c r="D41" s="1183"/>
      <c r="E41" s="1184"/>
      <c r="F41" s="36">
        <v>7.0000000000000007E-2</v>
      </c>
      <c r="G41" s="37">
        <v>0.06</v>
      </c>
      <c r="H41" s="37">
        <v>0.06</v>
      </c>
      <c r="I41" s="37">
        <v>0.02</v>
      </c>
      <c r="J41" s="38">
        <v>0.01</v>
      </c>
      <c r="K41" s="22"/>
      <c r="L41" s="22"/>
      <c r="M41" s="22"/>
      <c r="N41" s="22"/>
      <c r="O41" s="22"/>
      <c r="P41" s="22"/>
    </row>
    <row r="42" spans="1:16" ht="39" customHeight="1" x14ac:dyDescent="0.2">
      <c r="A42" s="22"/>
      <c r="B42" s="39"/>
      <c r="C42" s="1183" t="s">
        <v>545</v>
      </c>
      <c r="D42" s="1183"/>
      <c r="E42" s="1184"/>
      <c r="F42" s="36" t="s">
        <v>491</v>
      </c>
      <c r="G42" s="37" t="s">
        <v>491</v>
      </c>
      <c r="H42" s="37" t="s">
        <v>491</v>
      </c>
      <c r="I42" s="37" t="s">
        <v>491</v>
      </c>
      <c r="J42" s="38" t="s">
        <v>491</v>
      </c>
      <c r="K42" s="22"/>
      <c r="L42" s="22"/>
      <c r="M42" s="22"/>
      <c r="N42" s="22"/>
      <c r="O42" s="22"/>
      <c r="P42" s="22"/>
    </row>
    <row r="43" spans="1:16" ht="39" customHeight="1" thickBot="1" x14ac:dyDescent="0.25">
      <c r="A43" s="22"/>
      <c r="B43" s="40"/>
      <c r="C43" s="1185" t="s">
        <v>546</v>
      </c>
      <c r="D43" s="1185"/>
      <c r="E43" s="1186"/>
      <c r="F43" s="41">
        <v>0.92</v>
      </c>
      <c r="G43" s="42">
        <v>0.2</v>
      </c>
      <c r="H43" s="42">
        <v>1.1000000000000001</v>
      </c>
      <c r="I43" s="42">
        <v>0.59</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zv7+deQ06YlxNtqcLJUUJGq23hhXzGKaQ16AWEVSQWwzJzwMliGOsq3rxyb9q04dxkY78w6gelAfTyxsfnzoQ==" saltValue="TBxd05+hwclOxqea6Qdr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202</v>
      </c>
      <c r="L45" s="58">
        <v>233</v>
      </c>
      <c r="M45" s="58">
        <v>272</v>
      </c>
      <c r="N45" s="58">
        <v>269</v>
      </c>
      <c r="O45" s="59">
        <v>246</v>
      </c>
      <c r="P45" s="46"/>
      <c r="Q45" s="46"/>
      <c r="R45" s="46"/>
      <c r="S45" s="46"/>
      <c r="T45" s="46"/>
      <c r="U45" s="46"/>
    </row>
    <row r="46" spans="1:21" ht="30.75" customHeight="1" x14ac:dyDescent="0.2">
      <c r="A46" s="46"/>
      <c r="B46" s="1191"/>
      <c r="C46" s="1192"/>
      <c r="D46" s="60"/>
      <c r="E46" s="1197" t="s">
        <v>11</v>
      </c>
      <c r="F46" s="1197"/>
      <c r="G46" s="1197"/>
      <c r="H46" s="1197"/>
      <c r="I46" s="1197"/>
      <c r="J46" s="1198"/>
      <c r="K46" s="61" t="s">
        <v>491</v>
      </c>
      <c r="L46" s="62" t="s">
        <v>491</v>
      </c>
      <c r="M46" s="62" t="s">
        <v>491</v>
      </c>
      <c r="N46" s="62" t="s">
        <v>491</v>
      </c>
      <c r="O46" s="63" t="s">
        <v>491</v>
      </c>
      <c r="P46" s="46"/>
      <c r="Q46" s="46"/>
      <c r="R46" s="46"/>
      <c r="S46" s="46"/>
      <c r="T46" s="46"/>
      <c r="U46" s="46"/>
    </row>
    <row r="47" spans="1:21" ht="30.75" customHeight="1" x14ac:dyDescent="0.2">
      <c r="A47" s="46"/>
      <c r="B47" s="1191"/>
      <c r="C47" s="1192"/>
      <c r="D47" s="60"/>
      <c r="E47" s="1197" t="s">
        <v>12</v>
      </c>
      <c r="F47" s="1197"/>
      <c r="G47" s="1197"/>
      <c r="H47" s="1197"/>
      <c r="I47" s="1197"/>
      <c r="J47" s="1198"/>
      <c r="K47" s="61" t="s">
        <v>491</v>
      </c>
      <c r="L47" s="62" t="s">
        <v>491</v>
      </c>
      <c r="M47" s="62" t="s">
        <v>491</v>
      </c>
      <c r="N47" s="62" t="s">
        <v>491</v>
      </c>
      <c r="O47" s="63" t="s">
        <v>491</v>
      </c>
      <c r="P47" s="46"/>
      <c r="Q47" s="46"/>
      <c r="R47" s="46"/>
      <c r="S47" s="46"/>
      <c r="T47" s="46"/>
      <c r="U47" s="46"/>
    </row>
    <row r="48" spans="1:21" ht="30.75" customHeight="1" x14ac:dyDescent="0.2">
      <c r="A48" s="46"/>
      <c r="B48" s="1191"/>
      <c r="C48" s="1192"/>
      <c r="D48" s="60"/>
      <c r="E48" s="1197" t="s">
        <v>13</v>
      </c>
      <c r="F48" s="1197"/>
      <c r="G48" s="1197"/>
      <c r="H48" s="1197"/>
      <c r="I48" s="1197"/>
      <c r="J48" s="1198"/>
      <c r="K48" s="61">
        <v>92</v>
      </c>
      <c r="L48" s="62">
        <v>74</v>
      </c>
      <c r="M48" s="62">
        <v>65</v>
      </c>
      <c r="N48" s="62">
        <v>81</v>
      </c>
      <c r="O48" s="63">
        <v>79</v>
      </c>
      <c r="P48" s="46"/>
      <c r="Q48" s="46"/>
      <c r="R48" s="46"/>
      <c r="S48" s="46"/>
      <c r="T48" s="46"/>
      <c r="U48" s="46"/>
    </row>
    <row r="49" spans="1:21" ht="30.75" customHeight="1" x14ac:dyDescent="0.2">
      <c r="A49" s="46"/>
      <c r="B49" s="1191"/>
      <c r="C49" s="1192"/>
      <c r="D49" s="60"/>
      <c r="E49" s="1197" t="s">
        <v>14</v>
      </c>
      <c r="F49" s="1197"/>
      <c r="G49" s="1197"/>
      <c r="H49" s="1197"/>
      <c r="I49" s="1197"/>
      <c r="J49" s="1198"/>
      <c r="K49" s="61">
        <v>1</v>
      </c>
      <c r="L49" s="62">
        <v>1</v>
      </c>
      <c r="M49" s="62">
        <v>1</v>
      </c>
      <c r="N49" s="62">
        <v>1</v>
      </c>
      <c r="O49" s="63">
        <v>2</v>
      </c>
      <c r="P49" s="46"/>
      <c r="Q49" s="46"/>
      <c r="R49" s="46"/>
      <c r="S49" s="46"/>
      <c r="T49" s="46"/>
      <c r="U49" s="46"/>
    </row>
    <row r="50" spans="1:21" ht="30.75" customHeight="1" x14ac:dyDescent="0.2">
      <c r="A50" s="46"/>
      <c r="B50" s="1191"/>
      <c r="C50" s="1192"/>
      <c r="D50" s="60"/>
      <c r="E50" s="1197" t="s">
        <v>15</v>
      </c>
      <c r="F50" s="1197"/>
      <c r="G50" s="1197"/>
      <c r="H50" s="1197"/>
      <c r="I50" s="1197"/>
      <c r="J50" s="1198"/>
      <c r="K50" s="61" t="s">
        <v>491</v>
      </c>
      <c r="L50" s="62" t="s">
        <v>491</v>
      </c>
      <c r="M50" s="62" t="s">
        <v>491</v>
      </c>
      <c r="N50" s="62" t="s">
        <v>491</v>
      </c>
      <c r="O50" s="63" t="s">
        <v>491</v>
      </c>
      <c r="P50" s="46"/>
      <c r="Q50" s="46"/>
      <c r="R50" s="46"/>
      <c r="S50" s="46"/>
      <c r="T50" s="46"/>
      <c r="U50" s="46"/>
    </row>
    <row r="51" spans="1:21" ht="30.75" customHeight="1" x14ac:dyDescent="0.2">
      <c r="A51" s="46"/>
      <c r="B51" s="1193"/>
      <c r="C51" s="1194"/>
      <c r="D51" s="64"/>
      <c r="E51" s="1197" t="s">
        <v>16</v>
      </c>
      <c r="F51" s="1197"/>
      <c r="G51" s="1197"/>
      <c r="H51" s="1197"/>
      <c r="I51" s="1197"/>
      <c r="J51" s="1198"/>
      <c r="K51" s="61" t="s">
        <v>491</v>
      </c>
      <c r="L51" s="62" t="s">
        <v>491</v>
      </c>
      <c r="M51" s="62" t="s">
        <v>491</v>
      </c>
      <c r="N51" s="62" t="s">
        <v>491</v>
      </c>
      <c r="O51" s="63" t="s">
        <v>491</v>
      </c>
      <c r="P51" s="46"/>
      <c r="Q51" s="46"/>
      <c r="R51" s="46"/>
      <c r="S51" s="46"/>
      <c r="T51" s="46"/>
      <c r="U51" s="46"/>
    </row>
    <row r="52" spans="1:21" ht="30.75" customHeight="1" x14ac:dyDescent="0.2">
      <c r="A52" s="46"/>
      <c r="B52" s="1199" t="s">
        <v>17</v>
      </c>
      <c r="C52" s="1200"/>
      <c r="D52" s="64"/>
      <c r="E52" s="1197" t="s">
        <v>18</v>
      </c>
      <c r="F52" s="1197"/>
      <c r="G52" s="1197"/>
      <c r="H52" s="1197"/>
      <c r="I52" s="1197"/>
      <c r="J52" s="1198"/>
      <c r="K52" s="61">
        <v>222</v>
      </c>
      <c r="L52" s="62">
        <v>231</v>
      </c>
      <c r="M52" s="62">
        <v>230</v>
      </c>
      <c r="N52" s="62">
        <v>229</v>
      </c>
      <c r="O52" s="63">
        <v>213</v>
      </c>
      <c r="P52" s="46"/>
      <c r="Q52" s="46"/>
      <c r="R52" s="46"/>
      <c r="S52" s="46"/>
      <c r="T52" s="46"/>
      <c r="U52" s="46"/>
    </row>
    <row r="53" spans="1:21" ht="30.75" customHeight="1" thickBot="1" x14ac:dyDescent="0.25">
      <c r="A53" s="46"/>
      <c r="B53" s="1201" t="s">
        <v>19</v>
      </c>
      <c r="C53" s="1202"/>
      <c r="D53" s="65"/>
      <c r="E53" s="1203" t="s">
        <v>20</v>
      </c>
      <c r="F53" s="1203"/>
      <c r="G53" s="1203"/>
      <c r="H53" s="1203"/>
      <c r="I53" s="1203"/>
      <c r="J53" s="1204"/>
      <c r="K53" s="66">
        <v>73</v>
      </c>
      <c r="L53" s="67">
        <v>77</v>
      </c>
      <c r="M53" s="67">
        <v>108</v>
      </c>
      <c r="N53" s="67">
        <v>122</v>
      </c>
      <c r="O53" s="68">
        <v>114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205" t="s">
        <v>24</v>
      </c>
      <c r="C58" s="1206"/>
      <c r="D58" s="1211" t="s">
        <v>25</v>
      </c>
      <c r="E58" s="1212"/>
      <c r="F58" s="1212"/>
      <c r="G58" s="1212"/>
      <c r="H58" s="1212"/>
      <c r="I58" s="1212"/>
      <c r="J58" s="1213"/>
      <c r="K58" s="81"/>
      <c r="L58" s="82"/>
      <c r="M58" s="82"/>
      <c r="N58" s="82"/>
      <c r="O58" s="83"/>
    </row>
    <row r="59" spans="1:21" ht="31.5" customHeight="1" x14ac:dyDescent="0.2">
      <c r="B59" s="1207"/>
      <c r="C59" s="1208"/>
      <c r="D59" s="1214" t="s">
        <v>26</v>
      </c>
      <c r="E59" s="1215"/>
      <c r="F59" s="1215"/>
      <c r="G59" s="1215"/>
      <c r="H59" s="1215"/>
      <c r="I59" s="1215"/>
      <c r="J59" s="1216"/>
      <c r="K59" s="84"/>
      <c r="L59" s="85"/>
      <c r="M59" s="85"/>
      <c r="N59" s="85"/>
      <c r="O59" s="86"/>
    </row>
    <row r="60" spans="1:21" ht="31.5" customHeight="1" thickBot="1" x14ac:dyDescent="0.25">
      <c r="B60" s="1209"/>
      <c r="C60" s="1210"/>
      <c r="D60" s="1217" t="s">
        <v>27</v>
      </c>
      <c r="E60" s="1218"/>
      <c r="F60" s="1218"/>
      <c r="G60" s="1218"/>
      <c r="H60" s="1218"/>
      <c r="I60" s="1218"/>
      <c r="J60" s="121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sheetData>
  <sheetProtection algorithmName="SHA-512" hashValue="m6+UtSwdBX9pjrg8aYVr6CZ5+bE3ACeTRT2MHCpW51+piBIx4pmely0DB+xbhxelDhGM9YZwWpeaeyHemCuSrw==" saltValue="ipFRcOvE7bfFW/ic4dRKM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L41" sqref="L41"/>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20" t="s">
        <v>30</v>
      </c>
      <c r="C41" s="1221"/>
      <c r="D41" s="103"/>
      <c r="E41" s="1226" t="s">
        <v>31</v>
      </c>
      <c r="F41" s="1226"/>
      <c r="G41" s="1226"/>
      <c r="H41" s="1227"/>
      <c r="I41" s="330">
        <v>1910</v>
      </c>
      <c r="J41" s="331">
        <v>1814</v>
      </c>
      <c r="K41" s="331">
        <v>1854</v>
      </c>
      <c r="L41" s="331">
        <v>1798</v>
      </c>
      <c r="M41" s="332">
        <v>1710</v>
      </c>
    </row>
    <row r="42" spans="2:13" ht="27.75" customHeight="1" x14ac:dyDescent="0.2">
      <c r="B42" s="1222"/>
      <c r="C42" s="1223"/>
      <c r="D42" s="104"/>
      <c r="E42" s="1228" t="s">
        <v>32</v>
      </c>
      <c r="F42" s="1228"/>
      <c r="G42" s="1228"/>
      <c r="H42" s="1229"/>
      <c r="I42" s="333" t="s">
        <v>491</v>
      </c>
      <c r="J42" s="334" t="s">
        <v>491</v>
      </c>
      <c r="K42" s="334" t="s">
        <v>491</v>
      </c>
      <c r="L42" s="334" t="s">
        <v>491</v>
      </c>
      <c r="M42" s="335" t="s">
        <v>491</v>
      </c>
    </row>
    <row r="43" spans="2:13" ht="27.75" customHeight="1" x14ac:dyDescent="0.2">
      <c r="B43" s="1222"/>
      <c r="C43" s="1223"/>
      <c r="D43" s="104"/>
      <c r="E43" s="1228" t="s">
        <v>33</v>
      </c>
      <c r="F43" s="1228"/>
      <c r="G43" s="1228"/>
      <c r="H43" s="1229"/>
      <c r="I43" s="333">
        <v>787</v>
      </c>
      <c r="J43" s="334">
        <v>703</v>
      </c>
      <c r="K43" s="334">
        <v>525</v>
      </c>
      <c r="L43" s="334">
        <v>580</v>
      </c>
      <c r="M43" s="335">
        <v>564</v>
      </c>
    </row>
    <row r="44" spans="2:13" ht="27.75" customHeight="1" x14ac:dyDescent="0.2">
      <c r="B44" s="1222"/>
      <c r="C44" s="1223"/>
      <c r="D44" s="104"/>
      <c r="E44" s="1228" t="s">
        <v>34</v>
      </c>
      <c r="F44" s="1228"/>
      <c r="G44" s="1228"/>
      <c r="H44" s="1229"/>
      <c r="I44" s="333">
        <v>3</v>
      </c>
      <c r="J44" s="334">
        <v>4</v>
      </c>
      <c r="K44" s="334">
        <v>4</v>
      </c>
      <c r="L44" s="334">
        <v>8</v>
      </c>
      <c r="M44" s="335">
        <v>14</v>
      </c>
    </row>
    <row r="45" spans="2:13" ht="27.75" customHeight="1" x14ac:dyDescent="0.2">
      <c r="B45" s="1222"/>
      <c r="C45" s="1223"/>
      <c r="D45" s="104"/>
      <c r="E45" s="1228" t="s">
        <v>35</v>
      </c>
      <c r="F45" s="1228"/>
      <c r="G45" s="1228"/>
      <c r="H45" s="1229"/>
      <c r="I45" s="333">
        <v>244</v>
      </c>
      <c r="J45" s="334">
        <v>218</v>
      </c>
      <c r="K45" s="334">
        <v>256</v>
      </c>
      <c r="L45" s="334">
        <v>254</v>
      </c>
      <c r="M45" s="335">
        <v>286</v>
      </c>
    </row>
    <row r="46" spans="2:13" ht="27.75" customHeight="1" x14ac:dyDescent="0.2">
      <c r="B46" s="1222"/>
      <c r="C46" s="1223"/>
      <c r="D46" s="105"/>
      <c r="E46" s="1228" t="s">
        <v>36</v>
      </c>
      <c r="F46" s="1228"/>
      <c r="G46" s="1228"/>
      <c r="H46" s="1229"/>
      <c r="I46" s="333" t="s">
        <v>491</v>
      </c>
      <c r="J46" s="334" t="s">
        <v>491</v>
      </c>
      <c r="K46" s="334" t="s">
        <v>491</v>
      </c>
      <c r="L46" s="334" t="s">
        <v>491</v>
      </c>
      <c r="M46" s="335" t="s">
        <v>491</v>
      </c>
    </row>
    <row r="47" spans="2:13" ht="27.75" customHeight="1" x14ac:dyDescent="0.2">
      <c r="B47" s="1222"/>
      <c r="C47" s="1223"/>
      <c r="D47" s="106"/>
      <c r="E47" s="1230" t="s">
        <v>37</v>
      </c>
      <c r="F47" s="1231"/>
      <c r="G47" s="1231"/>
      <c r="H47" s="1232"/>
      <c r="I47" s="333" t="s">
        <v>491</v>
      </c>
      <c r="J47" s="334" t="s">
        <v>491</v>
      </c>
      <c r="K47" s="334" t="s">
        <v>491</v>
      </c>
      <c r="L47" s="334" t="s">
        <v>491</v>
      </c>
      <c r="M47" s="335" t="s">
        <v>491</v>
      </c>
    </row>
    <row r="48" spans="2:13" ht="27.75" customHeight="1" x14ac:dyDescent="0.2">
      <c r="B48" s="1222"/>
      <c r="C48" s="1223"/>
      <c r="D48" s="104"/>
      <c r="E48" s="1228" t="s">
        <v>38</v>
      </c>
      <c r="F48" s="1228"/>
      <c r="G48" s="1228"/>
      <c r="H48" s="1229"/>
      <c r="I48" s="333" t="s">
        <v>491</v>
      </c>
      <c r="J48" s="334" t="s">
        <v>491</v>
      </c>
      <c r="K48" s="334" t="s">
        <v>491</v>
      </c>
      <c r="L48" s="334" t="s">
        <v>491</v>
      </c>
      <c r="M48" s="335" t="s">
        <v>491</v>
      </c>
    </row>
    <row r="49" spans="2:13" ht="27.75" customHeight="1" x14ac:dyDescent="0.2">
      <c r="B49" s="1224"/>
      <c r="C49" s="1225"/>
      <c r="D49" s="104"/>
      <c r="E49" s="1228" t="s">
        <v>39</v>
      </c>
      <c r="F49" s="1228"/>
      <c r="G49" s="1228"/>
      <c r="H49" s="1229"/>
      <c r="I49" s="333" t="s">
        <v>491</v>
      </c>
      <c r="J49" s="334" t="s">
        <v>491</v>
      </c>
      <c r="K49" s="334" t="s">
        <v>491</v>
      </c>
      <c r="L49" s="334" t="s">
        <v>491</v>
      </c>
      <c r="M49" s="335" t="s">
        <v>491</v>
      </c>
    </row>
    <row r="50" spans="2:13" ht="27.75" customHeight="1" x14ac:dyDescent="0.2">
      <c r="B50" s="1233" t="s">
        <v>40</v>
      </c>
      <c r="C50" s="1234"/>
      <c r="D50" s="107"/>
      <c r="E50" s="1228" t="s">
        <v>41</v>
      </c>
      <c r="F50" s="1228"/>
      <c r="G50" s="1228"/>
      <c r="H50" s="1229"/>
      <c r="I50" s="333">
        <v>2652</v>
      </c>
      <c r="J50" s="334">
        <v>2662</v>
      </c>
      <c r="K50" s="334">
        <v>2617</v>
      </c>
      <c r="L50" s="334">
        <v>2452</v>
      </c>
      <c r="M50" s="335">
        <v>2339</v>
      </c>
    </row>
    <row r="51" spans="2:13" ht="27.75" customHeight="1" x14ac:dyDescent="0.2">
      <c r="B51" s="1222"/>
      <c r="C51" s="1223"/>
      <c r="D51" s="104"/>
      <c r="E51" s="1228" t="s">
        <v>42</v>
      </c>
      <c r="F51" s="1228"/>
      <c r="G51" s="1228"/>
      <c r="H51" s="1229"/>
      <c r="I51" s="333">
        <v>5</v>
      </c>
      <c r="J51" s="334" t="s">
        <v>491</v>
      </c>
      <c r="K51" s="334" t="s">
        <v>491</v>
      </c>
      <c r="L51" s="334" t="s">
        <v>491</v>
      </c>
      <c r="M51" s="335" t="s">
        <v>491</v>
      </c>
    </row>
    <row r="52" spans="2:13" ht="27.75" customHeight="1" x14ac:dyDescent="0.2">
      <c r="B52" s="1224"/>
      <c r="C52" s="1225"/>
      <c r="D52" s="104"/>
      <c r="E52" s="1228" t="s">
        <v>43</v>
      </c>
      <c r="F52" s="1228"/>
      <c r="G52" s="1228"/>
      <c r="H52" s="1229"/>
      <c r="I52" s="333">
        <v>1959</v>
      </c>
      <c r="J52" s="334">
        <v>1860</v>
      </c>
      <c r="K52" s="334">
        <v>1903</v>
      </c>
      <c r="L52" s="334">
        <v>1625</v>
      </c>
      <c r="M52" s="335">
        <v>1412</v>
      </c>
    </row>
    <row r="53" spans="2:13" ht="27.75" customHeight="1" thickBot="1" x14ac:dyDescent="0.25">
      <c r="B53" s="1235" t="s">
        <v>19</v>
      </c>
      <c r="C53" s="1236"/>
      <c r="D53" s="108"/>
      <c r="E53" s="1237" t="s">
        <v>44</v>
      </c>
      <c r="F53" s="1237"/>
      <c r="G53" s="1237"/>
      <c r="H53" s="1238"/>
      <c r="I53" s="336">
        <v>-1672</v>
      </c>
      <c r="J53" s="337">
        <v>-1782</v>
      </c>
      <c r="K53" s="337">
        <v>-1881</v>
      </c>
      <c r="L53" s="337">
        <v>-1437</v>
      </c>
      <c r="M53" s="338">
        <v>-1177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s53S4BGoFqfIxhobHg0SjiQF+tSjlFdCWP8Ft5C9y2cVpS3l+7UtYCvOJLlUuMUU6SJVnJxm9KvIy/CVoEH6w==" saltValue="0/L56zwqJG02YvEo7GDzx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election activeCell="H60" sqref="H60"/>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47" t="s">
        <v>46</v>
      </c>
      <c r="D55" s="1247"/>
      <c r="E55" s="1248"/>
      <c r="F55" s="339">
        <v>368</v>
      </c>
      <c r="G55" s="339">
        <v>349</v>
      </c>
      <c r="H55" s="340">
        <v>283</v>
      </c>
    </row>
    <row r="56" spans="2:8" ht="52.5" customHeight="1" x14ac:dyDescent="0.2">
      <c r="B56" s="120"/>
      <c r="C56" s="1249" t="s">
        <v>47</v>
      </c>
      <c r="D56" s="1249"/>
      <c r="E56" s="1250"/>
      <c r="F56" s="341">
        <v>190</v>
      </c>
      <c r="G56" s="341">
        <v>190</v>
      </c>
      <c r="H56" s="342">
        <v>190</v>
      </c>
    </row>
    <row r="57" spans="2:8" ht="53.25" customHeight="1" x14ac:dyDescent="0.2">
      <c r="B57" s="120"/>
      <c r="C57" s="1251" t="s">
        <v>48</v>
      </c>
      <c r="D57" s="1251"/>
      <c r="E57" s="1252"/>
      <c r="F57" s="343">
        <v>1924</v>
      </c>
      <c r="G57" s="343">
        <v>1797</v>
      </c>
      <c r="H57" s="344">
        <v>1680</v>
      </c>
    </row>
    <row r="58" spans="2:8" ht="45.75" customHeight="1" x14ac:dyDescent="0.2">
      <c r="B58" s="121"/>
      <c r="C58" s="1239" t="s">
        <v>552</v>
      </c>
      <c r="D58" s="1240"/>
      <c r="E58" s="1241"/>
      <c r="F58" s="345">
        <v>810</v>
      </c>
      <c r="G58" s="345">
        <v>752</v>
      </c>
      <c r="H58" s="346">
        <v>744</v>
      </c>
    </row>
    <row r="59" spans="2:8" ht="45.75" customHeight="1" x14ac:dyDescent="0.2">
      <c r="B59" s="121"/>
      <c r="C59" s="1239" t="s">
        <v>553</v>
      </c>
      <c r="D59" s="1240"/>
      <c r="E59" s="1241"/>
      <c r="F59" s="345">
        <v>491</v>
      </c>
      <c r="G59" s="345">
        <v>491</v>
      </c>
      <c r="H59" s="346">
        <v>404</v>
      </c>
    </row>
    <row r="60" spans="2:8" ht="45.75" customHeight="1" x14ac:dyDescent="0.2">
      <c r="B60" s="121"/>
      <c r="C60" s="1239" t="s">
        <v>554</v>
      </c>
      <c r="D60" s="1240"/>
      <c r="E60" s="1241"/>
      <c r="F60" s="345">
        <v>264</v>
      </c>
      <c r="G60" s="345">
        <v>228</v>
      </c>
      <c r="H60" s="346">
        <v>216</v>
      </c>
    </row>
    <row r="61" spans="2:8" ht="45.75" customHeight="1" x14ac:dyDescent="0.2">
      <c r="B61" s="121"/>
      <c r="C61" s="1239" t="s">
        <v>555</v>
      </c>
      <c r="D61" s="1240"/>
      <c r="E61" s="1241"/>
      <c r="F61" s="345">
        <v>226</v>
      </c>
      <c r="G61" s="345">
        <v>186</v>
      </c>
      <c r="H61" s="346">
        <v>186</v>
      </c>
    </row>
    <row r="62" spans="2:8" ht="45.75" customHeight="1" thickBot="1" x14ac:dyDescent="0.25">
      <c r="B62" s="122"/>
      <c r="C62" s="1242" t="s">
        <v>556</v>
      </c>
      <c r="D62" s="1243"/>
      <c r="E62" s="1244"/>
      <c r="F62" s="347">
        <v>60</v>
      </c>
      <c r="G62" s="347">
        <v>65</v>
      </c>
      <c r="H62" s="348">
        <v>55</v>
      </c>
    </row>
    <row r="63" spans="2:8" ht="52.5" customHeight="1" thickBot="1" x14ac:dyDescent="0.25">
      <c r="B63" s="123"/>
      <c r="C63" s="1245" t="s">
        <v>49</v>
      </c>
      <c r="D63" s="1245"/>
      <c r="E63" s="1246"/>
      <c r="F63" s="349">
        <v>2482</v>
      </c>
      <c r="G63" s="349">
        <v>2336</v>
      </c>
      <c r="H63" s="350">
        <v>2153</v>
      </c>
    </row>
    <row r="64" spans="2:8" ht="13" x14ac:dyDescent="0.2"/>
  </sheetData>
  <sheetProtection algorithmName="SHA-512" hashValue="eRPZeoin9zVD3eFQnO2S7ncik7YY3c518ZZTaMtyG/3LRPDn735OeVdEcC0I+3/dv/xdPlJ4z9ZC7RiAaM8k3w==" saltValue="We80LO8lK6isnyh9t6Fe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54D3E-C89E-4BCC-8BA6-9D2B498D7680}">
  <sheetPr>
    <pageSetUpPr fitToPage="1"/>
  </sheetPr>
  <dimension ref="A1:DE85"/>
  <sheetViews>
    <sheetView showGridLines="0" zoomScaleNormal="100" zoomScaleSheetLayoutView="55" workbookViewId="0">
      <selection activeCell="BB73" sqref="BB73:BO74"/>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577</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529</v>
      </c>
      <c r="BQ50" s="390"/>
      <c r="BR50" s="390"/>
      <c r="BS50" s="390"/>
      <c r="BT50" s="390"/>
      <c r="BU50" s="390"/>
      <c r="BV50" s="390"/>
      <c r="BW50" s="390"/>
      <c r="BX50" s="390" t="s">
        <v>530</v>
      </c>
      <c r="BY50" s="390"/>
      <c r="BZ50" s="390"/>
      <c r="CA50" s="390"/>
      <c r="CB50" s="390"/>
      <c r="CC50" s="390"/>
      <c r="CD50" s="390"/>
      <c r="CE50" s="390"/>
      <c r="CF50" s="390" t="s">
        <v>531</v>
      </c>
      <c r="CG50" s="390"/>
      <c r="CH50" s="390"/>
      <c r="CI50" s="390"/>
      <c r="CJ50" s="390"/>
      <c r="CK50" s="390"/>
      <c r="CL50" s="390"/>
      <c r="CM50" s="390"/>
      <c r="CN50" s="390" t="s">
        <v>532</v>
      </c>
      <c r="CO50" s="390"/>
      <c r="CP50" s="390"/>
      <c r="CQ50" s="390"/>
      <c r="CR50" s="390"/>
      <c r="CS50" s="390"/>
      <c r="CT50" s="390"/>
      <c r="CU50" s="390"/>
      <c r="CV50" s="390" t="s">
        <v>533</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571</v>
      </c>
      <c r="AO51" s="393"/>
      <c r="AP51" s="393"/>
      <c r="AQ51" s="393"/>
      <c r="AR51" s="393"/>
      <c r="AS51" s="393"/>
      <c r="AT51" s="393"/>
      <c r="AU51" s="393"/>
      <c r="AV51" s="393"/>
      <c r="AW51" s="393"/>
      <c r="AX51" s="393"/>
      <c r="AY51" s="393"/>
      <c r="AZ51" s="393"/>
      <c r="BA51" s="393"/>
      <c r="BB51" s="393" t="s">
        <v>572</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573</v>
      </c>
      <c r="BC53" s="393"/>
      <c r="BD53" s="393"/>
      <c r="BE53" s="393"/>
      <c r="BF53" s="393"/>
      <c r="BG53" s="393"/>
      <c r="BH53" s="393"/>
      <c r="BI53" s="393"/>
      <c r="BJ53" s="393"/>
      <c r="BK53" s="393"/>
      <c r="BL53" s="393"/>
      <c r="BM53" s="393"/>
      <c r="BN53" s="393"/>
      <c r="BO53" s="393"/>
      <c r="BP53" s="391">
        <v>56.7</v>
      </c>
      <c r="BQ53" s="391"/>
      <c r="BR53" s="391"/>
      <c r="BS53" s="391"/>
      <c r="BT53" s="391"/>
      <c r="BU53" s="391"/>
      <c r="BV53" s="391"/>
      <c r="BW53" s="391"/>
      <c r="BX53" s="391">
        <v>58</v>
      </c>
      <c r="BY53" s="391"/>
      <c r="BZ53" s="391"/>
      <c r="CA53" s="391"/>
      <c r="CB53" s="391"/>
      <c r="CC53" s="391"/>
      <c r="CD53" s="391"/>
      <c r="CE53" s="391"/>
      <c r="CF53" s="391">
        <v>59.4</v>
      </c>
      <c r="CG53" s="391"/>
      <c r="CH53" s="391"/>
      <c r="CI53" s="391"/>
      <c r="CJ53" s="391"/>
      <c r="CK53" s="391"/>
      <c r="CL53" s="391"/>
      <c r="CM53" s="391"/>
      <c r="CN53" s="391">
        <v>58</v>
      </c>
      <c r="CO53" s="391"/>
      <c r="CP53" s="391"/>
      <c r="CQ53" s="391"/>
      <c r="CR53" s="391"/>
      <c r="CS53" s="391"/>
      <c r="CT53" s="391"/>
      <c r="CU53" s="391"/>
      <c r="CV53" s="391">
        <v>59.5</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574</v>
      </c>
      <c r="AO55" s="390"/>
      <c r="AP55" s="390"/>
      <c r="AQ55" s="390"/>
      <c r="AR55" s="390"/>
      <c r="AS55" s="390"/>
      <c r="AT55" s="390"/>
      <c r="AU55" s="390"/>
      <c r="AV55" s="390"/>
      <c r="AW55" s="390"/>
      <c r="AX55" s="390"/>
      <c r="AY55" s="390"/>
      <c r="AZ55" s="390"/>
      <c r="BA55" s="390"/>
      <c r="BB55" s="393" t="s">
        <v>572</v>
      </c>
      <c r="BC55" s="393"/>
      <c r="BD55" s="393"/>
      <c r="BE55" s="393"/>
      <c r="BF55" s="393"/>
      <c r="BG55" s="393"/>
      <c r="BH55" s="393"/>
      <c r="BI55" s="393"/>
      <c r="BJ55" s="393"/>
      <c r="BK55" s="393"/>
      <c r="BL55" s="393"/>
      <c r="BM55" s="393"/>
      <c r="BN55" s="393"/>
      <c r="BO55" s="393"/>
      <c r="BP55" s="391">
        <v>0</v>
      </c>
      <c r="BQ55" s="391"/>
      <c r="BR55" s="391"/>
      <c r="BS55" s="391"/>
      <c r="BT55" s="391"/>
      <c r="BU55" s="391"/>
      <c r="BV55" s="391"/>
      <c r="BW55" s="391"/>
      <c r="BX55" s="391">
        <v>0</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573</v>
      </c>
      <c r="BC57" s="393"/>
      <c r="BD57" s="393"/>
      <c r="BE57" s="393"/>
      <c r="BF57" s="393"/>
      <c r="BG57" s="393"/>
      <c r="BH57" s="393"/>
      <c r="BI57" s="393"/>
      <c r="BJ57" s="393"/>
      <c r="BK57" s="393"/>
      <c r="BL57" s="393"/>
      <c r="BM57" s="393"/>
      <c r="BN57" s="393"/>
      <c r="BO57" s="393"/>
      <c r="BP57" s="391">
        <v>61</v>
      </c>
      <c r="BQ57" s="391"/>
      <c r="BR57" s="391"/>
      <c r="BS57" s="391"/>
      <c r="BT57" s="391"/>
      <c r="BU57" s="391"/>
      <c r="BV57" s="391"/>
      <c r="BW57" s="391"/>
      <c r="BX57" s="391">
        <v>62.2</v>
      </c>
      <c r="BY57" s="391"/>
      <c r="BZ57" s="391"/>
      <c r="CA57" s="391"/>
      <c r="CB57" s="391"/>
      <c r="CC57" s="391"/>
      <c r="CD57" s="391"/>
      <c r="CE57" s="391"/>
      <c r="CF57" s="391">
        <v>63.6</v>
      </c>
      <c r="CG57" s="391"/>
      <c r="CH57" s="391"/>
      <c r="CI57" s="391"/>
      <c r="CJ57" s="391"/>
      <c r="CK57" s="391"/>
      <c r="CL57" s="391"/>
      <c r="CM57" s="391"/>
      <c r="CN57" s="391">
        <v>65.900000000000006</v>
      </c>
      <c r="CO57" s="391"/>
      <c r="CP57" s="391"/>
      <c r="CQ57" s="391"/>
      <c r="CR57" s="391"/>
      <c r="CS57" s="391"/>
      <c r="CT57" s="391"/>
      <c r="CU57" s="391"/>
      <c r="CV57" s="391">
        <v>66.599999999999994</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7" t="s">
        <v>578</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529</v>
      </c>
      <c r="BQ72" s="390"/>
      <c r="BR72" s="390"/>
      <c r="BS72" s="390"/>
      <c r="BT72" s="390"/>
      <c r="BU72" s="390"/>
      <c r="BV72" s="390"/>
      <c r="BW72" s="390"/>
      <c r="BX72" s="390" t="s">
        <v>530</v>
      </c>
      <c r="BY72" s="390"/>
      <c r="BZ72" s="390"/>
      <c r="CA72" s="390"/>
      <c r="CB72" s="390"/>
      <c r="CC72" s="390"/>
      <c r="CD72" s="390"/>
      <c r="CE72" s="390"/>
      <c r="CF72" s="390" t="s">
        <v>531</v>
      </c>
      <c r="CG72" s="390"/>
      <c r="CH72" s="390"/>
      <c r="CI72" s="390"/>
      <c r="CJ72" s="390"/>
      <c r="CK72" s="390"/>
      <c r="CL72" s="390"/>
      <c r="CM72" s="390"/>
      <c r="CN72" s="390" t="s">
        <v>532</v>
      </c>
      <c r="CO72" s="390"/>
      <c r="CP72" s="390"/>
      <c r="CQ72" s="390"/>
      <c r="CR72" s="390"/>
      <c r="CS72" s="390"/>
      <c r="CT72" s="390"/>
      <c r="CU72" s="390"/>
      <c r="CV72" s="390" t="s">
        <v>533</v>
      </c>
      <c r="CW72" s="390"/>
      <c r="CX72" s="390"/>
      <c r="CY72" s="390"/>
      <c r="CZ72" s="390"/>
      <c r="DA72" s="390"/>
      <c r="DB72" s="390"/>
      <c r="DC72" s="390"/>
    </row>
    <row r="73" spans="2:107" ht="13" x14ac:dyDescent="0.2">
      <c r="B73" s="247"/>
      <c r="G73" s="396"/>
      <c r="H73" s="396"/>
      <c r="I73" s="396"/>
      <c r="J73" s="396"/>
      <c r="K73" s="397"/>
      <c r="L73" s="397"/>
      <c r="M73" s="397"/>
      <c r="N73" s="397"/>
      <c r="AM73" s="359"/>
      <c r="AN73" s="393" t="s">
        <v>571</v>
      </c>
      <c r="AO73" s="393"/>
      <c r="AP73" s="393"/>
      <c r="AQ73" s="393"/>
      <c r="AR73" s="393"/>
      <c r="AS73" s="393"/>
      <c r="AT73" s="393"/>
      <c r="AU73" s="393"/>
      <c r="AV73" s="393"/>
      <c r="AW73" s="393"/>
      <c r="AX73" s="393"/>
      <c r="AY73" s="393"/>
      <c r="AZ73" s="393"/>
      <c r="BA73" s="393"/>
      <c r="BB73" s="393" t="s">
        <v>572</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576</v>
      </c>
      <c r="BC75" s="393"/>
      <c r="BD75" s="393"/>
      <c r="BE75" s="393"/>
      <c r="BF75" s="393"/>
      <c r="BG75" s="393"/>
      <c r="BH75" s="393"/>
      <c r="BI75" s="393"/>
      <c r="BJ75" s="393"/>
      <c r="BK75" s="393"/>
      <c r="BL75" s="393"/>
      <c r="BM75" s="393"/>
      <c r="BN75" s="393"/>
      <c r="BO75" s="393"/>
      <c r="BP75" s="391">
        <v>5.9</v>
      </c>
      <c r="BQ75" s="391"/>
      <c r="BR75" s="391"/>
      <c r="BS75" s="391"/>
      <c r="BT75" s="391"/>
      <c r="BU75" s="391"/>
      <c r="BV75" s="391"/>
      <c r="BW75" s="391"/>
      <c r="BX75" s="391">
        <v>6</v>
      </c>
      <c r="BY75" s="391"/>
      <c r="BZ75" s="391"/>
      <c r="CA75" s="391"/>
      <c r="CB75" s="391"/>
      <c r="CC75" s="391"/>
      <c r="CD75" s="391"/>
      <c r="CE75" s="391"/>
      <c r="CF75" s="391">
        <v>6.7</v>
      </c>
      <c r="CG75" s="391"/>
      <c r="CH75" s="391"/>
      <c r="CI75" s="391"/>
      <c r="CJ75" s="391"/>
      <c r="CK75" s="391"/>
      <c r="CL75" s="391"/>
      <c r="CM75" s="391"/>
      <c r="CN75" s="391">
        <v>7.9</v>
      </c>
      <c r="CO75" s="391"/>
      <c r="CP75" s="391"/>
      <c r="CQ75" s="391"/>
      <c r="CR75" s="391"/>
      <c r="CS75" s="391"/>
      <c r="CT75" s="391"/>
      <c r="CU75" s="391"/>
      <c r="CV75" s="391">
        <v>8.9</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7"/>
      <c r="L77" s="397"/>
      <c r="M77" s="397"/>
      <c r="N77" s="397"/>
      <c r="AN77" s="390" t="s">
        <v>574</v>
      </c>
      <c r="AO77" s="390"/>
      <c r="AP77" s="390"/>
      <c r="AQ77" s="390"/>
      <c r="AR77" s="390"/>
      <c r="AS77" s="390"/>
      <c r="AT77" s="390"/>
      <c r="AU77" s="390"/>
      <c r="AV77" s="390"/>
      <c r="AW77" s="390"/>
      <c r="AX77" s="390"/>
      <c r="AY77" s="390"/>
      <c r="AZ77" s="390"/>
      <c r="BA77" s="390"/>
      <c r="BB77" s="393" t="s">
        <v>572</v>
      </c>
      <c r="BC77" s="393"/>
      <c r="BD77" s="393"/>
      <c r="BE77" s="393"/>
      <c r="BF77" s="393"/>
      <c r="BG77" s="393"/>
      <c r="BH77" s="393"/>
      <c r="BI77" s="393"/>
      <c r="BJ77" s="393"/>
      <c r="BK77" s="393"/>
      <c r="BL77" s="393"/>
      <c r="BM77" s="393"/>
      <c r="BN77" s="393"/>
      <c r="BO77" s="393"/>
      <c r="BP77" s="391">
        <v>0</v>
      </c>
      <c r="BQ77" s="391"/>
      <c r="BR77" s="391"/>
      <c r="BS77" s="391"/>
      <c r="BT77" s="391"/>
      <c r="BU77" s="391"/>
      <c r="BV77" s="391"/>
      <c r="BW77" s="391"/>
      <c r="BX77" s="391">
        <v>0</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576</v>
      </c>
      <c r="BC79" s="393"/>
      <c r="BD79" s="393"/>
      <c r="BE79" s="393"/>
      <c r="BF79" s="393"/>
      <c r="BG79" s="393"/>
      <c r="BH79" s="393"/>
      <c r="BI79" s="393"/>
      <c r="BJ79" s="393"/>
      <c r="BK79" s="393"/>
      <c r="BL79" s="393"/>
      <c r="BM79" s="393"/>
      <c r="BN79" s="393"/>
      <c r="BO79" s="393"/>
      <c r="BP79" s="391">
        <v>7.4</v>
      </c>
      <c r="BQ79" s="391"/>
      <c r="BR79" s="391"/>
      <c r="BS79" s="391"/>
      <c r="BT79" s="391"/>
      <c r="BU79" s="391"/>
      <c r="BV79" s="391"/>
      <c r="BW79" s="391"/>
      <c r="BX79" s="391">
        <v>7.5</v>
      </c>
      <c r="BY79" s="391"/>
      <c r="BZ79" s="391"/>
      <c r="CA79" s="391"/>
      <c r="CB79" s="391"/>
      <c r="CC79" s="391"/>
      <c r="CD79" s="391"/>
      <c r="CE79" s="391"/>
      <c r="CF79" s="391">
        <v>7.5</v>
      </c>
      <c r="CG79" s="391"/>
      <c r="CH79" s="391"/>
      <c r="CI79" s="391"/>
      <c r="CJ79" s="391"/>
      <c r="CK79" s="391"/>
      <c r="CL79" s="391"/>
      <c r="CM79" s="391"/>
      <c r="CN79" s="391">
        <v>7.7</v>
      </c>
      <c r="CO79" s="391"/>
      <c r="CP79" s="391"/>
      <c r="CQ79" s="391"/>
      <c r="CR79" s="391"/>
      <c r="CS79" s="391"/>
      <c r="CT79" s="391"/>
      <c r="CU79" s="391"/>
      <c r="CV79" s="391">
        <v>8</v>
      </c>
      <c r="CW79" s="391"/>
      <c r="CX79" s="391"/>
      <c r="CY79" s="391"/>
      <c r="CZ79" s="391"/>
      <c r="DA79" s="391"/>
      <c r="DB79" s="391"/>
      <c r="DC79" s="391"/>
    </row>
    <row r="80" spans="2:107" ht="13"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gkbab9nfMEFSZ0BgD53FXPA90tNYCtkwNtQNbcU0Ph7IIIRj+dLHkox5YTC0p1AaRW1nrYLCS0VRISCT3N5lOA==" saltValue="3IyoXv5vGY6WXPhWWpwEX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C31EA-FBE9-4C8D-A2F0-A9755E58E075}">
  <sheetPr>
    <pageSetUpPr fitToPage="1"/>
  </sheetPr>
  <dimension ref="A1:DR125"/>
  <sheetViews>
    <sheetView showGridLines="0" zoomScale="70" zoomScaleNormal="70" zoomScaleSheetLayoutView="70" workbookViewId="0">
      <selection activeCell="BJ19" sqref="BJ1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1k8B5QV1vZwWR8GDvJ/G+nmsH9nq4Up0N/yxPX6f3M5qBSuJGih6zRIAndQ6rPuexjCMKDOjy9ZmNfgWczoE2A==" saltValue="RHAjPcAyqy9iMMfu3G1V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B750E-5AE9-4779-A1FE-5003557B8CA5}">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VKfSllL2mxm3Ov63J0PiFklfGNJs140qZKX9tT9RE7l3dkmzgkqDMvvNX1ZGh9khqQTAoHEhRt07XQPXbiNNyA==" saltValue="MkBq0mwfcq0W6Q55Pzq5b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262555</v>
      </c>
      <c r="E3" s="142"/>
      <c r="F3" s="143">
        <v>301035</v>
      </c>
      <c r="G3" s="144"/>
      <c r="H3" s="145"/>
    </row>
    <row r="4" spans="1:8" x14ac:dyDescent="0.2">
      <c r="A4" s="146"/>
      <c r="B4" s="147"/>
      <c r="C4" s="148"/>
      <c r="D4" s="149">
        <v>79383</v>
      </c>
      <c r="E4" s="150"/>
      <c r="F4" s="151">
        <v>154376</v>
      </c>
      <c r="G4" s="152"/>
      <c r="H4" s="153"/>
    </row>
    <row r="5" spans="1:8" x14ac:dyDescent="0.2">
      <c r="A5" s="134" t="s">
        <v>523</v>
      </c>
      <c r="B5" s="139"/>
      <c r="C5" s="140"/>
      <c r="D5" s="141">
        <v>301985</v>
      </c>
      <c r="E5" s="142"/>
      <c r="F5" s="143">
        <v>277467</v>
      </c>
      <c r="G5" s="144"/>
      <c r="H5" s="145"/>
    </row>
    <row r="6" spans="1:8" x14ac:dyDescent="0.2">
      <c r="A6" s="146"/>
      <c r="B6" s="147"/>
      <c r="C6" s="148"/>
      <c r="D6" s="149">
        <v>109650</v>
      </c>
      <c r="E6" s="150"/>
      <c r="F6" s="151">
        <v>128378</v>
      </c>
      <c r="G6" s="152"/>
      <c r="H6" s="153"/>
    </row>
    <row r="7" spans="1:8" x14ac:dyDescent="0.2">
      <c r="A7" s="134" t="s">
        <v>524</v>
      </c>
      <c r="B7" s="139"/>
      <c r="C7" s="140"/>
      <c r="D7" s="141">
        <v>329103</v>
      </c>
      <c r="E7" s="142"/>
      <c r="F7" s="143">
        <v>282256</v>
      </c>
      <c r="G7" s="144"/>
      <c r="H7" s="145"/>
    </row>
    <row r="8" spans="1:8" x14ac:dyDescent="0.2">
      <c r="A8" s="146"/>
      <c r="B8" s="147"/>
      <c r="C8" s="148"/>
      <c r="D8" s="149">
        <v>121857</v>
      </c>
      <c r="E8" s="150"/>
      <c r="F8" s="151">
        <v>145453</v>
      </c>
      <c r="G8" s="152"/>
      <c r="H8" s="153"/>
    </row>
    <row r="9" spans="1:8" x14ac:dyDescent="0.2">
      <c r="A9" s="134" t="s">
        <v>525</v>
      </c>
      <c r="B9" s="139"/>
      <c r="C9" s="140"/>
      <c r="D9" s="141">
        <v>454930</v>
      </c>
      <c r="E9" s="142"/>
      <c r="F9" s="143">
        <v>295341</v>
      </c>
      <c r="G9" s="144"/>
      <c r="H9" s="145"/>
    </row>
    <row r="10" spans="1:8" x14ac:dyDescent="0.2">
      <c r="A10" s="146"/>
      <c r="B10" s="147"/>
      <c r="C10" s="148"/>
      <c r="D10" s="149">
        <v>228509</v>
      </c>
      <c r="E10" s="150"/>
      <c r="F10" s="151">
        <v>137402</v>
      </c>
      <c r="G10" s="152"/>
      <c r="H10" s="153"/>
    </row>
    <row r="11" spans="1:8" x14ac:dyDescent="0.2">
      <c r="A11" s="134" t="s">
        <v>526</v>
      </c>
      <c r="B11" s="139"/>
      <c r="C11" s="140"/>
      <c r="D11" s="141">
        <v>360556</v>
      </c>
      <c r="E11" s="142"/>
      <c r="F11" s="143">
        <v>292845</v>
      </c>
      <c r="G11" s="144"/>
      <c r="H11" s="145"/>
    </row>
    <row r="12" spans="1:8" x14ac:dyDescent="0.2">
      <c r="A12" s="146"/>
      <c r="B12" s="147"/>
      <c r="C12" s="154"/>
      <c r="D12" s="149">
        <v>192383</v>
      </c>
      <c r="E12" s="150"/>
      <c r="F12" s="151">
        <v>143187</v>
      </c>
      <c r="G12" s="152"/>
      <c r="H12" s="153"/>
    </row>
    <row r="13" spans="1:8" x14ac:dyDescent="0.2">
      <c r="A13" s="134"/>
      <c r="B13" s="139"/>
      <c r="C13" s="140"/>
      <c r="D13" s="141">
        <v>341826</v>
      </c>
      <c r="E13" s="142"/>
      <c r="F13" s="143">
        <v>289789</v>
      </c>
      <c r="G13" s="155"/>
      <c r="H13" s="145"/>
    </row>
    <row r="14" spans="1:8" x14ac:dyDescent="0.2">
      <c r="A14" s="146"/>
      <c r="B14" s="147"/>
      <c r="C14" s="148"/>
      <c r="D14" s="149">
        <v>146356</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3.64</v>
      </c>
      <c r="C19" s="156">
        <f>ROUND(VALUE(SUBSTITUTE(実質収支比率等に係る経年分析!G$48,"▲","-")),2)</f>
        <v>6.6</v>
      </c>
      <c r="D19" s="156">
        <f>ROUND(VALUE(SUBSTITUTE(実質収支比率等に係る経年分析!H$48,"▲","-")),2)</f>
        <v>8.18</v>
      </c>
      <c r="E19" s="156">
        <f>ROUND(VALUE(SUBSTITUTE(実質収支比率等に係る経年分析!I$48,"▲","-")),2)</f>
        <v>9.6</v>
      </c>
      <c r="F19" s="156">
        <f>ROUND(VALUE(SUBSTITUTE(実質収支比率等に係る経年分析!J$48,"▲","-")),2)</f>
        <v>7.9</v>
      </c>
    </row>
    <row r="20" spans="1:11" x14ac:dyDescent="0.2">
      <c r="A20" s="156" t="s">
        <v>53</v>
      </c>
      <c r="B20" s="156">
        <f>ROUND(VALUE(SUBSTITUTE(実質収支比率等に係る経年分析!F$47,"▲","-")),2)</f>
        <v>26.93</v>
      </c>
      <c r="C20" s="156">
        <f>ROUND(VALUE(SUBSTITUTE(実質収支比率等に係る経年分析!G$47,"▲","-")),2)</f>
        <v>25.76</v>
      </c>
      <c r="D20" s="156">
        <f>ROUND(VALUE(SUBSTITUTE(実質収支比率等に係る経年分析!H$47,"▲","-")),2)</f>
        <v>24.15</v>
      </c>
      <c r="E20" s="156">
        <f>ROUND(VALUE(SUBSTITUTE(実質収支比率等に係る経年分析!I$47,"▲","-")),2)</f>
        <v>22.88</v>
      </c>
      <c r="F20" s="156">
        <f>ROUND(VALUE(SUBSTITUTE(実質収支比率等に係る経年分析!J$47,"▲","-")),2)</f>
        <v>18.52</v>
      </c>
    </row>
    <row r="21" spans="1:11" x14ac:dyDescent="0.2">
      <c r="A21" s="156" t="s">
        <v>54</v>
      </c>
      <c r="B21" s="156">
        <f>IF(ISNUMBER(VALUE(SUBSTITUTE(実質収支比率等に係る経年分析!F$49,"▲","-"))),ROUND(VALUE(SUBSTITUTE(実質収支比率等に係る経年分析!F$49,"▲","-")),2),NA())</f>
        <v>0.13</v>
      </c>
      <c r="C21" s="156">
        <f>IF(ISNUMBER(VALUE(SUBSTITUTE(実質収支比率等に係る経年分析!G$49,"▲","-"))),ROUND(VALUE(SUBSTITUTE(実質収支比率等に係る経年分析!G$49,"▲","-")),2),NA())</f>
        <v>2.79</v>
      </c>
      <c r="D21" s="156">
        <f>IF(ISNUMBER(VALUE(SUBSTITUTE(実質収支比率等に係る経年分析!H$49,"▲","-"))),ROUND(VALUE(SUBSTITUTE(実質収支比率等に係る経年分析!H$49,"▲","-")),2),NA())</f>
        <v>-3.7</v>
      </c>
      <c r="E21" s="156">
        <f>IF(ISNUMBER(VALUE(SUBSTITUTE(実質収支比率等に係る経年分析!I$49,"▲","-"))),ROUND(VALUE(SUBSTITUTE(実質収支比率等に係る経年分析!I$49,"▲","-")),2),NA())</f>
        <v>-4</v>
      </c>
      <c r="F21" s="156">
        <f>IF(ISNUMBER(VALUE(SUBSTITUTE(実質収支比率等に係る経年分析!J$49,"▲","-"))),ROUND(VALUE(SUBSTITUTE(実質収支比率等に係る経年分析!J$49,"▲","-")),2),NA())</f>
        <v>-10.57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1.1000000000000001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国民健康保険事業会計（事業勘定）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7.0000000000000007E-2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下水道事業会計（特定地域生活排水）</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0.14000000000000001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0.21</v>
      </c>
    </row>
    <row r="31" spans="1:11" x14ac:dyDescent="0.2">
      <c r="A31" s="157" t="str">
        <f>IF(連結実質赤字比率に係る赤字・黒字の構成分析!C$39="",NA(),連結実質赤字比率に係る赤字・黒字の構成分析!C$39)</f>
        <v>下水道事業会計（特定環境保全）</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0.14000000000000001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2">
      <c r="A32" s="157" t="str">
        <f>IF(連結実質赤字比率に係る赤字・黒字の構成分析!C$38="",NA(),連結実質赤字比率に係る赤字・黒字の構成分析!C$38)</f>
        <v>国民健康保険事業会計（施設勘定）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0.28999999999999998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0.41</v>
      </c>
    </row>
    <row r="33" spans="1:16" x14ac:dyDescent="0.2">
      <c r="A33" s="157" t="str">
        <f>IF(連結実質赤字比率に係る赤字・黒字の構成分析!C$37="",NA(),連結実質赤字比率に係る赤字・黒字の構成分析!C$37)</f>
        <v>下水道事業会計（農業集落排水）</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0.14000000000000001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0.71</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v>
      </c>
    </row>
    <row r="35" spans="1:16" x14ac:dyDescent="0.2">
      <c r="A35" s="157" t="str">
        <f>IF(連結実質赤字比率に係る赤字・黒字の構成分析!C$35="",NA(),連結実質赤字比率に係る赤字・黒字の構成分析!C$35)</f>
        <v>後期高齢者医療事業会計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0.03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3.63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13.56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7.89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222</v>
      </c>
      <c r="E42" s="158"/>
      <c r="F42" s="158"/>
      <c r="G42" s="158">
        <f>'実質公債費比率（分子）の構造'!L$52</f>
        <v>231</v>
      </c>
      <c r="H42" s="158"/>
      <c r="I42" s="158"/>
      <c r="J42" s="158">
        <f>'実質公債費比率（分子）の構造'!M$52</f>
        <v>230</v>
      </c>
      <c r="K42" s="158"/>
      <c r="L42" s="158"/>
      <c r="M42" s="158">
        <f>'実質公債費比率（分子）の構造'!N$52</f>
        <v>229</v>
      </c>
      <c r="N42" s="158"/>
      <c r="O42" s="158"/>
      <c r="P42" s="158">
        <f>'実質公債費比率（分子）の構造'!O$52</f>
        <v>213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v>
      </c>
      <c r="C45" s="158"/>
      <c r="D45" s="158"/>
      <c r="E45" s="158">
        <f>'実質公債費比率（分子）の構造'!L$49</f>
        <v>1</v>
      </c>
      <c r="F45" s="158"/>
      <c r="G45" s="158"/>
      <c r="H45" s="158">
        <f>'実質公債費比率（分子）の構造'!M$49</f>
        <v>1</v>
      </c>
      <c r="I45" s="158"/>
      <c r="J45" s="158"/>
      <c r="K45" s="158">
        <f>'実質公債費比率（分子）の構造'!N$49</f>
        <v>1</v>
      </c>
      <c r="L45" s="158"/>
      <c r="M45" s="158"/>
      <c r="N45" s="158">
        <f>'実質公債費比率（分子）の構造'!O$49</f>
        <v>2</v>
      </c>
      <c r="O45" s="158"/>
      <c r="P45" s="158"/>
    </row>
    <row r="46" spans="1:16" x14ac:dyDescent="0.2">
      <c r="A46" s="158" t="s">
        <v>64</v>
      </c>
      <c r="B46" s="158">
        <f>'実質公債費比率（分子）の構造'!K$48</f>
        <v>92</v>
      </c>
      <c r="C46" s="158"/>
      <c r="D46" s="158"/>
      <c r="E46" s="158">
        <f>'実質公債費比率（分子）の構造'!L$48</f>
        <v>74</v>
      </c>
      <c r="F46" s="158"/>
      <c r="G46" s="158"/>
      <c r="H46" s="158">
        <f>'実質公債費比率（分子）の構造'!M$48</f>
        <v>65</v>
      </c>
      <c r="I46" s="158"/>
      <c r="J46" s="158"/>
      <c r="K46" s="158">
        <f>'実質公債費比率（分子）の構造'!N$48</f>
        <v>81</v>
      </c>
      <c r="L46" s="158"/>
      <c r="M46" s="158"/>
      <c r="N46" s="158">
        <f>'実質公債費比率（分子）の構造'!O$48</f>
        <v>79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202</v>
      </c>
      <c r="C49" s="158"/>
      <c r="D49" s="158"/>
      <c r="E49" s="158">
        <f>'実質公債費比率（分子）の構造'!L$45</f>
        <v>233</v>
      </c>
      <c r="F49" s="158"/>
      <c r="G49" s="158"/>
      <c r="H49" s="158">
        <f>'実質公債費比率（分子）の構造'!M$45</f>
        <v>272</v>
      </c>
      <c r="I49" s="158"/>
      <c r="J49" s="158"/>
      <c r="K49" s="158">
        <f>'実質公債費比率（分子）の構造'!N$45</f>
        <v>269</v>
      </c>
      <c r="L49" s="158"/>
      <c r="M49" s="158"/>
      <c r="N49" s="158">
        <f>'実質公債費比率（分子）の構造'!O$45</f>
        <v>246</v>
      </c>
      <c r="O49" s="158"/>
      <c r="P49" s="158"/>
    </row>
    <row r="50" spans="1:16" x14ac:dyDescent="0.2">
      <c r="A50" s="158" t="s">
        <v>67</v>
      </c>
      <c r="B50" s="158" t="e">
        <f>NA()</f>
        <v>#N/A</v>
      </c>
      <c r="C50" s="158">
        <f>IF(ISNUMBER('実質公債費比率（分子）の構造'!K$53),'実質公債費比率（分子）の構造'!K$53,NA())</f>
        <v>73</v>
      </c>
      <c r="D50" s="158" t="e">
        <f>NA()</f>
        <v>#N/A</v>
      </c>
      <c r="E50" s="158" t="e">
        <f>NA()</f>
        <v>#N/A</v>
      </c>
      <c r="F50" s="158">
        <f>IF(ISNUMBER('実質公債費比率（分子）の構造'!L$53),'実質公債費比率（分子）の構造'!L$53,NA())</f>
        <v>77</v>
      </c>
      <c r="G50" s="158" t="e">
        <f>NA()</f>
        <v>#N/A</v>
      </c>
      <c r="H50" s="158" t="e">
        <f>NA()</f>
        <v>#N/A</v>
      </c>
      <c r="I50" s="158">
        <f>IF(ISNUMBER('実質公債費比率（分子）の構造'!M$53),'実質公債費比率（分子）の構造'!M$53,NA())</f>
        <v>108</v>
      </c>
      <c r="J50" s="158" t="e">
        <f>NA()</f>
        <v>#N/A</v>
      </c>
      <c r="K50" s="158" t="e">
        <f>NA()</f>
        <v>#N/A</v>
      </c>
      <c r="L50" s="158">
        <f>IF(ISNUMBER('実質公債費比率（分子）の構造'!N$53),'実質公債費比率（分子）の構造'!N$53,NA())</f>
        <v>122</v>
      </c>
      <c r="M50" s="158" t="e">
        <f>NA()</f>
        <v>#N/A</v>
      </c>
      <c r="N50" s="158" t="e">
        <f>NA()</f>
        <v>#N/A</v>
      </c>
      <c r="O50" s="158">
        <f>IF(ISNUMBER('実質公債費比率（分子）の構造'!O$53),'実質公債費比率（分子）の構造'!O$53,NA())</f>
        <v>114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1959</v>
      </c>
      <c r="E56" s="157"/>
      <c r="F56" s="157"/>
      <c r="G56" s="157">
        <f>'将来負担比率（分子）の構造'!J$52</f>
        <v>1860</v>
      </c>
      <c r="H56" s="157"/>
      <c r="I56" s="157"/>
      <c r="J56" s="157">
        <f>'将来負担比率（分子）の構造'!K$52</f>
        <v>1903</v>
      </c>
      <c r="K56" s="157"/>
      <c r="L56" s="157"/>
      <c r="M56" s="157">
        <f>'将来負担比率（分子）の構造'!L$52</f>
        <v>1625</v>
      </c>
      <c r="N56" s="157"/>
      <c r="O56" s="157"/>
      <c r="P56" s="157">
        <f>'将来負担比率（分子）の構造'!M$52</f>
        <v>1412</v>
      </c>
    </row>
    <row r="57" spans="1:16" x14ac:dyDescent="0.2">
      <c r="A57" s="157" t="s">
        <v>42</v>
      </c>
      <c r="B57" s="157"/>
      <c r="C57" s="157"/>
      <c r="D57" s="157">
        <f>'将来負担比率（分子）の構造'!I$51</f>
        <v>5</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2652</v>
      </c>
      <c r="E58" s="157"/>
      <c r="F58" s="157"/>
      <c r="G58" s="157">
        <f>'将来負担比率（分子）の構造'!J$50</f>
        <v>2662</v>
      </c>
      <c r="H58" s="157"/>
      <c r="I58" s="157"/>
      <c r="J58" s="157">
        <f>'将来負担比率（分子）の構造'!K$50</f>
        <v>2617</v>
      </c>
      <c r="K58" s="157"/>
      <c r="L58" s="157"/>
      <c r="M58" s="157">
        <f>'将来負担比率（分子）の構造'!L$50</f>
        <v>2452</v>
      </c>
      <c r="N58" s="157"/>
      <c r="O58" s="157"/>
      <c r="P58" s="157">
        <f>'将来負担比率（分子）の構造'!M$50</f>
        <v>2339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244</v>
      </c>
      <c r="C62" s="157"/>
      <c r="D62" s="157"/>
      <c r="E62" s="157">
        <f>'将来負担比率（分子）の構造'!J$45</f>
        <v>218</v>
      </c>
      <c r="F62" s="157"/>
      <c r="G62" s="157"/>
      <c r="H62" s="157">
        <f>'将来負担比率（分子）の構造'!K$45</f>
        <v>256</v>
      </c>
      <c r="I62" s="157"/>
      <c r="J62" s="157"/>
      <c r="K62" s="157">
        <f>'将来負担比率（分子）の構造'!L$45</f>
        <v>254</v>
      </c>
      <c r="L62" s="157"/>
      <c r="M62" s="157"/>
      <c r="N62" s="157">
        <f>'将来負担比率（分子）の構造'!M$45</f>
        <v>286</v>
      </c>
      <c r="O62" s="157"/>
      <c r="P62" s="157"/>
    </row>
    <row r="63" spans="1:16" x14ac:dyDescent="0.2">
      <c r="A63" s="157" t="s">
        <v>34</v>
      </c>
      <c r="B63" s="157">
        <f>'将来負担比率（分子）の構造'!I$44</f>
        <v>3</v>
      </c>
      <c r="C63" s="157"/>
      <c r="D63" s="157"/>
      <c r="E63" s="157">
        <f>'将来負担比率（分子）の構造'!J$44</f>
        <v>4</v>
      </c>
      <c r="F63" s="157"/>
      <c r="G63" s="157"/>
      <c r="H63" s="157">
        <f>'将来負担比率（分子）の構造'!K$44</f>
        <v>4</v>
      </c>
      <c r="I63" s="157"/>
      <c r="J63" s="157"/>
      <c r="K63" s="157">
        <f>'将来負担比率（分子）の構造'!L$44</f>
        <v>8</v>
      </c>
      <c r="L63" s="157"/>
      <c r="M63" s="157"/>
      <c r="N63" s="157">
        <f>'将来負担比率（分子）の構造'!M$44</f>
        <v>14</v>
      </c>
      <c r="O63" s="157"/>
      <c r="P63" s="157"/>
    </row>
    <row r="64" spans="1:16" x14ac:dyDescent="0.2">
      <c r="A64" s="157" t="s">
        <v>33</v>
      </c>
      <c r="B64" s="157">
        <f>'将来負担比率（分子）の構造'!I$43</f>
        <v>787</v>
      </c>
      <c r="C64" s="157"/>
      <c r="D64" s="157"/>
      <c r="E64" s="157">
        <f>'将来負担比率（分子）の構造'!J$43</f>
        <v>703</v>
      </c>
      <c r="F64" s="157"/>
      <c r="G64" s="157"/>
      <c r="H64" s="157">
        <f>'将来負担比率（分子）の構造'!K$43</f>
        <v>525</v>
      </c>
      <c r="I64" s="157"/>
      <c r="J64" s="157"/>
      <c r="K64" s="157">
        <f>'将来負担比率（分子）の構造'!L$43</f>
        <v>580</v>
      </c>
      <c r="L64" s="157"/>
      <c r="M64" s="157"/>
      <c r="N64" s="157">
        <f>'将来負担比率（分子）の構造'!M$43</f>
        <v>564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1910</v>
      </c>
      <c r="C66" s="157"/>
      <c r="D66" s="157"/>
      <c r="E66" s="157">
        <f>'将来負担比率（分子）の構造'!J$41</f>
        <v>1814</v>
      </c>
      <c r="F66" s="157"/>
      <c r="G66" s="157"/>
      <c r="H66" s="157">
        <f>'将来負担比率（分子）の構造'!K$41</f>
        <v>1854</v>
      </c>
      <c r="I66" s="157"/>
      <c r="J66" s="157"/>
      <c r="K66" s="157">
        <f>'将来負担比率（分子）の構造'!L$41</f>
        <v>1798</v>
      </c>
      <c r="L66" s="157"/>
      <c r="M66" s="157"/>
      <c r="N66" s="157">
        <f>'将来負担比率（分子）の構造'!M$41</f>
        <v>1710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368</v>
      </c>
      <c r="C72" s="161">
        <f>基金残高に係る経年分析!G55</f>
        <v>349</v>
      </c>
      <c r="D72" s="161">
        <f>基金残高に係る経年分析!H55</f>
        <v>283</v>
      </c>
    </row>
    <row r="73" spans="1:16" x14ac:dyDescent="0.2">
      <c r="A73" s="160" t="s">
        <v>74</v>
      </c>
      <c r="B73" s="161">
        <f>基金残高に係る経年分析!F56</f>
        <v>190</v>
      </c>
      <c r="C73" s="161">
        <f>基金残高に係る経年分析!G56</f>
        <v>190</v>
      </c>
      <c r="D73" s="161">
        <f>基金残高に係る経年分析!H56</f>
        <v>190</v>
      </c>
    </row>
    <row r="74" spans="1:16" x14ac:dyDescent="0.2">
      <c r="A74" s="160" t="s">
        <v>75</v>
      </c>
      <c r="B74" s="161">
        <f>基金残高に係る経年分析!F57</f>
        <v>1924</v>
      </c>
      <c r="C74" s="161">
        <f>基金残高に係る経年分析!G57</f>
        <v>1797</v>
      </c>
      <c r="D74" s="161">
        <f>基金残高に係る経年分析!H57</f>
        <v>1680</v>
      </c>
    </row>
  </sheetData>
  <sheetProtection algorithmName="SHA-512" hashValue="GT/d4pVfong9PydhV+TJGod/Lufq6HBSj1/2wOhbSdaP5ijz8HpVRVqut6w8jNsMXwKDtpG7YyhW+GYi6Dvi2Q==" saltValue="jxCQsRQ+9+fOQm4RC0c/m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2026-09-15T07:20:10Z</dcterms:modified>
</cp:coreProperties>
</file>