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showInkAnnotation="0"/>
  <mc:AlternateContent xmlns:mc="http://schemas.openxmlformats.org/markup-compatibility/2006">
    <mc:Choice Requires="x15">
      <x15ac:absPath xmlns:x15ac="http://schemas.microsoft.com/office/spreadsheetml/2010/11/ac" url="\\10.12.81.37\share\農業担い手課共有\●経営体育成ライン\n_担い手づくり総合支援事業\■要綱要領\03県実施要領（R6より）\R7\様式\【未定稿】県様式\"/>
    </mc:Choice>
  </mc:AlternateContent>
  <xr:revisionPtr revIDLastSave="0" documentId="13_ncr:1_{F02FE399-C396-442C-A860-3FCC01638A11}" xr6:coauthVersionLast="47" xr6:coauthVersionMax="47" xr10:uidLastSave="{00000000-0000-0000-0000-000000000000}"/>
  <bookViews>
    <workbookView xWindow="-108" yWindow="-108" windowWidth="23256" windowHeight="13896" tabRatio="805" activeTab="2" xr2:uid="{00000000-000D-0000-FFFF-FFFF00000000}"/>
  </bookViews>
  <sheets>
    <sheet name="1-1-1" sheetId="35" r:id="rId1"/>
    <sheet name="1-1-2" sheetId="36" r:id="rId2"/>
    <sheet name="1-1-3" sheetId="37" r:id="rId3"/>
    <sheet name="整理番号表" sheetId="39" r:id="rId4"/>
  </sheets>
  <definedNames>
    <definedName name="_xlnm._FilterDatabase" localSheetId="2" hidden="1">'1-1-3'!$A$28:$AJ$85</definedName>
    <definedName name="_xlnm.Print_Area" localSheetId="0">'1-1-1'!$A$1:$AN$67</definedName>
    <definedName name="_xlnm.Print_Area" localSheetId="1">'1-1-2'!$A$1:$N$96</definedName>
    <definedName name="_xlnm.Print_Area" localSheetId="2">'1-1-3'!$A$2:$AK$102</definedName>
    <definedName name="_xlnm.Print_Area" localSheetId="3">整理番号表!$A$2:$W$55</definedName>
    <definedName name="管轄局" localSheetId="1">#REF!</definedName>
    <definedName name="管轄局">#REF!</definedName>
    <definedName name="政策目的" localSheetId="1">#REF!</definedName>
    <definedName name="政策目的">#REF!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0" i="36" l="1"/>
  <c r="N66" i="36"/>
  <c r="N61" i="36"/>
  <c r="N58" i="36"/>
  <c r="N51" i="36"/>
  <c r="N50" i="36"/>
  <c r="N42" i="36"/>
  <c r="N45" i="36"/>
  <c r="N44" i="36"/>
  <c r="N41" i="36"/>
  <c r="N33" i="36"/>
  <c r="I89" i="36" l="1"/>
  <c r="K90" i="36" s="1"/>
  <c r="M85" i="36" s="1"/>
  <c r="N46" i="36"/>
  <c r="G28" i="35"/>
  <c r="G29" i="35" l="1"/>
  <c r="K76" i="36" l="1"/>
  <c r="M75" i="36" s="1"/>
  <c r="N49" i="36" l="1"/>
  <c r="N48" i="36"/>
  <c r="N47" i="36"/>
  <c r="N56" i="36"/>
  <c r="N55" i="36"/>
  <c r="N54" i="36"/>
  <c r="N39" i="36"/>
  <c r="N38" i="36"/>
  <c r="N31" i="36"/>
  <c r="N30" i="36"/>
  <c r="N29" i="36"/>
  <c r="N28" i="36"/>
  <c r="N27" i="36"/>
  <c r="N25" i="36"/>
  <c r="N24" i="36"/>
  <c r="N23" i="36"/>
  <c r="N22" i="36"/>
  <c r="N21" i="36"/>
  <c r="N20" i="36"/>
  <c r="N19" i="36"/>
  <c r="N16" i="36"/>
  <c r="N15" i="36"/>
  <c r="N14" i="36"/>
  <c r="N8" i="36"/>
  <c r="N7" i="36"/>
  <c r="N37" i="36" l="1"/>
  <c r="N36" i="36"/>
  <c r="N35" i="36"/>
  <c r="N34" i="36"/>
  <c r="N57" i="36" l="1"/>
  <c r="C34" i="37" l="1"/>
  <c r="C33" i="37"/>
  <c r="C32" i="37"/>
  <c r="K83" i="36" l="1"/>
  <c r="K80" i="36"/>
  <c r="N67" i="36"/>
  <c r="N65" i="36"/>
  <c r="N63" i="36"/>
  <c r="N62" i="36"/>
  <c r="N59" i="36"/>
  <c r="N13" i="36"/>
  <c r="N12" i="36"/>
  <c r="N11" i="36"/>
  <c r="N10" i="36"/>
  <c r="N69" i="36" s="1"/>
  <c r="Q36" i="35"/>
  <c r="AF36" i="35" s="1"/>
  <c r="AE29" i="35"/>
  <c r="AA29" i="35"/>
  <c r="W29" i="35"/>
  <c r="S29" i="35"/>
  <c r="O29" i="35"/>
  <c r="K29" i="35"/>
  <c r="M78" i="36" l="1"/>
  <c r="M92" i="36" s="1"/>
  <c r="J95" i="36" s="1"/>
  <c r="N71" i="36"/>
  <c r="J94" i="36" s="1"/>
  <c r="J96" i="36" s="1"/>
  <c r="C35" i="37"/>
  <c r="L35" i="37"/>
  <c r="F35" i="37"/>
  <c r="O35" i="37"/>
  <c r="I35" i="37"/>
  <c r="R35" i="37"/>
</calcChain>
</file>

<file path=xl/sharedStrings.xml><?xml version="1.0" encoding="utf-8"?>
<sst xmlns="http://schemas.openxmlformats.org/spreadsheetml/2006/main" count="643" uniqueCount="492">
  <si>
    <t>その他</t>
    <rPh sb="2" eb="3">
      <t>タ</t>
    </rPh>
    <phoneticPr fontId="5"/>
  </si>
  <si>
    <t>融資</t>
    <rPh sb="0" eb="2">
      <t>ユウシ</t>
    </rPh>
    <phoneticPr fontId="5"/>
  </si>
  <si>
    <t>計</t>
    <rPh sb="0" eb="1">
      <t>ケイ</t>
    </rPh>
    <phoneticPr fontId="5"/>
  </si>
  <si>
    <t>自己資金</t>
    <rPh sb="0" eb="2">
      <t>ジコ</t>
    </rPh>
    <rPh sb="2" eb="4">
      <t>シキン</t>
    </rPh>
    <phoneticPr fontId="5"/>
  </si>
  <si>
    <t>項　　目</t>
    <rPh sb="0" eb="1">
      <t>コウ</t>
    </rPh>
    <rPh sb="3" eb="4">
      <t>メ</t>
    </rPh>
    <phoneticPr fontId="5"/>
  </si>
  <si>
    <t>竣工予定
年月日</t>
    <rPh sb="0" eb="2">
      <t>シュンコウ</t>
    </rPh>
    <rPh sb="2" eb="4">
      <t>ヨテイ</t>
    </rPh>
    <rPh sb="5" eb="8">
      <t>ネンガッピ</t>
    </rPh>
    <phoneticPr fontId="5"/>
  </si>
  <si>
    <t>住　　　　所</t>
    <rPh sb="0" eb="1">
      <t>ジュウ</t>
    </rPh>
    <rPh sb="5" eb="6">
      <t>ショ</t>
    </rPh>
    <phoneticPr fontId="5"/>
  </si>
  <si>
    <t>代表者名
（法人等の場合に記載）</t>
    <rPh sb="0" eb="3">
      <t>ダイヒョウシャ</t>
    </rPh>
    <rPh sb="3" eb="4">
      <t>メイ</t>
    </rPh>
    <rPh sb="6" eb="8">
      <t>ホウジン</t>
    </rPh>
    <rPh sb="8" eb="9">
      <t>トウ</t>
    </rPh>
    <rPh sb="10" eb="12">
      <t>バアイ</t>
    </rPh>
    <rPh sb="13" eb="15">
      <t>キサイ</t>
    </rPh>
    <phoneticPr fontId="5"/>
  </si>
  <si>
    <t>備考</t>
    <rPh sb="0" eb="2">
      <t>ビコウ</t>
    </rPh>
    <phoneticPr fontId="5"/>
  </si>
  <si>
    <t>□</t>
    <phoneticPr fontId="5"/>
  </si>
  <si>
    <t>経営面積の拡大</t>
    <rPh sb="0" eb="2">
      <t>ケイエイ</t>
    </rPh>
    <rPh sb="2" eb="4">
      <t>メンセキ</t>
    </rPh>
    <rPh sb="5" eb="7">
      <t>カクダイ</t>
    </rPh>
    <phoneticPr fontId="5"/>
  </si>
  <si>
    <t>実施年度</t>
    <rPh sb="0" eb="2">
      <t>ジッシ</t>
    </rPh>
    <rPh sb="2" eb="4">
      <t>ネンド</t>
    </rPh>
    <phoneticPr fontId="5"/>
  </si>
  <si>
    <t>事業内容</t>
    <rPh sb="0" eb="2">
      <t>ジギョウ</t>
    </rPh>
    <rPh sb="2" eb="4">
      <t>ナイヨウ</t>
    </rPh>
    <phoneticPr fontId="5"/>
  </si>
  <si>
    <t>区分</t>
    <rPh sb="0" eb="2">
      <t>クブン</t>
    </rPh>
    <phoneticPr fontId="5"/>
  </si>
  <si>
    <t>助成対象者名</t>
    <rPh sb="0" eb="2">
      <t>ジョセイ</t>
    </rPh>
    <rPh sb="2" eb="5">
      <t>タイショウシャ</t>
    </rPh>
    <rPh sb="5" eb="6">
      <t>メイ</t>
    </rPh>
    <phoneticPr fontId="5"/>
  </si>
  <si>
    <t>配分基準項目</t>
    <rPh sb="0" eb="2">
      <t>ハイブン</t>
    </rPh>
    <rPh sb="2" eb="4">
      <t>キジュン</t>
    </rPh>
    <rPh sb="4" eb="6">
      <t>コウモク</t>
    </rPh>
    <phoneticPr fontId="5"/>
  </si>
  <si>
    <t>新規就農</t>
    <rPh sb="0" eb="2">
      <t>シンキ</t>
    </rPh>
    <rPh sb="2" eb="4">
      <t>シュウノウ</t>
    </rPh>
    <phoneticPr fontId="5"/>
  </si>
  <si>
    <t>農業者の育成</t>
    <rPh sb="0" eb="3">
      <t>ノウギョウシャ</t>
    </rPh>
    <rPh sb="4" eb="6">
      <t>イクセイ</t>
    </rPh>
    <phoneticPr fontId="5"/>
  </si>
  <si>
    <t>都道府県</t>
    <rPh sb="0" eb="4">
      <t>トドウフケン</t>
    </rPh>
    <phoneticPr fontId="5"/>
  </si>
  <si>
    <t>現状</t>
    <rPh sb="0" eb="2">
      <t>ゲンジョウ</t>
    </rPh>
    <phoneticPr fontId="5"/>
  </si>
  <si>
    <t>市町村名</t>
    <rPh sb="0" eb="4">
      <t>シチョウソンメイ</t>
    </rPh>
    <phoneticPr fontId="5"/>
  </si>
  <si>
    <t>事業名</t>
    <rPh sb="0" eb="2">
      <t>ジギョウ</t>
    </rPh>
    <rPh sb="2" eb="3">
      <t>メイ</t>
    </rPh>
    <phoneticPr fontId="5"/>
  </si>
  <si>
    <t>事業費（円）
A=B+C+D+E+F+G</t>
    <rPh sb="0" eb="3">
      <t>ジギョウヒ</t>
    </rPh>
    <rPh sb="4" eb="5">
      <t>エン</t>
    </rPh>
    <phoneticPr fontId="5"/>
  </si>
  <si>
    <t>女性の取組</t>
    <rPh sb="0" eb="2">
      <t>ジョセイ</t>
    </rPh>
    <rPh sb="3" eb="5">
      <t>トリクミ</t>
    </rPh>
    <phoneticPr fontId="5"/>
  </si>
  <si>
    <t>事業に取り組む助成対象者数
Ｅ</t>
    <rPh sb="0" eb="2">
      <t>ジギョウ</t>
    </rPh>
    <rPh sb="3" eb="4">
      <t>ト</t>
    </rPh>
    <rPh sb="5" eb="6">
      <t>ク</t>
    </rPh>
    <rPh sb="7" eb="9">
      <t>ジョセイ</t>
    </rPh>
    <rPh sb="9" eb="12">
      <t>タイショウシャ</t>
    </rPh>
    <rPh sb="12" eb="13">
      <t>カズ</t>
    </rPh>
    <phoneticPr fontId="5"/>
  </si>
  <si>
    <t>助成対象者数
Ａ</t>
    <rPh sb="0" eb="2">
      <t>ジョセイ</t>
    </rPh>
    <rPh sb="2" eb="5">
      <t>タイショウシャ</t>
    </rPh>
    <rPh sb="5" eb="6">
      <t>スウ</t>
    </rPh>
    <phoneticPr fontId="5"/>
  </si>
  <si>
    <t>□</t>
  </si>
  <si>
    <t>現在の水準</t>
    <rPh sb="0" eb="2">
      <t>ゲンザイ</t>
    </rPh>
    <rPh sb="3" eb="5">
      <t>スイジュン</t>
    </rPh>
    <phoneticPr fontId="5"/>
  </si>
  <si>
    <t>点数
Ｂ</t>
    <rPh sb="0" eb="2">
      <t>テンスウ</t>
    </rPh>
    <phoneticPr fontId="5"/>
  </si>
  <si>
    <t>農地集積割合の増加</t>
    <rPh sb="0" eb="2">
      <t>ノウチ</t>
    </rPh>
    <rPh sb="2" eb="4">
      <t>シュウセキ</t>
    </rPh>
    <rPh sb="4" eb="6">
      <t>ワリアイ</t>
    </rPh>
    <rPh sb="7" eb="9">
      <t>ゾウカ</t>
    </rPh>
    <phoneticPr fontId="5"/>
  </si>
  <si>
    <t>地区内全農地面積</t>
    <rPh sb="0" eb="3">
      <t>チクナイ</t>
    </rPh>
    <rPh sb="3" eb="4">
      <t>ゼン</t>
    </rPh>
    <rPh sb="4" eb="6">
      <t>ノウチ</t>
    </rPh>
    <rPh sb="6" eb="8">
      <t>メンセキ</t>
    </rPh>
    <phoneticPr fontId="5"/>
  </si>
  <si>
    <t>担い手に集積された農地面積</t>
    <rPh sb="0" eb="1">
      <t>ニナ</t>
    </rPh>
    <rPh sb="2" eb="3">
      <t>テ</t>
    </rPh>
    <rPh sb="4" eb="6">
      <t>シュウセキ</t>
    </rPh>
    <rPh sb="9" eb="11">
      <t>ノウチ</t>
    </rPh>
    <rPh sb="11" eb="13">
      <t>メンセキ</t>
    </rPh>
    <phoneticPr fontId="5"/>
  </si>
  <si>
    <t>１経営体
につき１点</t>
    <rPh sb="1" eb="4">
      <t>ケイエイタイ</t>
    </rPh>
    <rPh sb="9" eb="10">
      <t>テン</t>
    </rPh>
    <phoneticPr fontId="5"/>
  </si>
  <si>
    <t>１経営体
につき３点</t>
    <rPh sb="1" eb="4">
      <t>ケイエイタイ</t>
    </rPh>
    <rPh sb="9" eb="10">
      <t>テン</t>
    </rPh>
    <phoneticPr fontId="5"/>
  </si>
  <si>
    <t>１経営体
につき２点</t>
    <rPh sb="1" eb="4">
      <t>ケイエイタイ</t>
    </rPh>
    <rPh sb="9" eb="10">
      <t>テン</t>
    </rPh>
    <phoneticPr fontId="5"/>
  </si>
  <si>
    <t>点数</t>
    <rPh sb="0" eb="2">
      <t>テンスウ</t>
    </rPh>
    <phoneticPr fontId="5"/>
  </si>
  <si>
    <t>以下に該当する場合はそれぞれ加点する。</t>
    <rPh sb="0" eb="2">
      <t>イカ</t>
    </rPh>
    <phoneticPr fontId="5"/>
  </si>
  <si>
    <t>当該地区の合計配分基準ポイント</t>
    <rPh sb="0" eb="2">
      <t>トウガイ</t>
    </rPh>
    <rPh sb="2" eb="4">
      <t>チク</t>
    </rPh>
    <rPh sb="5" eb="7">
      <t>ゴウケイ</t>
    </rPh>
    <rPh sb="7" eb="9">
      <t>ハイブン</t>
    </rPh>
    <rPh sb="9" eb="11">
      <t>キジュン</t>
    </rPh>
    <phoneticPr fontId="5"/>
  </si>
  <si>
    <t>地区平均ポイント
F=D/E</t>
    <rPh sb="0" eb="2">
      <t>チク</t>
    </rPh>
    <rPh sb="2" eb="4">
      <t>ヘイキン</t>
    </rPh>
    <phoneticPr fontId="5"/>
  </si>
  <si>
    <t>水田作</t>
    <rPh sb="0" eb="2">
      <t>スイデン</t>
    </rPh>
    <rPh sb="2" eb="3">
      <t>サク</t>
    </rPh>
    <phoneticPr fontId="5"/>
  </si>
  <si>
    <t>畑作</t>
    <rPh sb="0" eb="2">
      <t>ハタサク</t>
    </rPh>
    <phoneticPr fontId="5"/>
  </si>
  <si>
    <t>露地野菜作</t>
    <rPh sb="0" eb="2">
      <t>ロジ</t>
    </rPh>
    <rPh sb="2" eb="4">
      <t>ヤサイ</t>
    </rPh>
    <rPh sb="4" eb="5">
      <t>サク</t>
    </rPh>
    <phoneticPr fontId="5"/>
  </si>
  <si>
    <t>施設野菜作</t>
    <rPh sb="0" eb="2">
      <t>シセツ</t>
    </rPh>
    <rPh sb="2" eb="4">
      <t>ヤサイ</t>
    </rPh>
    <rPh sb="4" eb="5">
      <t>サク</t>
    </rPh>
    <phoneticPr fontId="5"/>
  </si>
  <si>
    <t>果樹作</t>
    <rPh sb="0" eb="2">
      <t>カジュ</t>
    </rPh>
    <rPh sb="2" eb="3">
      <t>サク</t>
    </rPh>
    <phoneticPr fontId="5"/>
  </si>
  <si>
    <t>露地花き</t>
    <rPh sb="0" eb="2">
      <t>ロジ</t>
    </rPh>
    <rPh sb="2" eb="3">
      <t>カ</t>
    </rPh>
    <phoneticPr fontId="5"/>
  </si>
  <si>
    <t>施設花き</t>
    <rPh sb="0" eb="2">
      <t>シセツ</t>
    </rPh>
    <rPh sb="2" eb="3">
      <t>カ</t>
    </rPh>
    <phoneticPr fontId="5"/>
  </si>
  <si>
    <t>酪農</t>
    <rPh sb="0" eb="2">
      <t>ラクノウ</t>
    </rPh>
    <phoneticPr fontId="5"/>
  </si>
  <si>
    <t>繁殖牛</t>
    <rPh sb="0" eb="2">
      <t>ハンショク</t>
    </rPh>
    <rPh sb="2" eb="3">
      <t>ギュウ</t>
    </rPh>
    <phoneticPr fontId="5"/>
  </si>
  <si>
    <t>肥育牛</t>
    <rPh sb="0" eb="3">
      <t>ヒイクギュウ</t>
    </rPh>
    <phoneticPr fontId="5"/>
  </si>
  <si>
    <t>養豚</t>
    <rPh sb="0" eb="2">
      <t>ヨウトン</t>
    </rPh>
    <phoneticPr fontId="5"/>
  </si>
  <si>
    <t>採卵養鶏</t>
    <rPh sb="0" eb="2">
      <t>サイラン</t>
    </rPh>
    <rPh sb="2" eb="4">
      <t>ヨウケイ</t>
    </rPh>
    <phoneticPr fontId="5"/>
  </si>
  <si>
    <t>ブロイラー養鶏</t>
    <rPh sb="5" eb="7">
      <t>ヨウケイ</t>
    </rPh>
    <phoneticPr fontId="5"/>
  </si>
  <si>
    <t>ha</t>
  </si>
  <si>
    <t>うち機構分</t>
    <rPh sb="2" eb="4">
      <t>キコウ</t>
    </rPh>
    <rPh sb="4" eb="5">
      <t>ブン</t>
    </rPh>
    <phoneticPr fontId="5"/>
  </si>
  <si>
    <t>目標の具体的な内容</t>
    <rPh sb="0" eb="2">
      <t>モクヒョウ</t>
    </rPh>
    <rPh sb="3" eb="6">
      <t>グタイテキ</t>
    </rPh>
    <rPh sb="7" eb="9">
      <t>ナイヨウ</t>
    </rPh>
    <phoneticPr fontId="5"/>
  </si>
  <si>
    <t>（２）地区配分基準</t>
    <rPh sb="3" eb="5">
      <t>チク</t>
    </rPh>
    <rPh sb="5" eb="7">
      <t>ハイブン</t>
    </rPh>
    <rPh sb="7" eb="9">
      <t>キジュン</t>
    </rPh>
    <phoneticPr fontId="5"/>
  </si>
  <si>
    <t>（１）で算出した平均ポイント</t>
    <rPh sb="4" eb="6">
      <t>サンシュツ</t>
    </rPh>
    <rPh sb="8" eb="10">
      <t>ヘイキン</t>
    </rPh>
    <phoneticPr fontId="5"/>
  </si>
  <si>
    <t>（２）で算出したポイント</t>
    <rPh sb="4" eb="6">
      <t>サンシュツ</t>
    </rPh>
    <phoneticPr fontId="5"/>
  </si>
  <si>
    <t>加算するポイント</t>
    <rPh sb="0" eb="2">
      <t>カサン</t>
    </rPh>
    <phoneticPr fontId="5"/>
  </si>
  <si>
    <t>営農類型</t>
    <rPh sb="0" eb="2">
      <t>エイノウ</t>
    </rPh>
    <rPh sb="2" eb="4">
      <t>ルイケイ</t>
    </rPh>
    <phoneticPr fontId="5"/>
  </si>
  <si>
    <t>規模決定の根拠</t>
    <rPh sb="0" eb="2">
      <t>キボ</t>
    </rPh>
    <rPh sb="2" eb="4">
      <t>ケッテイ</t>
    </rPh>
    <rPh sb="5" eb="7">
      <t>コンキョ</t>
    </rPh>
    <phoneticPr fontId="5"/>
  </si>
  <si>
    <t>設定している
成果目標</t>
    <rPh sb="0" eb="2">
      <t>セッテイ</t>
    </rPh>
    <rPh sb="7" eb="9">
      <t>セイカ</t>
    </rPh>
    <rPh sb="9" eb="11">
      <t>モクヒョウ</t>
    </rPh>
    <phoneticPr fontId="5"/>
  </si>
  <si>
    <t>ポイント計
D</t>
    <rPh sb="4" eb="5">
      <t>ケイ</t>
    </rPh>
    <phoneticPr fontId="5"/>
  </si>
  <si>
    <t>改　　　　　　　　正　　　　　　　　後</t>
    <rPh sb="0" eb="1">
      <t>アラタ</t>
    </rPh>
    <rPh sb="9" eb="10">
      <t>セイ</t>
    </rPh>
    <rPh sb="18" eb="19">
      <t>ゴ</t>
    </rPh>
    <phoneticPr fontId="5"/>
  </si>
  <si>
    <t>１経営体
につき５点</t>
    <rPh sb="1" eb="4">
      <t>ケイエイタイ</t>
    </rPh>
    <rPh sb="9" eb="10">
      <t>テン</t>
    </rPh>
    <phoneticPr fontId="5"/>
  </si>
  <si>
    <t>１経営体
につき４点</t>
    <rPh sb="1" eb="4">
      <t>ケイエイタイ</t>
    </rPh>
    <rPh sb="9" eb="10">
      <t>テン</t>
    </rPh>
    <phoneticPr fontId="5"/>
  </si>
  <si>
    <t>　３年度前の４月１日現在</t>
    <rPh sb="2" eb="4">
      <t>ネンド</t>
    </rPh>
    <rPh sb="4" eb="5">
      <t>マエ</t>
    </rPh>
    <rPh sb="7" eb="8">
      <t>ガツ</t>
    </rPh>
    <rPh sb="9" eb="10">
      <t>ニチ</t>
    </rPh>
    <rPh sb="10" eb="12">
      <t>ゲンザイ</t>
    </rPh>
    <phoneticPr fontId="5"/>
  </si>
  <si>
    <t>　要望調査の前月末現在</t>
    <rPh sb="1" eb="3">
      <t>ヨウボウ</t>
    </rPh>
    <rPh sb="3" eb="5">
      <t>チョウサ</t>
    </rPh>
    <rPh sb="6" eb="9">
      <t>ゼンゲツマツ</t>
    </rPh>
    <rPh sb="9" eb="11">
      <t>ゲンザイ</t>
    </rPh>
    <phoneticPr fontId="5"/>
  </si>
  <si>
    <t>事業実施前年度の４月１日現在</t>
    <rPh sb="0" eb="2">
      <t>ジギョウ</t>
    </rPh>
    <rPh sb="2" eb="4">
      <t>ジッシ</t>
    </rPh>
    <rPh sb="4" eb="7">
      <t>ゼンネンド</t>
    </rPh>
    <rPh sb="9" eb="10">
      <t>ガツ</t>
    </rPh>
    <rPh sb="11" eb="12">
      <t>ニチ</t>
    </rPh>
    <rPh sb="12" eb="14">
      <t>ゲンザイ</t>
    </rPh>
    <phoneticPr fontId="5"/>
  </si>
  <si>
    <t>付加価値額の拡大</t>
    <rPh sb="0" eb="2">
      <t>フカ</t>
    </rPh>
    <rPh sb="2" eb="5">
      <t>カチガク</t>
    </rPh>
    <rPh sb="6" eb="8">
      <t>カクダイ</t>
    </rPh>
    <phoneticPr fontId="5"/>
  </si>
  <si>
    <t>基準額（600万円）以上</t>
    <rPh sb="0" eb="3">
      <t>キジュンガク</t>
    </rPh>
    <rPh sb="7" eb="9">
      <t>マンエン</t>
    </rPh>
    <rPh sb="10" eb="12">
      <t>イジョウ</t>
    </rPh>
    <phoneticPr fontId="5"/>
  </si>
  <si>
    <t>（イ）目標年度の付加価値額</t>
    <rPh sb="3" eb="5">
      <t>モクヒョウ</t>
    </rPh>
    <rPh sb="5" eb="7">
      <t>ネンド</t>
    </rPh>
    <rPh sb="8" eb="10">
      <t>フカ</t>
    </rPh>
    <rPh sb="10" eb="13">
      <t>カチガク</t>
    </rPh>
    <phoneticPr fontId="5"/>
  </si>
  <si>
    <t>経営管理の高度化</t>
    <rPh sb="0" eb="2">
      <t>ケイエイ</t>
    </rPh>
    <rPh sb="2" eb="4">
      <t>カンリ</t>
    </rPh>
    <rPh sb="5" eb="8">
      <t>コウドカ</t>
    </rPh>
    <phoneticPr fontId="5"/>
  </si>
  <si>
    <t>集落営農組織</t>
    <rPh sb="0" eb="2">
      <t>シュウラク</t>
    </rPh>
    <rPh sb="2" eb="4">
      <t>エイノウ</t>
    </rPh>
    <rPh sb="4" eb="6">
      <t>ソシキ</t>
    </rPh>
    <phoneticPr fontId="5"/>
  </si>
  <si>
    <t>①付加価値額の拡大</t>
    <rPh sb="1" eb="3">
      <t>フカ</t>
    </rPh>
    <rPh sb="3" eb="6">
      <t>カチガク</t>
    </rPh>
    <rPh sb="7" eb="9">
      <t>カクダイ</t>
    </rPh>
    <phoneticPr fontId="5"/>
  </si>
  <si>
    <t>②経営面積の拡大</t>
    <rPh sb="1" eb="3">
      <t>ケイエイ</t>
    </rPh>
    <rPh sb="3" eb="5">
      <t>メンセキ</t>
    </rPh>
    <rPh sb="6" eb="8">
      <t>カクダイ</t>
    </rPh>
    <phoneticPr fontId="5"/>
  </si>
  <si>
    <t>　現在、法人化している又は目標年度までに法人化することとしている。</t>
    <rPh sb="1" eb="3">
      <t>ゲンザイ</t>
    </rPh>
    <rPh sb="4" eb="7">
      <t>ホウジンカ</t>
    </rPh>
    <rPh sb="11" eb="12">
      <t>マタ</t>
    </rPh>
    <rPh sb="13" eb="15">
      <t>モクヒョウ</t>
    </rPh>
    <rPh sb="15" eb="17">
      <t>ネンド</t>
    </rPh>
    <rPh sb="20" eb="23">
      <t>ホウジンカ</t>
    </rPh>
    <phoneticPr fontId="5"/>
  </si>
  <si>
    <t>事業実施年度に就農する者又は就農後５年度以内の者である。（認定就農者である場合に限る。）</t>
    <rPh sb="0" eb="2">
      <t>ジギョウ</t>
    </rPh>
    <rPh sb="2" eb="4">
      <t>ジッシ</t>
    </rPh>
    <rPh sb="4" eb="6">
      <t>ネンド</t>
    </rPh>
    <rPh sb="7" eb="9">
      <t>シュウノウ</t>
    </rPh>
    <rPh sb="11" eb="12">
      <t>シャ</t>
    </rPh>
    <rPh sb="12" eb="13">
      <t>マタ</t>
    </rPh>
    <rPh sb="14" eb="16">
      <t>シュウノウ</t>
    </rPh>
    <rPh sb="16" eb="17">
      <t>ゴ</t>
    </rPh>
    <rPh sb="18" eb="20">
      <t>ネンド</t>
    </rPh>
    <rPh sb="20" eb="22">
      <t>イナイ</t>
    </rPh>
    <rPh sb="23" eb="24">
      <t>モノ</t>
    </rPh>
    <rPh sb="29" eb="31">
      <t>ニンテイ</t>
    </rPh>
    <rPh sb="31" eb="33">
      <t>シュウノウ</t>
    </rPh>
    <rPh sb="33" eb="34">
      <t>シャ</t>
    </rPh>
    <rPh sb="37" eb="39">
      <t>バアイ</t>
    </rPh>
    <rPh sb="40" eb="41">
      <t>カギ</t>
    </rPh>
    <phoneticPr fontId="5"/>
  </si>
  <si>
    <t>受け入れた農業研修生が、過去５年以内に研修を終了して独立し、認定就農者又は認定農業者となった。</t>
    <rPh sb="0" eb="1">
      <t>ウ</t>
    </rPh>
    <rPh sb="2" eb="3">
      <t>イ</t>
    </rPh>
    <rPh sb="5" eb="7">
      <t>ノウギョウ</t>
    </rPh>
    <rPh sb="7" eb="10">
      <t>ケンシュウセイ</t>
    </rPh>
    <rPh sb="12" eb="14">
      <t>カコ</t>
    </rPh>
    <rPh sb="15" eb="16">
      <t>ネン</t>
    </rPh>
    <rPh sb="16" eb="18">
      <t>イナイ</t>
    </rPh>
    <rPh sb="19" eb="21">
      <t>ケンシュウ</t>
    </rPh>
    <rPh sb="22" eb="24">
      <t>シュウリョウ</t>
    </rPh>
    <rPh sb="26" eb="28">
      <t>ドクリツ</t>
    </rPh>
    <rPh sb="30" eb="32">
      <t>ニンテイ</t>
    </rPh>
    <rPh sb="32" eb="35">
      <t>シュウノウシャ</t>
    </rPh>
    <rPh sb="35" eb="36">
      <t>マタ</t>
    </rPh>
    <rPh sb="37" eb="39">
      <t>ニンテイ</t>
    </rPh>
    <rPh sb="39" eb="42">
      <t>ノウギョウシャ</t>
    </rPh>
    <phoneticPr fontId="5"/>
  </si>
  <si>
    <t>着工
（契約）
予定年月日</t>
    <rPh sb="0" eb="2">
      <t>チャッコウ</t>
    </rPh>
    <rPh sb="4" eb="6">
      <t>ケイヤク</t>
    </rPh>
    <rPh sb="8" eb="10">
      <t>ヨテイ</t>
    </rPh>
    <rPh sb="10" eb="13">
      <t>ネンガッピ</t>
    </rPh>
    <phoneticPr fontId="5"/>
  </si>
  <si>
    <t>（単位：経営体）</t>
    <rPh sb="1" eb="3">
      <t>タンイ</t>
    </rPh>
    <rPh sb="4" eb="7">
      <t>ケイエイタイ</t>
    </rPh>
    <phoneticPr fontId="5"/>
  </si>
  <si>
    <t>事業実施前年度から増加した農地集積面積</t>
    <rPh sb="0" eb="2">
      <t>ジギョウ</t>
    </rPh>
    <rPh sb="2" eb="4">
      <t>ジッシ</t>
    </rPh>
    <rPh sb="4" eb="7">
      <t>ゼンネンド</t>
    </rPh>
    <rPh sb="9" eb="11">
      <t>ゾウカ</t>
    </rPh>
    <rPh sb="13" eb="15">
      <t>ノウチ</t>
    </rPh>
    <rPh sb="15" eb="17">
      <t>シュウセキ</t>
    </rPh>
    <rPh sb="17" eb="19">
      <t>メンセキ</t>
    </rPh>
    <phoneticPr fontId="5"/>
  </si>
  <si>
    <t>根拠資料等</t>
    <rPh sb="0" eb="2">
      <t>コンキョ</t>
    </rPh>
    <rPh sb="2" eb="4">
      <t>シリョウ</t>
    </rPh>
    <rPh sb="4" eb="5">
      <t>トウ</t>
    </rPh>
    <phoneticPr fontId="5"/>
  </si>
  <si>
    <t>整備する機械等と成果目標の項目の関連</t>
    <rPh sb="0" eb="2">
      <t>セイビ</t>
    </rPh>
    <rPh sb="4" eb="7">
      <t>キカイトウ</t>
    </rPh>
    <rPh sb="8" eb="10">
      <t>セイカ</t>
    </rPh>
    <rPh sb="10" eb="12">
      <t>モクヒョウ</t>
    </rPh>
    <rPh sb="13" eb="15">
      <t>コウモク</t>
    </rPh>
    <rPh sb="16" eb="18">
      <t>カンレン</t>
    </rPh>
    <phoneticPr fontId="5"/>
  </si>
  <si>
    <t>市町村名</t>
    <rPh sb="0" eb="3">
      <t>シチョウソン</t>
    </rPh>
    <rPh sb="3" eb="4">
      <t>メイ</t>
    </rPh>
    <phoneticPr fontId="5"/>
  </si>
  <si>
    <t>地区名</t>
    <rPh sb="0" eb="2">
      <t>チク</t>
    </rPh>
    <rPh sb="2" eb="3">
      <t>メイ</t>
    </rPh>
    <phoneticPr fontId="5"/>
  </si>
  <si>
    <t>事業実施年度</t>
    <rPh sb="0" eb="2">
      <t>ジギョウ</t>
    </rPh>
    <rPh sb="2" eb="4">
      <t>ジッシ</t>
    </rPh>
    <rPh sb="4" eb="6">
      <t>ネンド</t>
    </rPh>
    <phoneticPr fontId="5"/>
  </si>
  <si>
    <t>目標年度</t>
    <rPh sb="0" eb="2">
      <t>モクヒョウ</t>
    </rPh>
    <rPh sb="2" eb="4">
      <t>ネンド</t>
    </rPh>
    <phoneticPr fontId="5"/>
  </si>
  <si>
    <t>Ⅰ　事業実施地区の成果目標</t>
    <rPh sb="2" eb="4">
      <t>ジギョウ</t>
    </rPh>
    <rPh sb="4" eb="6">
      <t>ジッシ</t>
    </rPh>
    <rPh sb="6" eb="8">
      <t>チク</t>
    </rPh>
    <rPh sb="9" eb="11">
      <t>セイカ</t>
    </rPh>
    <rPh sb="11" eb="13">
      <t>モクヒョウ</t>
    </rPh>
    <phoneticPr fontId="5"/>
  </si>
  <si>
    <t>成果目標項目</t>
    <rPh sb="0" eb="2">
      <t>セイカ</t>
    </rPh>
    <rPh sb="2" eb="4">
      <t>モクヒョウ</t>
    </rPh>
    <rPh sb="4" eb="6">
      <t>コウモク</t>
    </rPh>
    <phoneticPr fontId="5"/>
  </si>
  <si>
    <t>1年度目</t>
    <rPh sb="1" eb="3">
      <t>ネンド</t>
    </rPh>
    <rPh sb="3" eb="4">
      <t>メ</t>
    </rPh>
    <phoneticPr fontId="5"/>
  </si>
  <si>
    <t>2年度目</t>
    <rPh sb="1" eb="3">
      <t>ネンド</t>
    </rPh>
    <rPh sb="3" eb="4">
      <t>メ</t>
    </rPh>
    <phoneticPr fontId="5"/>
  </si>
  <si>
    <t>3年度目</t>
    <rPh sb="1" eb="3">
      <t>ネンド</t>
    </rPh>
    <rPh sb="3" eb="4">
      <t>メ</t>
    </rPh>
    <phoneticPr fontId="5"/>
  </si>
  <si>
    <t>必須目標</t>
    <rPh sb="0" eb="2">
      <t>ヒッス</t>
    </rPh>
    <rPh sb="2" eb="4">
      <t>モクヒョウ</t>
    </rPh>
    <phoneticPr fontId="5"/>
  </si>
  <si>
    <t>事業関連取組目標</t>
    <rPh sb="0" eb="2">
      <t>ジギョウ</t>
    </rPh>
    <rPh sb="2" eb="4">
      <t>カンレン</t>
    </rPh>
    <rPh sb="4" eb="6">
      <t>トリクミ</t>
    </rPh>
    <rPh sb="6" eb="8">
      <t>モクヒョウ</t>
    </rPh>
    <phoneticPr fontId="5"/>
  </si>
  <si>
    <t>農産物の価値向上</t>
    <rPh sb="0" eb="3">
      <t>ノウサンブツ</t>
    </rPh>
    <rPh sb="4" eb="6">
      <t>カチ</t>
    </rPh>
    <rPh sb="6" eb="8">
      <t>コウジョウ</t>
    </rPh>
    <phoneticPr fontId="5"/>
  </si>
  <si>
    <t>(注)</t>
    <rPh sb="1" eb="2">
      <t>チュウ</t>
    </rPh>
    <phoneticPr fontId="5"/>
  </si>
  <si>
    <t>Ⅱ　施設整備計画</t>
    <rPh sb="2" eb="4">
      <t>シセツ</t>
    </rPh>
    <rPh sb="4" eb="6">
      <t>セイビ</t>
    </rPh>
    <rPh sb="6" eb="8">
      <t>ケイカク</t>
    </rPh>
    <phoneticPr fontId="5"/>
  </si>
  <si>
    <t>（単位：円）</t>
    <rPh sb="1" eb="3">
      <t>タンイ</t>
    </rPh>
    <rPh sb="4" eb="5">
      <t>エン</t>
    </rPh>
    <phoneticPr fontId="5"/>
  </si>
  <si>
    <t>区　　　分</t>
    <rPh sb="0" eb="1">
      <t>ク</t>
    </rPh>
    <rPh sb="4" eb="5">
      <t>ブン</t>
    </rPh>
    <phoneticPr fontId="5"/>
  </si>
  <si>
    <t>事業費</t>
    <rPh sb="0" eb="3">
      <t>ジギョウヒヒ</t>
    </rPh>
    <phoneticPr fontId="5"/>
  </si>
  <si>
    <t>負担区分</t>
    <rPh sb="0" eb="2">
      <t>フタン</t>
    </rPh>
    <rPh sb="2" eb="4">
      <t>クブン</t>
    </rPh>
    <phoneticPr fontId="5"/>
  </si>
  <si>
    <t>備　　考</t>
    <rPh sb="0" eb="1">
      <t>ソナエ</t>
    </rPh>
    <rPh sb="3" eb="4">
      <t>コウ</t>
    </rPh>
    <phoneticPr fontId="5"/>
  </si>
  <si>
    <t>都道
府県費</t>
    <rPh sb="0" eb="2">
      <t>トドウ</t>
    </rPh>
    <rPh sb="3" eb="5">
      <t>フケン</t>
    </rPh>
    <rPh sb="5" eb="6">
      <t>ヒ</t>
    </rPh>
    <phoneticPr fontId="5"/>
  </si>
  <si>
    <t>市町村費</t>
    <rPh sb="0" eb="3">
      <t>シチョウソン</t>
    </rPh>
    <rPh sb="3" eb="4">
      <t>ヒ</t>
    </rPh>
    <phoneticPr fontId="5"/>
  </si>
  <si>
    <t>対象経営体負担経費</t>
    <rPh sb="0" eb="2">
      <t>タイショウ</t>
    </rPh>
    <rPh sb="2" eb="4">
      <t>ケイエイ</t>
    </rPh>
    <rPh sb="4" eb="5">
      <t>タイ</t>
    </rPh>
    <rPh sb="5" eb="7">
      <t>フタン</t>
    </rPh>
    <rPh sb="7" eb="9">
      <t>ケイヒ</t>
    </rPh>
    <phoneticPr fontId="5"/>
  </si>
  <si>
    <t>自己負担</t>
    <rPh sb="0" eb="2">
      <t>ジコ</t>
    </rPh>
    <rPh sb="2" eb="4">
      <t>フタン</t>
    </rPh>
    <phoneticPr fontId="5"/>
  </si>
  <si>
    <t>経営体</t>
    <rPh sb="0" eb="3">
      <t>ケイエイタイ</t>
    </rPh>
    <phoneticPr fontId="5"/>
  </si>
  <si>
    <t>２　附帯事務費</t>
    <rPh sb="2" eb="4">
      <t>フタイ</t>
    </rPh>
    <rPh sb="4" eb="7">
      <t>ジムヒ</t>
    </rPh>
    <phoneticPr fontId="5"/>
  </si>
  <si>
    <t>事業費</t>
    <rPh sb="0" eb="3">
      <t>ジギョウヒ</t>
    </rPh>
    <phoneticPr fontId="5"/>
  </si>
  <si>
    <t>市町村附帯事務費</t>
    <rPh sb="0" eb="3">
      <t>シチョウソン</t>
    </rPh>
    <rPh sb="3" eb="5">
      <t>フタイ</t>
    </rPh>
    <rPh sb="5" eb="8">
      <t>ジムヒ</t>
    </rPh>
    <phoneticPr fontId="5"/>
  </si>
  <si>
    <t>代表者名</t>
    <rPh sb="0" eb="3">
      <t>ダイヒョウシャ</t>
    </rPh>
    <rPh sb="3" eb="4">
      <t>メイ</t>
    </rPh>
    <phoneticPr fontId="5"/>
  </si>
  <si>
    <t>事務局担当部局</t>
    <rPh sb="0" eb="3">
      <t>ジムキョク</t>
    </rPh>
    <rPh sb="3" eb="5">
      <t>タントウ</t>
    </rPh>
    <rPh sb="5" eb="7">
      <t>ブキョク</t>
    </rPh>
    <phoneticPr fontId="5"/>
  </si>
  <si>
    <t>事務責任者</t>
    <rPh sb="0" eb="2">
      <t>ジム</t>
    </rPh>
    <rPh sb="2" eb="5">
      <t>セキニンシャ</t>
    </rPh>
    <phoneticPr fontId="5"/>
  </si>
  <si>
    <t>（役職）</t>
    <rPh sb="1" eb="3">
      <t>ヤクショク</t>
    </rPh>
    <phoneticPr fontId="5"/>
  </si>
  <si>
    <t>（氏名）</t>
    <rPh sb="1" eb="3">
      <t>シメイ</t>
    </rPh>
    <phoneticPr fontId="5"/>
  </si>
  <si>
    <t>電話・ファックス</t>
    <rPh sb="0" eb="2">
      <t>デンワ</t>
    </rPh>
    <phoneticPr fontId="5"/>
  </si>
  <si>
    <t>事務担当者</t>
    <rPh sb="0" eb="2">
      <t>ジム</t>
    </rPh>
    <rPh sb="2" eb="5">
      <t>タントウシャ</t>
    </rPh>
    <phoneticPr fontId="5"/>
  </si>
  <si>
    <t>事業実施地区が市町村域を超える場合に関係自治体と調整を行っている。</t>
    <rPh sb="0" eb="2">
      <t>ジギョウ</t>
    </rPh>
    <rPh sb="2" eb="4">
      <t>ジッシ</t>
    </rPh>
    <rPh sb="4" eb="6">
      <t>チク</t>
    </rPh>
    <rPh sb="7" eb="11">
      <t>シチョウソンイキ</t>
    </rPh>
    <rPh sb="12" eb="13">
      <t>コ</t>
    </rPh>
    <rPh sb="15" eb="17">
      <t>バアイ</t>
    </rPh>
    <rPh sb="18" eb="20">
      <t>カンケイ</t>
    </rPh>
    <rPh sb="20" eb="23">
      <t>ジチタイ</t>
    </rPh>
    <rPh sb="24" eb="26">
      <t>チョウセイ</t>
    </rPh>
    <rPh sb="27" eb="28">
      <t>オコナ</t>
    </rPh>
    <phoneticPr fontId="5"/>
  </si>
  <si>
    <t>調整内容等について</t>
    <rPh sb="0" eb="2">
      <t>チョウセイ</t>
    </rPh>
    <rPh sb="2" eb="4">
      <t>ナイヨウ</t>
    </rPh>
    <rPh sb="4" eb="5">
      <t>トウ</t>
    </rPh>
    <phoneticPr fontId="5"/>
  </si>
  <si>
    <t>〔添付資料〕</t>
    <rPh sb="1" eb="3">
      <t>テンプ</t>
    </rPh>
    <rPh sb="3" eb="5">
      <t>シリョウ</t>
    </rPh>
    <phoneticPr fontId="5"/>
  </si>
  <si>
    <t>　計画位置図は、既存の市町村地形図等を用い、次の要領で作成するものとする。</t>
    <rPh sb="1" eb="5">
      <t>ケイカクイチ</t>
    </rPh>
    <rPh sb="5" eb="6">
      <t>ズ</t>
    </rPh>
    <rPh sb="8" eb="10">
      <t>キゾン</t>
    </rPh>
    <rPh sb="11" eb="14">
      <t>シチョウソン</t>
    </rPh>
    <rPh sb="14" eb="17">
      <t>チケイズ</t>
    </rPh>
    <rPh sb="17" eb="18">
      <t>トウ</t>
    </rPh>
    <rPh sb="19" eb="20">
      <t>モチ</t>
    </rPh>
    <rPh sb="22" eb="23">
      <t>ツギ</t>
    </rPh>
    <rPh sb="24" eb="26">
      <t>ヨウリョウ</t>
    </rPh>
    <rPh sb="27" eb="29">
      <t>サクセイ</t>
    </rPh>
    <phoneticPr fontId="5"/>
  </si>
  <si>
    <t>①</t>
    <phoneticPr fontId="5"/>
  </si>
  <si>
    <t>②</t>
    <phoneticPr fontId="5"/>
  </si>
  <si>
    <t>③</t>
    <phoneticPr fontId="5"/>
  </si>
  <si>
    <t>④</t>
    <phoneticPr fontId="5"/>
  </si>
  <si>
    <t>⑤</t>
    <phoneticPr fontId="5"/>
  </si>
  <si>
    <t>⑥</t>
    <phoneticPr fontId="5"/>
  </si>
  <si>
    <t>⑦</t>
    <phoneticPr fontId="5"/>
  </si>
  <si>
    <t>G=A+B+C
+D+E+F</t>
    <phoneticPr fontId="5"/>
  </si>
  <si>
    <t>基準額(目標年度における
就農後経過年数×50万円)以上</t>
    <rPh sb="0" eb="2">
      <t>キジュン</t>
    </rPh>
    <rPh sb="2" eb="3">
      <t>ガク</t>
    </rPh>
    <rPh sb="4" eb="6">
      <t>モクヒョウ</t>
    </rPh>
    <rPh sb="6" eb="8">
      <t>ネンド</t>
    </rPh>
    <rPh sb="13" eb="15">
      <t>シュウノウ</t>
    </rPh>
    <rPh sb="15" eb="16">
      <t>ゴ</t>
    </rPh>
    <rPh sb="16" eb="18">
      <t>ケイカ</t>
    </rPh>
    <rPh sb="18" eb="20">
      <t>ネンスウ</t>
    </rPh>
    <rPh sb="23" eb="25">
      <t>マンエン</t>
    </rPh>
    <rPh sb="26" eb="28">
      <t>イジョウ</t>
    </rPh>
    <phoneticPr fontId="5"/>
  </si>
  <si>
    <t>基準額の
10％増し以上</t>
    <rPh sb="0" eb="2">
      <t>キジュン</t>
    </rPh>
    <rPh sb="2" eb="3">
      <t>ガク</t>
    </rPh>
    <rPh sb="8" eb="9">
      <t>マ</t>
    </rPh>
    <rPh sb="10" eb="12">
      <t>イジョウ</t>
    </rPh>
    <phoneticPr fontId="5"/>
  </si>
  <si>
    <t>基準額の
20％増し以上</t>
    <rPh sb="0" eb="2">
      <t>キジュン</t>
    </rPh>
    <rPh sb="2" eb="3">
      <t>ガク</t>
    </rPh>
    <rPh sb="8" eb="9">
      <t>マ</t>
    </rPh>
    <rPh sb="10" eb="12">
      <t>イジョウ</t>
    </rPh>
    <phoneticPr fontId="5"/>
  </si>
  <si>
    <t>基準額の
30％増し以上</t>
    <rPh sb="0" eb="2">
      <t>キジュン</t>
    </rPh>
    <rPh sb="2" eb="3">
      <t>ガク</t>
    </rPh>
    <rPh sb="8" eb="9">
      <t>マ</t>
    </rPh>
    <rPh sb="10" eb="12">
      <t>イジョウ</t>
    </rPh>
    <phoneticPr fontId="5"/>
  </si>
  <si>
    <t>基準額の
40％増し以上</t>
    <rPh sb="0" eb="2">
      <t>キジュン</t>
    </rPh>
    <rPh sb="2" eb="3">
      <t>ガク</t>
    </rPh>
    <rPh sb="8" eb="9">
      <t>マ</t>
    </rPh>
    <rPh sb="10" eb="12">
      <t>イジョウ</t>
    </rPh>
    <phoneticPr fontId="5"/>
  </si>
  <si>
    <t>各項目を成果目標として設定した地区内の経営体の数を、年度ごとに記載すること。
なお、１年度目及び２年度目において現状からの改善が行われない経営体は、目標を設定した経営体に該当しないため、
それぞれの年度の経営体数に含めない。</t>
    <rPh sb="0" eb="1">
      <t>カク</t>
    </rPh>
    <rPh sb="1" eb="3">
      <t>コウモク</t>
    </rPh>
    <rPh sb="4" eb="6">
      <t>セイカ</t>
    </rPh>
    <rPh sb="6" eb="8">
      <t>モクヒョウ</t>
    </rPh>
    <rPh sb="11" eb="13">
      <t>セッテイ</t>
    </rPh>
    <rPh sb="15" eb="18">
      <t>チクナイ</t>
    </rPh>
    <rPh sb="23" eb="24">
      <t>スウ</t>
    </rPh>
    <rPh sb="26" eb="28">
      <t>ネンド</t>
    </rPh>
    <rPh sb="31" eb="33">
      <t>キサイ</t>
    </rPh>
    <rPh sb="43" eb="45">
      <t>ネンド</t>
    </rPh>
    <rPh sb="45" eb="46">
      <t>メ</t>
    </rPh>
    <rPh sb="46" eb="47">
      <t>オヨ</t>
    </rPh>
    <rPh sb="49" eb="51">
      <t>ネンド</t>
    </rPh>
    <rPh sb="51" eb="52">
      <t>メ</t>
    </rPh>
    <rPh sb="56" eb="58">
      <t>ゲンジョウ</t>
    </rPh>
    <rPh sb="61" eb="63">
      <t>カイゼン</t>
    </rPh>
    <rPh sb="64" eb="65">
      <t>オコナ</t>
    </rPh>
    <rPh sb="69" eb="72">
      <t>ケイエイタイ</t>
    </rPh>
    <rPh sb="74" eb="76">
      <t>モクヒョウ</t>
    </rPh>
    <rPh sb="77" eb="79">
      <t>セッテイ</t>
    </rPh>
    <rPh sb="81" eb="84">
      <t>ケイエイタイ</t>
    </rPh>
    <rPh sb="85" eb="87">
      <t>ガイトウ</t>
    </rPh>
    <rPh sb="99" eb="101">
      <t>ネンド</t>
    </rPh>
    <rPh sb="107" eb="108">
      <t>フク</t>
    </rPh>
    <phoneticPr fontId="5"/>
  </si>
  <si>
    <t>A</t>
    <phoneticPr fontId="5"/>
  </si>
  <si>
    <t>B</t>
    <phoneticPr fontId="5"/>
  </si>
  <si>
    <t>C</t>
    <phoneticPr fontId="5"/>
  </si>
  <si>
    <t>D</t>
    <phoneticPr fontId="5"/>
  </si>
  <si>
    <t>Ｅ</t>
    <phoneticPr fontId="5"/>
  </si>
  <si>
    <t>Ｆ</t>
    <phoneticPr fontId="5"/>
  </si>
  <si>
    <t>Z=a+b
+c+d</t>
    <phoneticPr fontId="5"/>
  </si>
  <si>
    <t>a</t>
    <phoneticPr fontId="5"/>
  </si>
  <si>
    <t>b</t>
    <phoneticPr fontId="5"/>
  </si>
  <si>
    <t>c</t>
    <phoneticPr fontId="5"/>
  </si>
  <si>
    <t>d</t>
    <phoneticPr fontId="5"/>
  </si>
  <si>
    <t>ＴＥＬ</t>
    <phoneticPr fontId="5"/>
  </si>
  <si>
    <t>ＦＡＸ</t>
    <phoneticPr fontId="5"/>
  </si>
  <si>
    <t>□</t>
    <phoneticPr fontId="5"/>
  </si>
  <si>
    <t>ポイント
C=Ａ×Ｂ</t>
    <phoneticPr fontId="5"/>
  </si>
  <si>
    <t>①</t>
    <phoneticPr fontId="5"/>
  </si>
  <si>
    <t>ａ</t>
    <phoneticPr fontId="5"/>
  </si>
  <si>
    <t>ｂ</t>
    <phoneticPr fontId="5"/>
  </si>
  <si>
    <t>ａ-ｂ</t>
    <phoneticPr fontId="5"/>
  </si>
  <si>
    <t>No</t>
    <phoneticPr fontId="5"/>
  </si>
  <si>
    <t>1.</t>
    <phoneticPr fontId="5"/>
  </si>
  <si>
    <t>認定農業者</t>
    <phoneticPr fontId="5"/>
  </si>
  <si>
    <t>2.</t>
    <phoneticPr fontId="5"/>
  </si>
  <si>
    <t>3.</t>
    <phoneticPr fontId="5"/>
  </si>
  <si>
    <t>□</t>
    <phoneticPr fontId="5"/>
  </si>
  <si>
    <t>4.</t>
    <phoneticPr fontId="5"/>
  </si>
  <si>
    <t>5.</t>
    <phoneticPr fontId="5"/>
  </si>
  <si>
    <t>6.</t>
    <phoneticPr fontId="5"/>
  </si>
  <si>
    <t>その他（　　　　　　　　　　　　）</t>
    <phoneticPr fontId="5"/>
  </si>
  <si>
    <t>No</t>
    <phoneticPr fontId="5"/>
  </si>
  <si>
    <t>Ｄ</t>
    <phoneticPr fontId="5"/>
  </si>
  <si>
    <t>項目</t>
    <phoneticPr fontId="5"/>
  </si>
  <si>
    <t>現状
年度</t>
    <rPh sb="0" eb="2">
      <t>ゲンジョウ</t>
    </rPh>
    <rPh sb="3" eb="5">
      <t>ネンド</t>
    </rPh>
    <phoneticPr fontId="5"/>
  </si>
  <si>
    <t>　</t>
  </si>
  <si>
    <t>番号</t>
    <rPh sb="0" eb="2">
      <t>バンゴウ</t>
    </rPh>
    <phoneticPr fontId="5"/>
  </si>
  <si>
    <t>機械等名</t>
    <rPh sb="0" eb="3">
      <t>キカイトウ</t>
    </rPh>
    <rPh sb="3" eb="4">
      <t>メイ</t>
    </rPh>
    <phoneticPr fontId="5"/>
  </si>
  <si>
    <t>名称</t>
    <rPh sb="0" eb="2">
      <t>メイショウ</t>
    </rPh>
    <phoneticPr fontId="5"/>
  </si>
  <si>
    <t>トラクター</t>
    <phoneticPr fontId="5"/>
  </si>
  <si>
    <t>農業用機械</t>
    <rPh sb="0" eb="3">
      <t>ノウギョウヨウ</t>
    </rPh>
    <rPh sb="3" eb="5">
      <t>キカイ</t>
    </rPh>
    <phoneticPr fontId="5"/>
  </si>
  <si>
    <t>農協</t>
    <rPh sb="0" eb="1">
      <t>ノウ</t>
    </rPh>
    <rPh sb="1" eb="2">
      <t>キョウ</t>
    </rPh>
    <phoneticPr fontId="5"/>
  </si>
  <si>
    <t>コンバイン</t>
    <phoneticPr fontId="5"/>
  </si>
  <si>
    <t>農協連</t>
    <rPh sb="0" eb="2">
      <t>ノウキョウ</t>
    </rPh>
    <rPh sb="2" eb="3">
      <t>レン</t>
    </rPh>
    <phoneticPr fontId="5"/>
  </si>
  <si>
    <t>田植機</t>
    <rPh sb="0" eb="3">
      <t>タウエキ</t>
    </rPh>
    <phoneticPr fontId="5"/>
  </si>
  <si>
    <t>農林中金</t>
    <rPh sb="0" eb="2">
      <t>ノウリン</t>
    </rPh>
    <rPh sb="2" eb="3">
      <t>チュウ</t>
    </rPh>
    <rPh sb="3" eb="4">
      <t>キン</t>
    </rPh>
    <phoneticPr fontId="5"/>
  </si>
  <si>
    <t>乗用管理機</t>
    <rPh sb="0" eb="2">
      <t>ジョウヨウ</t>
    </rPh>
    <rPh sb="2" eb="4">
      <t>カンリ</t>
    </rPh>
    <rPh sb="4" eb="5">
      <t>キ</t>
    </rPh>
    <phoneticPr fontId="5"/>
  </si>
  <si>
    <t>日本公庫</t>
    <rPh sb="0" eb="2">
      <t>ニホン</t>
    </rPh>
    <rPh sb="2" eb="4">
      <t>コウコ</t>
    </rPh>
    <phoneticPr fontId="5"/>
  </si>
  <si>
    <t>茶複合管理機</t>
    <rPh sb="0" eb="1">
      <t>チャ</t>
    </rPh>
    <rPh sb="1" eb="3">
      <t>フクゴウ</t>
    </rPh>
    <rPh sb="3" eb="5">
      <t>カンリ</t>
    </rPh>
    <rPh sb="5" eb="6">
      <t>キ</t>
    </rPh>
    <phoneticPr fontId="5"/>
  </si>
  <si>
    <t>沖縄公庫</t>
    <rPh sb="0" eb="2">
      <t>オキナワ</t>
    </rPh>
    <rPh sb="2" eb="4">
      <t>コウコ</t>
    </rPh>
    <phoneticPr fontId="5"/>
  </si>
  <si>
    <t>アタッチメント</t>
    <phoneticPr fontId="5"/>
  </si>
  <si>
    <t>銀行</t>
    <rPh sb="0" eb="2">
      <t>ギンコウ</t>
    </rPh>
    <phoneticPr fontId="5"/>
  </si>
  <si>
    <t>ＧＰＳガイダンス</t>
    <phoneticPr fontId="5"/>
  </si>
  <si>
    <t>信用金庫</t>
    <rPh sb="0" eb="2">
      <t>シンヨウ</t>
    </rPh>
    <rPh sb="2" eb="4">
      <t>キンコ</t>
    </rPh>
    <phoneticPr fontId="5"/>
  </si>
  <si>
    <t>(認定農業者等の区分)</t>
    <rPh sb="1" eb="3">
      <t>ニンテイ</t>
    </rPh>
    <rPh sb="3" eb="6">
      <t>ノウギョウシャ</t>
    </rPh>
    <rPh sb="6" eb="7">
      <t>トウ</t>
    </rPh>
    <rPh sb="8" eb="10">
      <t>クブン</t>
    </rPh>
    <phoneticPr fontId="5"/>
  </si>
  <si>
    <t>その他機械</t>
    <rPh sb="2" eb="3">
      <t>タ</t>
    </rPh>
    <rPh sb="3" eb="5">
      <t>キカイ</t>
    </rPh>
    <phoneticPr fontId="5"/>
  </si>
  <si>
    <t>信用組合</t>
    <rPh sb="0" eb="2">
      <t>シンヨウ</t>
    </rPh>
    <rPh sb="2" eb="4">
      <t>クミアイ</t>
    </rPh>
    <phoneticPr fontId="5"/>
  </si>
  <si>
    <t>ハウス</t>
    <phoneticPr fontId="5"/>
  </si>
  <si>
    <t>生産・流通</t>
    <rPh sb="0" eb="2">
      <t>セイサン</t>
    </rPh>
    <rPh sb="3" eb="5">
      <t>リュウツウ</t>
    </rPh>
    <phoneticPr fontId="5"/>
  </si>
  <si>
    <t>認定農業者</t>
    <rPh sb="0" eb="2">
      <t>ニンテイ</t>
    </rPh>
    <rPh sb="2" eb="5">
      <t>ノウギョウシャ</t>
    </rPh>
    <phoneticPr fontId="5"/>
  </si>
  <si>
    <t>育苗施設</t>
    <rPh sb="0" eb="2">
      <t>イクビョウ</t>
    </rPh>
    <rPh sb="2" eb="4">
      <t>シセツ</t>
    </rPh>
    <phoneticPr fontId="5"/>
  </si>
  <si>
    <t>乾燥調製施設</t>
    <rPh sb="0" eb="2">
      <t>カンソウ</t>
    </rPh>
    <rPh sb="2" eb="4">
      <t>チョウセイ</t>
    </rPh>
    <rPh sb="4" eb="6">
      <t>シセツ</t>
    </rPh>
    <phoneticPr fontId="5"/>
  </si>
  <si>
    <t>新規就農者（認定就農者）</t>
    <rPh sb="0" eb="2">
      <t>シンキ</t>
    </rPh>
    <rPh sb="2" eb="5">
      <t>シュウノウシャ</t>
    </rPh>
    <rPh sb="6" eb="8">
      <t>ニンテイ</t>
    </rPh>
    <rPh sb="8" eb="11">
      <t>シュウノウシャ</t>
    </rPh>
    <phoneticPr fontId="5"/>
  </si>
  <si>
    <t>果樹棚</t>
    <rPh sb="0" eb="2">
      <t>カジュ</t>
    </rPh>
    <rPh sb="2" eb="3">
      <t>ダナ</t>
    </rPh>
    <phoneticPr fontId="5"/>
  </si>
  <si>
    <t>資金名</t>
    <rPh sb="0" eb="2">
      <t>シキン</t>
    </rPh>
    <rPh sb="2" eb="3">
      <t>メイ</t>
    </rPh>
    <phoneticPr fontId="5"/>
  </si>
  <si>
    <t>新規就農者（認定農業者）</t>
    <rPh sb="0" eb="2">
      <t>シンキ</t>
    </rPh>
    <rPh sb="2" eb="5">
      <t>シュウノウシャ</t>
    </rPh>
    <rPh sb="6" eb="8">
      <t>ニンテイ</t>
    </rPh>
    <rPh sb="8" eb="11">
      <t>ノウギョウシャ</t>
    </rPh>
    <phoneticPr fontId="5"/>
  </si>
  <si>
    <t>集出荷施設</t>
    <rPh sb="0" eb="1">
      <t>シュウ</t>
    </rPh>
    <rPh sb="1" eb="3">
      <t>シュッカ</t>
    </rPh>
    <rPh sb="3" eb="5">
      <t>シセツ</t>
    </rPh>
    <phoneticPr fontId="5"/>
  </si>
  <si>
    <t>近代化資金</t>
    <rPh sb="0" eb="3">
      <t>キンダイカ</t>
    </rPh>
    <rPh sb="3" eb="5">
      <t>シキン</t>
    </rPh>
    <phoneticPr fontId="5"/>
  </si>
  <si>
    <t>１、３、４及び６（個人の場合）の者で組織する団体</t>
    <rPh sb="5" eb="6">
      <t>オヨ</t>
    </rPh>
    <rPh sb="9" eb="11">
      <t>コジン</t>
    </rPh>
    <rPh sb="12" eb="14">
      <t>バアイ</t>
    </rPh>
    <rPh sb="16" eb="17">
      <t>モノ</t>
    </rPh>
    <rPh sb="18" eb="20">
      <t>ソシキ</t>
    </rPh>
    <rPh sb="22" eb="24">
      <t>ダンタイ</t>
    </rPh>
    <phoneticPr fontId="5"/>
  </si>
  <si>
    <t>その他生産・流通関係施設</t>
    <rPh sb="2" eb="3">
      <t>タ</t>
    </rPh>
    <rPh sb="3" eb="5">
      <t>セイサン</t>
    </rPh>
    <rPh sb="6" eb="8">
      <t>リュウツウ</t>
    </rPh>
    <rPh sb="8" eb="10">
      <t>カンケイ</t>
    </rPh>
    <rPh sb="10" eb="12">
      <t>シセツ</t>
    </rPh>
    <phoneticPr fontId="5"/>
  </si>
  <si>
    <t>青年等就農資金</t>
    <rPh sb="0" eb="2">
      <t>セイネン</t>
    </rPh>
    <rPh sb="2" eb="3">
      <t>トウ</t>
    </rPh>
    <rPh sb="3" eb="5">
      <t>シュウノウ</t>
    </rPh>
    <rPh sb="5" eb="7">
      <t>シキン</t>
    </rPh>
    <phoneticPr fontId="5"/>
  </si>
  <si>
    <t>畜舎（肉用牛）</t>
    <rPh sb="0" eb="2">
      <t>チクシャ</t>
    </rPh>
    <rPh sb="3" eb="6">
      <t>ニクヨウギュウ</t>
    </rPh>
    <phoneticPr fontId="5"/>
  </si>
  <si>
    <t>畜産・酪農</t>
    <rPh sb="0" eb="2">
      <t>チクサン</t>
    </rPh>
    <rPh sb="3" eb="5">
      <t>ラクノウ</t>
    </rPh>
    <phoneticPr fontId="5"/>
  </si>
  <si>
    <t>公庫資金（改良資金）</t>
    <rPh sb="0" eb="2">
      <t>コウコ</t>
    </rPh>
    <rPh sb="2" eb="4">
      <t>シキン</t>
    </rPh>
    <rPh sb="5" eb="7">
      <t>カイリョウ</t>
    </rPh>
    <rPh sb="7" eb="9">
      <t>シキン</t>
    </rPh>
    <phoneticPr fontId="5"/>
  </si>
  <si>
    <t>畜舎（養豚）</t>
    <rPh sb="0" eb="2">
      <t>チクシャ</t>
    </rPh>
    <rPh sb="3" eb="5">
      <t>ヨウトン</t>
    </rPh>
    <phoneticPr fontId="5"/>
  </si>
  <si>
    <t>公庫資金（スーパーＬ）</t>
    <rPh sb="0" eb="2">
      <t>コウコ</t>
    </rPh>
    <rPh sb="2" eb="4">
      <t>シキン</t>
    </rPh>
    <phoneticPr fontId="5"/>
  </si>
  <si>
    <t>(営農類型)</t>
    <rPh sb="1" eb="3">
      <t>エイノウ</t>
    </rPh>
    <rPh sb="3" eb="5">
      <t>ルイケイ</t>
    </rPh>
    <phoneticPr fontId="5"/>
  </si>
  <si>
    <t>畜舎（養鶏）</t>
    <rPh sb="0" eb="2">
      <t>チクシャ</t>
    </rPh>
    <rPh sb="3" eb="5">
      <t>ヨウケイ</t>
    </rPh>
    <phoneticPr fontId="5"/>
  </si>
  <si>
    <t>公庫資金（その他）</t>
    <rPh sb="0" eb="2">
      <t>コウコ</t>
    </rPh>
    <rPh sb="2" eb="4">
      <t>シキン</t>
    </rPh>
    <rPh sb="7" eb="8">
      <t>タ</t>
    </rPh>
    <phoneticPr fontId="5"/>
  </si>
  <si>
    <t>分類基準</t>
    <rPh sb="0" eb="2">
      <t>ブンルイ</t>
    </rPh>
    <rPh sb="2" eb="4">
      <t>キジュン</t>
    </rPh>
    <phoneticPr fontId="18"/>
  </si>
  <si>
    <t>畜舎（酪農）</t>
    <rPh sb="0" eb="2">
      <t>チクシャ</t>
    </rPh>
    <rPh sb="3" eb="5">
      <t>ラクノウ</t>
    </rPh>
    <phoneticPr fontId="5"/>
  </si>
  <si>
    <t>一般資金（プロパー資金）</t>
    <rPh sb="0" eb="2">
      <t>イッパン</t>
    </rPh>
    <rPh sb="2" eb="4">
      <t>シキン</t>
    </rPh>
    <rPh sb="9" eb="11">
      <t>シキン</t>
    </rPh>
    <phoneticPr fontId="5"/>
  </si>
  <si>
    <t>稲、麦類、雑穀、いも類、豆類、工芸農作物の販売収入のうち、水田で作付けした農業生産物の販売収入が他の営農類型の農業生産物販売収入と比べて最も多い経営</t>
    <rPh sb="0" eb="1">
      <t>イネ</t>
    </rPh>
    <rPh sb="2" eb="4">
      <t>ムギルイ</t>
    </rPh>
    <rPh sb="5" eb="7">
      <t>ザッコク</t>
    </rPh>
    <rPh sb="10" eb="11">
      <t>ルイ</t>
    </rPh>
    <rPh sb="12" eb="14">
      <t>マメルイ</t>
    </rPh>
    <rPh sb="15" eb="17">
      <t>コウゲイ</t>
    </rPh>
    <rPh sb="17" eb="20">
      <t>ノウサクモツ</t>
    </rPh>
    <rPh sb="21" eb="23">
      <t>ハンバイ</t>
    </rPh>
    <rPh sb="23" eb="25">
      <t>シュウニュウ</t>
    </rPh>
    <rPh sb="29" eb="31">
      <t>スイデン</t>
    </rPh>
    <rPh sb="32" eb="34">
      <t>サクツ</t>
    </rPh>
    <rPh sb="37" eb="39">
      <t>ノウギョウ</t>
    </rPh>
    <rPh sb="39" eb="42">
      <t>セイサンブツ</t>
    </rPh>
    <rPh sb="43" eb="45">
      <t>ハンバイ</t>
    </rPh>
    <rPh sb="45" eb="47">
      <t>シュウニュウ</t>
    </rPh>
    <rPh sb="48" eb="49">
      <t>ホカ</t>
    </rPh>
    <rPh sb="50" eb="52">
      <t>エイノウ</t>
    </rPh>
    <rPh sb="52" eb="54">
      <t>ルイケイ</t>
    </rPh>
    <rPh sb="55" eb="57">
      <t>ノウギョウ</t>
    </rPh>
    <rPh sb="57" eb="60">
      <t>セイサンブツ</t>
    </rPh>
    <rPh sb="60" eb="62">
      <t>ハンバイ</t>
    </rPh>
    <rPh sb="62" eb="64">
      <t>シュウニュウ</t>
    </rPh>
    <rPh sb="65" eb="66">
      <t>クラ</t>
    </rPh>
    <rPh sb="68" eb="69">
      <t>モット</t>
    </rPh>
    <rPh sb="70" eb="71">
      <t>オオ</t>
    </rPh>
    <rPh sb="72" eb="74">
      <t>ケイエイ</t>
    </rPh>
    <phoneticPr fontId="18"/>
  </si>
  <si>
    <t>畜舎（その他）</t>
    <rPh sb="0" eb="2">
      <t>チクシャ</t>
    </rPh>
    <rPh sb="5" eb="6">
      <t>タ</t>
    </rPh>
    <phoneticPr fontId="5"/>
  </si>
  <si>
    <t>サイロ</t>
    <phoneticPr fontId="5"/>
  </si>
  <si>
    <t>稲、麦類、雑穀、いも類、豆類、工芸農作物の販売収入のうち、畑で作付けした農業生産物の販売収入が他の営農類型の農業生産物販売収入と比べて最も多い経営</t>
    <rPh sb="0" eb="1">
      <t>イネ</t>
    </rPh>
    <rPh sb="2" eb="4">
      <t>ムギルイ</t>
    </rPh>
    <rPh sb="5" eb="7">
      <t>ザッコク</t>
    </rPh>
    <rPh sb="10" eb="11">
      <t>ルイ</t>
    </rPh>
    <rPh sb="12" eb="14">
      <t>マメルイ</t>
    </rPh>
    <rPh sb="15" eb="17">
      <t>コウゲイ</t>
    </rPh>
    <rPh sb="17" eb="20">
      <t>ノウサクモツ</t>
    </rPh>
    <rPh sb="21" eb="23">
      <t>ハンバイ</t>
    </rPh>
    <rPh sb="23" eb="25">
      <t>シュウニュウ</t>
    </rPh>
    <rPh sb="29" eb="30">
      <t>ハタケ</t>
    </rPh>
    <rPh sb="31" eb="33">
      <t>サクツ</t>
    </rPh>
    <rPh sb="36" eb="38">
      <t>ノウギョウ</t>
    </rPh>
    <rPh sb="38" eb="41">
      <t>セイサンブツ</t>
    </rPh>
    <rPh sb="42" eb="44">
      <t>ハンバイ</t>
    </rPh>
    <rPh sb="44" eb="46">
      <t>シュウニュウ</t>
    </rPh>
    <rPh sb="47" eb="48">
      <t>ホカ</t>
    </rPh>
    <rPh sb="49" eb="51">
      <t>エイノウ</t>
    </rPh>
    <rPh sb="51" eb="53">
      <t>ルイケイ</t>
    </rPh>
    <rPh sb="54" eb="56">
      <t>ノウギョウ</t>
    </rPh>
    <rPh sb="56" eb="59">
      <t>セイサンブツ</t>
    </rPh>
    <rPh sb="59" eb="61">
      <t>ハンバイ</t>
    </rPh>
    <rPh sb="61" eb="63">
      <t>シュウニュウ</t>
    </rPh>
    <rPh sb="64" eb="65">
      <t>クラ</t>
    </rPh>
    <rPh sb="67" eb="68">
      <t>モット</t>
    </rPh>
    <rPh sb="69" eb="70">
      <t>オオ</t>
    </rPh>
    <rPh sb="71" eb="73">
      <t>ケイエイ</t>
    </rPh>
    <phoneticPr fontId="18"/>
  </si>
  <si>
    <t>堆肥施設</t>
    <rPh sb="0" eb="2">
      <t>タイヒ</t>
    </rPh>
    <rPh sb="2" eb="4">
      <t>シセツ</t>
    </rPh>
    <phoneticPr fontId="5"/>
  </si>
  <si>
    <t>機械（畜産関係）</t>
    <rPh sb="0" eb="2">
      <t>キカイ</t>
    </rPh>
    <phoneticPr fontId="5"/>
  </si>
  <si>
    <t>野菜作経営のうち、露地野菜の販売収入が施設野菜の販売収入以上である経営</t>
    <rPh sb="0" eb="2">
      <t>ヤサイ</t>
    </rPh>
    <rPh sb="2" eb="3">
      <t>サク</t>
    </rPh>
    <rPh sb="3" eb="5">
      <t>ケイエイ</t>
    </rPh>
    <rPh sb="9" eb="11">
      <t>ロジ</t>
    </rPh>
    <rPh sb="11" eb="13">
      <t>ヤサイ</t>
    </rPh>
    <rPh sb="14" eb="16">
      <t>ハンバイ</t>
    </rPh>
    <rPh sb="16" eb="18">
      <t>シュウニュウ</t>
    </rPh>
    <rPh sb="19" eb="21">
      <t>シセツ</t>
    </rPh>
    <rPh sb="21" eb="23">
      <t>ヤサイ</t>
    </rPh>
    <rPh sb="24" eb="26">
      <t>ハンバイ</t>
    </rPh>
    <rPh sb="26" eb="28">
      <t>シュウニュウ</t>
    </rPh>
    <rPh sb="28" eb="30">
      <t>イジョウ</t>
    </rPh>
    <rPh sb="33" eb="35">
      <t>ケイエイ</t>
    </rPh>
    <phoneticPr fontId="18"/>
  </si>
  <si>
    <t>その他畜産関係施設</t>
    <rPh sb="2" eb="3">
      <t>タ</t>
    </rPh>
    <rPh sb="3" eb="5">
      <t>チクサン</t>
    </rPh>
    <rPh sb="5" eb="7">
      <t>カンケイ</t>
    </rPh>
    <rPh sb="7" eb="9">
      <t>シセツ</t>
    </rPh>
    <phoneticPr fontId="5"/>
  </si>
  <si>
    <t>環境衛生施設</t>
    <rPh sb="0" eb="2">
      <t>カンキョウ</t>
    </rPh>
    <rPh sb="2" eb="4">
      <t>エイセイ</t>
    </rPh>
    <rPh sb="4" eb="6">
      <t>シセツ</t>
    </rPh>
    <phoneticPr fontId="5"/>
  </si>
  <si>
    <t>野菜作経営のうち、露地野菜より施設野菜の販売収入が多い経営</t>
    <rPh sb="0" eb="2">
      <t>ヤサイ</t>
    </rPh>
    <rPh sb="2" eb="3">
      <t>サク</t>
    </rPh>
    <rPh sb="3" eb="5">
      <t>ケイエイ</t>
    </rPh>
    <rPh sb="9" eb="11">
      <t>ロジ</t>
    </rPh>
    <rPh sb="11" eb="13">
      <t>ヤサイ</t>
    </rPh>
    <rPh sb="15" eb="17">
      <t>シセツ</t>
    </rPh>
    <rPh sb="17" eb="19">
      <t>ヤサイ</t>
    </rPh>
    <rPh sb="20" eb="22">
      <t>ハンバイ</t>
    </rPh>
    <rPh sb="22" eb="24">
      <t>シュウニュウ</t>
    </rPh>
    <rPh sb="25" eb="26">
      <t>オオ</t>
    </rPh>
    <rPh sb="27" eb="29">
      <t>ケイエイ</t>
    </rPh>
    <phoneticPr fontId="18"/>
  </si>
  <si>
    <t>ほ場観測施設</t>
    <rPh sb="1" eb="2">
      <t>ジョウ</t>
    </rPh>
    <rPh sb="2" eb="4">
      <t>カンソク</t>
    </rPh>
    <rPh sb="4" eb="6">
      <t>シセツ</t>
    </rPh>
    <phoneticPr fontId="5"/>
  </si>
  <si>
    <t>中間拠点施設</t>
    <rPh sb="0" eb="2">
      <t>チュウカン</t>
    </rPh>
    <rPh sb="2" eb="4">
      <t>キョテン</t>
    </rPh>
    <rPh sb="4" eb="6">
      <t>シセツ</t>
    </rPh>
    <phoneticPr fontId="5"/>
  </si>
  <si>
    <t>果樹の販売収入が他の営農類型の農業生産物販売収入と比べて最も多い経営</t>
    <rPh sb="0" eb="2">
      <t>カジュ</t>
    </rPh>
    <rPh sb="3" eb="5">
      <t>ハンバイ</t>
    </rPh>
    <rPh sb="5" eb="7">
      <t>シュウニュウ</t>
    </rPh>
    <rPh sb="8" eb="9">
      <t>ホカ</t>
    </rPh>
    <rPh sb="10" eb="12">
      <t>エイノウ</t>
    </rPh>
    <rPh sb="12" eb="14">
      <t>ルイケイ</t>
    </rPh>
    <rPh sb="15" eb="17">
      <t>ノウギョウ</t>
    </rPh>
    <rPh sb="17" eb="20">
      <t>セイサンブツ</t>
    </rPh>
    <rPh sb="20" eb="22">
      <t>ハンバイ</t>
    </rPh>
    <rPh sb="22" eb="24">
      <t>シュウニュウ</t>
    </rPh>
    <rPh sb="25" eb="26">
      <t>クラ</t>
    </rPh>
    <rPh sb="28" eb="29">
      <t>モット</t>
    </rPh>
    <rPh sb="30" eb="31">
      <t>オオ</t>
    </rPh>
    <rPh sb="32" eb="34">
      <t>ケイエイ</t>
    </rPh>
    <phoneticPr fontId="18"/>
  </si>
  <si>
    <t>その他施設等</t>
    <rPh sb="2" eb="3">
      <t>タ</t>
    </rPh>
    <rPh sb="3" eb="5">
      <t>シセツ</t>
    </rPh>
    <rPh sb="5" eb="6">
      <t>トウ</t>
    </rPh>
    <phoneticPr fontId="5"/>
  </si>
  <si>
    <t>畦畔除去</t>
    <rPh sb="0" eb="2">
      <t>ケイハン</t>
    </rPh>
    <rPh sb="2" eb="4">
      <t>ジョキョ</t>
    </rPh>
    <phoneticPr fontId="5"/>
  </si>
  <si>
    <t>土地基盤整備</t>
    <rPh sb="0" eb="2">
      <t>トチ</t>
    </rPh>
    <rPh sb="2" eb="4">
      <t>キバン</t>
    </rPh>
    <rPh sb="4" eb="6">
      <t>セイビ</t>
    </rPh>
    <phoneticPr fontId="5"/>
  </si>
  <si>
    <t>花き作経営のうち、露地花きの販売収入が施設花きの販売収入以上である経営</t>
    <rPh sb="0" eb="1">
      <t>ハナ</t>
    </rPh>
    <rPh sb="2" eb="3">
      <t>サク</t>
    </rPh>
    <rPh sb="3" eb="5">
      <t>ケイエイ</t>
    </rPh>
    <rPh sb="9" eb="11">
      <t>ロジ</t>
    </rPh>
    <rPh sb="11" eb="12">
      <t>ハナ</t>
    </rPh>
    <rPh sb="14" eb="16">
      <t>ハンバイ</t>
    </rPh>
    <rPh sb="16" eb="18">
      <t>シュウニュウ</t>
    </rPh>
    <rPh sb="19" eb="21">
      <t>シセツ</t>
    </rPh>
    <rPh sb="21" eb="22">
      <t>ハナ</t>
    </rPh>
    <rPh sb="24" eb="26">
      <t>ハンバイ</t>
    </rPh>
    <rPh sb="26" eb="28">
      <t>シュウニュウ</t>
    </rPh>
    <rPh sb="28" eb="30">
      <t>イジョウ</t>
    </rPh>
    <rPh sb="33" eb="35">
      <t>ケイエイ</t>
    </rPh>
    <phoneticPr fontId="18"/>
  </si>
  <si>
    <t>区画整理</t>
    <rPh sb="0" eb="2">
      <t>クカク</t>
    </rPh>
    <rPh sb="2" eb="4">
      <t>セイリ</t>
    </rPh>
    <phoneticPr fontId="5"/>
  </si>
  <si>
    <t>暗渠排水</t>
    <rPh sb="0" eb="2">
      <t>アンキョ</t>
    </rPh>
    <rPh sb="2" eb="4">
      <t>ハイスイ</t>
    </rPh>
    <phoneticPr fontId="5"/>
  </si>
  <si>
    <t>花き作経営のうち、露地花きより施設花きの販売収入が多い経営</t>
    <rPh sb="0" eb="1">
      <t>ハナ</t>
    </rPh>
    <rPh sb="2" eb="3">
      <t>サク</t>
    </rPh>
    <rPh sb="3" eb="5">
      <t>ケイエイ</t>
    </rPh>
    <rPh sb="25" eb="26">
      <t>オオ</t>
    </rPh>
    <phoneticPr fontId="18"/>
  </si>
  <si>
    <t>明渠排水</t>
    <rPh sb="0" eb="2">
      <t>メイキョ</t>
    </rPh>
    <rPh sb="2" eb="4">
      <t>ハイスイ</t>
    </rPh>
    <phoneticPr fontId="5"/>
  </si>
  <si>
    <t>その他基盤整備</t>
    <rPh sb="2" eb="3">
      <t>タ</t>
    </rPh>
    <rPh sb="3" eb="5">
      <t>キバン</t>
    </rPh>
    <rPh sb="5" eb="7">
      <t>セイビ</t>
    </rPh>
    <phoneticPr fontId="5"/>
  </si>
  <si>
    <t>酪農の販売収入が他の営農類型の農業生産物販売収入と比べて最も多い経営</t>
    <rPh sb="0" eb="2">
      <t>ラクノウ</t>
    </rPh>
    <rPh sb="3" eb="5">
      <t>ハンバイ</t>
    </rPh>
    <rPh sb="5" eb="7">
      <t>シュウニュウ</t>
    </rPh>
    <rPh sb="8" eb="9">
      <t>ホカ</t>
    </rPh>
    <rPh sb="10" eb="12">
      <t>エイノウ</t>
    </rPh>
    <rPh sb="12" eb="14">
      <t>ルイケイ</t>
    </rPh>
    <rPh sb="15" eb="17">
      <t>ノウギョウ</t>
    </rPh>
    <rPh sb="17" eb="20">
      <t>セイサンブツ</t>
    </rPh>
    <rPh sb="20" eb="22">
      <t>ハンバイ</t>
    </rPh>
    <rPh sb="22" eb="24">
      <t>シュウニュウ</t>
    </rPh>
    <rPh sb="25" eb="26">
      <t>クラ</t>
    </rPh>
    <rPh sb="28" eb="29">
      <t>モット</t>
    </rPh>
    <rPh sb="30" eb="31">
      <t>オオ</t>
    </rPh>
    <rPh sb="32" eb="34">
      <t>ケイエイ</t>
    </rPh>
    <phoneticPr fontId="18"/>
  </si>
  <si>
    <t>肉用牛経営のうち、肥育牛の飼養頭数より繁殖用雌牛の飼養頭数が多い経営</t>
    <rPh sb="0" eb="1">
      <t>ニク</t>
    </rPh>
    <rPh sb="1" eb="2">
      <t>ヨウ</t>
    </rPh>
    <rPh sb="2" eb="3">
      <t>ウシ</t>
    </rPh>
    <rPh sb="3" eb="5">
      <t>ケイエイ</t>
    </rPh>
    <rPh sb="9" eb="11">
      <t>ヒイク</t>
    </rPh>
    <rPh sb="11" eb="12">
      <t>ウシ</t>
    </rPh>
    <rPh sb="13" eb="15">
      <t>シヨウ</t>
    </rPh>
    <rPh sb="15" eb="17">
      <t>アタマカズ</t>
    </rPh>
    <rPh sb="19" eb="22">
      <t>ハンショクヨウ</t>
    </rPh>
    <rPh sb="22" eb="24">
      <t>メウシ</t>
    </rPh>
    <rPh sb="25" eb="27">
      <t>シヨウ</t>
    </rPh>
    <rPh sb="27" eb="29">
      <t>アタマカズ</t>
    </rPh>
    <rPh sb="30" eb="31">
      <t>オオ</t>
    </rPh>
    <rPh sb="32" eb="34">
      <t>ケイエイ</t>
    </rPh>
    <phoneticPr fontId="18"/>
  </si>
  <si>
    <t>肉用牛経営のうち、肥育牛の飼養頭数が繁殖用雌牛の飼養頭数以上である経営</t>
    <rPh sb="0" eb="1">
      <t>ニク</t>
    </rPh>
    <rPh sb="1" eb="2">
      <t>ヨウ</t>
    </rPh>
    <rPh sb="2" eb="3">
      <t>ウシ</t>
    </rPh>
    <rPh sb="3" eb="5">
      <t>ケイエイ</t>
    </rPh>
    <rPh sb="9" eb="11">
      <t>ヒイク</t>
    </rPh>
    <rPh sb="11" eb="12">
      <t>ウシ</t>
    </rPh>
    <rPh sb="13" eb="15">
      <t>シヨウ</t>
    </rPh>
    <rPh sb="15" eb="17">
      <t>トウスウ</t>
    </rPh>
    <rPh sb="18" eb="21">
      <t>ハンショクヨウ</t>
    </rPh>
    <rPh sb="21" eb="23">
      <t>メウシ</t>
    </rPh>
    <rPh sb="24" eb="26">
      <t>シヨウ</t>
    </rPh>
    <rPh sb="26" eb="28">
      <t>トウスウ</t>
    </rPh>
    <rPh sb="28" eb="30">
      <t>イジョウ</t>
    </rPh>
    <phoneticPr fontId="18"/>
  </si>
  <si>
    <t>養豚の販売収入が他の営農類型の農業生産物販売収入と比べて最も多い経営</t>
    <rPh sb="0" eb="2">
      <t>ヨウトン</t>
    </rPh>
    <rPh sb="3" eb="5">
      <t>ハンバイ</t>
    </rPh>
    <rPh sb="5" eb="7">
      <t>シュウニュウ</t>
    </rPh>
    <rPh sb="8" eb="9">
      <t>ホカ</t>
    </rPh>
    <rPh sb="10" eb="12">
      <t>エイノウ</t>
    </rPh>
    <rPh sb="12" eb="14">
      <t>ルイケイ</t>
    </rPh>
    <rPh sb="15" eb="17">
      <t>ノウギョウ</t>
    </rPh>
    <rPh sb="17" eb="20">
      <t>セイサンブツ</t>
    </rPh>
    <rPh sb="20" eb="22">
      <t>ハンバイ</t>
    </rPh>
    <rPh sb="22" eb="24">
      <t>シュウニュウ</t>
    </rPh>
    <rPh sb="25" eb="26">
      <t>クラ</t>
    </rPh>
    <rPh sb="28" eb="29">
      <t>モット</t>
    </rPh>
    <rPh sb="30" eb="31">
      <t>オオ</t>
    </rPh>
    <rPh sb="32" eb="34">
      <t>ケイエイ</t>
    </rPh>
    <phoneticPr fontId="18"/>
  </si>
  <si>
    <t>採卵養鶏の販売収入が他の営農類型の農業生産物販売収入と比べて最も多い経営</t>
    <rPh sb="0" eb="2">
      <t>サイラン</t>
    </rPh>
    <rPh sb="2" eb="4">
      <t>ヨウケイ</t>
    </rPh>
    <rPh sb="5" eb="7">
      <t>ハンバイ</t>
    </rPh>
    <rPh sb="7" eb="9">
      <t>シュウニュウ</t>
    </rPh>
    <rPh sb="10" eb="11">
      <t>ホカ</t>
    </rPh>
    <rPh sb="12" eb="14">
      <t>エイノウ</t>
    </rPh>
    <rPh sb="14" eb="16">
      <t>ルイケイ</t>
    </rPh>
    <rPh sb="17" eb="19">
      <t>ノウギョウ</t>
    </rPh>
    <rPh sb="19" eb="22">
      <t>セイサンブツ</t>
    </rPh>
    <rPh sb="22" eb="24">
      <t>ハンバイ</t>
    </rPh>
    <rPh sb="24" eb="26">
      <t>シュウニュウ</t>
    </rPh>
    <rPh sb="27" eb="28">
      <t>クラ</t>
    </rPh>
    <rPh sb="30" eb="31">
      <t>モット</t>
    </rPh>
    <rPh sb="32" eb="33">
      <t>オオ</t>
    </rPh>
    <rPh sb="34" eb="36">
      <t>ケイエイ</t>
    </rPh>
    <phoneticPr fontId="18"/>
  </si>
  <si>
    <t>ブロイラー養鶏の販売収入が他の営農類型の農業生産物販売収入と比べて最も多い経営</t>
    <rPh sb="5" eb="7">
      <t>ヨウケイ</t>
    </rPh>
    <rPh sb="8" eb="10">
      <t>ハンバイ</t>
    </rPh>
    <rPh sb="10" eb="12">
      <t>シュウニュウ</t>
    </rPh>
    <rPh sb="13" eb="14">
      <t>ホカ</t>
    </rPh>
    <rPh sb="15" eb="17">
      <t>エイノウ</t>
    </rPh>
    <rPh sb="17" eb="19">
      <t>ルイケイ</t>
    </rPh>
    <rPh sb="20" eb="22">
      <t>ノウギョウ</t>
    </rPh>
    <rPh sb="22" eb="25">
      <t>セイサンブツ</t>
    </rPh>
    <rPh sb="25" eb="27">
      <t>ハンバイ</t>
    </rPh>
    <rPh sb="27" eb="29">
      <t>シュウニュウ</t>
    </rPh>
    <rPh sb="30" eb="31">
      <t>クラ</t>
    </rPh>
    <rPh sb="33" eb="34">
      <t>モット</t>
    </rPh>
    <rPh sb="35" eb="36">
      <t>オオ</t>
    </rPh>
    <rPh sb="37" eb="39">
      <t>ケイエイ</t>
    </rPh>
    <phoneticPr fontId="18"/>
  </si>
  <si>
    <t>上記の営農類型に分類されない経営</t>
    <rPh sb="0" eb="2">
      <t>ジョウキ</t>
    </rPh>
    <rPh sb="3" eb="5">
      <t>エイノウ</t>
    </rPh>
    <rPh sb="5" eb="7">
      <t>ルイケイ</t>
    </rPh>
    <rPh sb="8" eb="10">
      <t>ブンルイ</t>
    </rPh>
    <rPh sb="14" eb="16">
      <t>ケイエイ</t>
    </rPh>
    <phoneticPr fontId="18"/>
  </si>
  <si>
    <t>　ＧＬＯＢＡＬＧ．Ａ．Ｐ．又はＡＳＩＡＧＡＰの認証を取得している。</t>
    <rPh sb="23" eb="25">
      <t>ニンショウ</t>
    </rPh>
    <rPh sb="26" eb="28">
      <t>シュトク</t>
    </rPh>
    <phoneticPr fontId="5"/>
  </si>
  <si>
    <t>ア　現状ポイント</t>
    <rPh sb="2" eb="4">
      <t>ゲンジョウ</t>
    </rPh>
    <phoneticPr fontId="5"/>
  </si>
  <si>
    <t>以下のいずれかによる取組である。
ア　女性農業者（自らが農業経営を行っている又は部門間で区分経理を行っている場合に当該部門の責任者である者）
イ　代表者が女性であるか、役員若しくは構成員のうち女性が過半を占める法人又は任意組織
ウ  法人又は任意組織であって、部門間で区分経理を行っている場合に女性が当該部門の責任者であるもの</t>
    <phoneticPr fontId="5"/>
  </si>
  <si>
    <t>Ⅲ　事業実施主体の概要</t>
    <rPh sb="2" eb="4">
      <t>ジギョウ</t>
    </rPh>
    <rPh sb="4" eb="6">
      <t>ジッシ</t>
    </rPh>
    <rPh sb="6" eb="8">
      <t>シュタイ</t>
    </rPh>
    <rPh sb="9" eb="11">
      <t>ガイヨウ</t>
    </rPh>
    <phoneticPr fontId="5"/>
  </si>
  <si>
    <t>Ⅳ　市町村域を超える場合の調整</t>
    <rPh sb="2" eb="6">
      <t>シチョウソンイキ</t>
    </rPh>
    <rPh sb="7" eb="8">
      <t>コ</t>
    </rPh>
    <rPh sb="10" eb="12">
      <t>バアイ</t>
    </rPh>
    <rPh sb="13" eb="15">
      <t>チョウセイ</t>
    </rPh>
    <phoneticPr fontId="5"/>
  </si>
  <si>
    <t>（注）関係自治体と調整した場合に□にチェックを入れること。</t>
    <rPh sb="1" eb="2">
      <t>チュウ</t>
    </rPh>
    <rPh sb="3" eb="5">
      <t>カンケイ</t>
    </rPh>
    <rPh sb="5" eb="8">
      <t>ジチタイ</t>
    </rPh>
    <rPh sb="9" eb="11">
      <t>チョウセイ</t>
    </rPh>
    <rPh sb="13" eb="15">
      <t>バアイ</t>
    </rPh>
    <rPh sb="23" eb="24">
      <t>イ</t>
    </rPh>
    <phoneticPr fontId="5"/>
  </si>
  <si>
    <t>ア　現在、法人化している又は目標年度までに法人化することとしている。</t>
    <rPh sb="2" eb="4">
      <t>ゲンザイ</t>
    </rPh>
    <rPh sb="5" eb="8">
      <t>ホウジンカ</t>
    </rPh>
    <rPh sb="12" eb="13">
      <t>マタ</t>
    </rPh>
    <rPh sb="14" eb="16">
      <t>モクヒョウ</t>
    </rPh>
    <rPh sb="16" eb="18">
      <t>ネンド</t>
    </rPh>
    <rPh sb="21" eb="24">
      <t>ホウジンカ</t>
    </rPh>
    <phoneticPr fontId="5"/>
  </si>
  <si>
    <t>イ　ＧＬＯＢＡＬＧ．Ａ．Ｐ．又はＡＳＩＡＧＡＰの認証を取得している。</t>
    <rPh sb="24" eb="26">
      <t>ニンショウ</t>
    </rPh>
    <rPh sb="27" eb="29">
      <t>シュトク</t>
    </rPh>
    <phoneticPr fontId="5"/>
  </si>
  <si>
    <t>　事業実施年度に就農する者又は就農後５年度以内の者である。
　ただし、認定就農者である場合に限る。</t>
    <rPh sb="20" eb="21">
      <t>ド</t>
    </rPh>
    <rPh sb="35" eb="37">
      <t>ニンテイ</t>
    </rPh>
    <rPh sb="37" eb="40">
      <t>シュウノウシャ</t>
    </rPh>
    <rPh sb="43" eb="45">
      <t>バアイ</t>
    </rPh>
    <rPh sb="46" eb="47">
      <t>カギ</t>
    </rPh>
    <phoneticPr fontId="5"/>
  </si>
  <si>
    <t>　農業研修生（国内で農業を生業とする予定の者に限り、外国人技能実習制度に基づく者を除く。）を受け入れている。</t>
    <phoneticPr fontId="5"/>
  </si>
  <si>
    <t>国費</t>
    <rPh sb="0" eb="2">
      <t>コクヒ</t>
    </rPh>
    <phoneticPr fontId="5"/>
  </si>
  <si>
    <t>経費情報（円）</t>
    <rPh sb="0" eb="2">
      <t>ケイヒ</t>
    </rPh>
    <rPh sb="2" eb="4">
      <t>ジョウホウ</t>
    </rPh>
    <rPh sb="5" eb="6">
      <t>エン</t>
    </rPh>
    <phoneticPr fontId="5"/>
  </si>
  <si>
    <t>配分積算額
（実要望国費）
（円）</t>
    <rPh sb="0" eb="2">
      <t>ハイブン</t>
    </rPh>
    <rPh sb="2" eb="4">
      <t>セキサン</t>
    </rPh>
    <rPh sb="4" eb="5">
      <t>ガク</t>
    </rPh>
    <rPh sb="7" eb="8">
      <t>ジツ</t>
    </rPh>
    <rPh sb="8" eb="10">
      <t>ヨウボウ</t>
    </rPh>
    <rPh sb="10" eb="12">
      <t>コクヒ</t>
    </rPh>
    <rPh sb="15" eb="16">
      <t>エン</t>
    </rPh>
    <phoneticPr fontId="5"/>
  </si>
  <si>
    <t>消費税仕入控除税額</t>
    <rPh sb="0" eb="3">
      <t>ショウヒゼイ</t>
    </rPh>
    <rPh sb="3" eb="5">
      <t>シイレ</t>
    </rPh>
    <rPh sb="5" eb="7">
      <t>コウジョ</t>
    </rPh>
    <rPh sb="7" eb="9">
      <t>ゼイガク</t>
    </rPh>
    <phoneticPr fontId="5"/>
  </si>
  <si>
    <t>うち国費</t>
    <rPh sb="2" eb="4">
      <t>コクヒ</t>
    </rPh>
    <phoneticPr fontId="5"/>
  </si>
  <si>
    <t>除税額</t>
    <rPh sb="0" eb="1">
      <t>ジョ</t>
    </rPh>
    <rPh sb="1" eb="2">
      <t>ゼイ</t>
    </rPh>
    <rPh sb="2" eb="3">
      <t>ガク</t>
    </rPh>
    <phoneticPr fontId="5"/>
  </si>
  <si>
    <t>計</t>
    <rPh sb="0" eb="1">
      <t>ケイ</t>
    </rPh>
    <phoneticPr fontId="5"/>
  </si>
  <si>
    <t>50歳までに就農した者である。
（法人にあっては、役員の過半が50歳以下である場合に限る。）</t>
    <rPh sb="2" eb="3">
      <t>サイ</t>
    </rPh>
    <rPh sb="6" eb="8">
      <t>シュウノウ</t>
    </rPh>
    <rPh sb="10" eb="11">
      <t>シャ</t>
    </rPh>
    <rPh sb="17" eb="19">
      <t>ホウジン</t>
    </rPh>
    <rPh sb="25" eb="27">
      <t>ヤクイン</t>
    </rPh>
    <rPh sb="28" eb="30">
      <t>カハン</t>
    </rPh>
    <rPh sb="33" eb="34">
      <t>サイ</t>
    </rPh>
    <rPh sb="34" eb="36">
      <t>イカ</t>
    </rPh>
    <rPh sb="39" eb="41">
      <t>バアイ</t>
    </rPh>
    <rPh sb="42" eb="43">
      <t>カギ</t>
    </rPh>
    <phoneticPr fontId="5"/>
  </si>
  <si>
    <t>農業研修生（国内で農業を生業とする予定の者に限り、外国人技能実習制度に基づくものを除く。）</t>
    <rPh sb="0" eb="2">
      <t>ノウギョウ</t>
    </rPh>
    <rPh sb="2" eb="5">
      <t>ケンシュウセイ</t>
    </rPh>
    <rPh sb="6" eb="8">
      <t>コクナイ</t>
    </rPh>
    <rPh sb="9" eb="11">
      <t>ノウギョウ</t>
    </rPh>
    <rPh sb="12" eb="14">
      <t>ナリワイ</t>
    </rPh>
    <rPh sb="17" eb="19">
      <t>ヨテイ</t>
    </rPh>
    <rPh sb="20" eb="21">
      <t>モノ</t>
    </rPh>
    <rPh sb="22" eb="23">
      <t>カギ</t>
    </rPh>
    <rPh sb="25" eb="27">
      <t>ガイコク</t>
    </rPh>
    <rPh sb="27" eb="28">
      <t>ジン</t>
    </rPh>
    <rPh sb="28" eb="30">
      <t>ギノウ</t>
    </rPh>
    <rPh sb="30" eb="32">
      <t>ジッシュウ</t>
    </rPh>
    <rPh sb="32" eb="34">
      <t>セイド</t>
    </rPh>
    <rPh sb="35" eb="36">
      <t>モト</t>
    </rPh>
    <rPh sb="41" eb="42">
      <t>ノゾ</t>
    </rPh>
    <phoneticPr fontId="5"/>
  </si>
  <si>
    <t>１５％以上</t>
    <rPh sb="3" eb="5">
      <t>イジョウ</t>
    </rPh>
    <phoneticPr fontId="5"/>
  </si>
  <si>
    <t>２０％以上</t>
    <rPh sb="3" eb="5">
      <t>イジョウ</t>
    </rPh>
    <phoneticPr fontId="5"/>
  </si>
  <si>
    <t>３０％以上</t>
    <rPh sb="3" eb="5">
      <t>イジョウ</t>
    </rPh>
    <phoneticPr fontId="5"/>
  </si>
  <si>
    <t>１経営体
につき1点</t>
    <rPh sb="1" eb="4">
      <t>ケイエイタイ</t>
    </rPh>
    <rPh sb="9" eb="10">
      <t>テン</t>
    </rPh>
    <phoneticPr fontId="5"/>
  </si>
  <si>
    <t>【記載要領】
・事業に取り組む助成対象者の経営状況について作成すること。</t>
    <rPh sb="1" eb="3">
      <t>キサイ</t>
    </rPh>
    <rPh sb="3" eb="5">
      <t>ヨウリョウ</t>
    </rPh>
    <phoneticPr fontId="5"/>
  </si>
  <si>
    <t>【記載要領】
事業に取り組む助成対象者以外も含めて、事業実施地区内の状況について記載すること。</t>
    <rPh sb="1" eb="3">
      <t>キサイ</t>
    </rPh>
    <rPh sb="3" eb="5">
      <t>ヨウリョウ</t>
    </rPh>
    <phoneticPr fontId="5"/>
  </si>
  <si>
    <t>⑧</t>
    <phoneticPr fontId="5"/>
  </si>
  <si>
    <t>目標年度目標達成の有無</t>
    <rPh sb="0" eb="2">
      <t>モクヒョウ</t>
    </rPh>
    <rPh sb="2" eb="4">
      <t>ネンド</t>
    </rPh>
    <rPh sb="4" eb="6">
      <t>モクヒョウ</t>
    </rPh>
    <phoneticPr fontId="5"/>
  </si>
  <si>
    <t>成果目標チェック項目</t>
    <rPh sb="0" eb="2">
      <t>セイカ</t>
    </rPh>
    <rPh sb="2" eb="4">
      <t>モクヒョウ</t>
    </rPh>
    <rPh sb="8" eb="10">
      <t>コウモク</t>
    </rPh>
    <phoneticPr fontId="5"/>
  </si>
  <si>
    <t>助成対象者チェック項目</t>
    <rPh sb="0" eb="2">
      <t>ジョセイ</t>
    </rPh>
    <rPh sb="2" eb="5">
      <t>タイショウシャ</t>
    </rPh>
    <phoneticPr fontId="5"/>
  </si>
  <si>
    <t>耐用年数（年）</t>
    <phoneticPr fontId="5"/>
  </si>
  <si>
    <t>耐用年数の根拠</t>
    <rPh sb="5" eb="7">
      <t>コンキョ</t>
    </rPh>
    <phoneticPr fontId="5"/>
  </si>
  <si>
    <t>　（１）実施地区を黒色の実線で囲む。</t>
    <rPh sb="4" eb="6">
      <t>ジッシ</t>
    </rPh>
    <rPh sb="6" eb="8">
      <t>チク</t>
    </rPh>
    <rPh sb="9" eb="11">
      <t>クロイロ</t>
    </rPh>
    <rPh sb="12" eb="14">
      <t>ジッセン</t>
    </rPh>
    <rPh sb="15" eb="16">
      <t>カコ</t>
    </rPh>
    <phoneticPr fontId="5"/>
  </si>
  <si>
    <t>　（２）助成対象者ごとの受益範囲を色分けして図示する。</t>
    <rPh sb="4" eb="6">
      <t>ジョセイ</t>
    </rPh>
    <rPh sb="6" eb="9">
      <t>タイショウシャ</t>
    </rPh>
    <rPh sb="12" eb="14">
      <t>ジュエキ</t>
    </rPh>
    <rPh sb="14" eb="16">
      <t>ハンイ</t>
    </rPh>
    <rPh sb="17" eb="19">
      <t>イロワ</t>
    </rPh>
    <rPh sb="22" eb="24">
      <t>ズシ</t>
    </rPh>
    <phoneticPr fontId="5"/>
  </si>
  <si>
    <t>　（３）農地等の改良、造成又は復旧の場合、施行位置を事業ごとの色で囲む。（農道等の線的事業については、該当路線等を図示）</t>
    <rPh sb="4" eb="6">
      <t>ノウチ</t>
    </rPh>
    <rPh sb="6" eb="7">
      <t>トウ</t>
    </rPh>
    <rPh sb="8" eb="10">
      <t>カイリョウ</t>
    </rPh>
    <rPh sb="11" eb="13">
      <t>ゾウセイ</t>
    </rPh>
    <rPh sb="13" eb="14">
      <t>マタ</t>
    </rPh>
    <rPh sb="15" eb="17">
      <t>フッキュウ</t>
    </rPh>
    <rPh sb="18" eb="20">
      <t>バアイ</t>
    </rPh>
    <rPh sb="21" eb="23">
      <t>セコウ</t>
    </rPh>
    <rPh sb="23" eb="25">
      <t>イチ</t>
    </rPh>
    <rPh sb="26" eb="28">
      <t>ジギョウ</t>
    </rPh>
    <rPh sb="31" eb="32">
      <t>イロ</t>
    </rPh>
    <rPh sb="33" eb="34">
      <t>カコ</t>
    </rPh>
    <rPh sb="37" eb="39">
      <t>ノウドウ</t>
    </rPh>
    <rPh sb="39" eb="40">
      <t>トウ</t>
    </rPh>
    <rPh sb="41" eb="42">
      <t>セン</t>
    </rPh>
    <rPh sb="42" eb="43">
      <t>テキ</t>
    </rPh>
    <rPh sb="43" eb="45">
      <t>ジギョウ</t>
    </rPh>
    <rPh sb="51" eb="53">
      <t>ガイトウ</t>
    </rPh>
    <rPh sb="53" eb="55">
      <t>ロセン</t>
    </rPh>
    <rPh sb="55" eb="56">
      <t>トウ</t>
    </rPh>
    <rPh sb="57" eb="59">
      <t>ズシ</t>
    </rPh>
    <phoneticPr fontId="5"/>
  </si>
  <si>
    <t>　（４）機械等の施行位置は、設置場所（機械については保管場所）を事業ごとの色で図示する。</t>
    <rPh sb="4" eb="6">
      <t>キカイ</t>
    </rPh>
    <rPh sb="6" eb="7">
      <t>トウ</t>
    </rPh>
    <rPh sb="8" eb="10">
      <t>セコウ</t>
    </rPh>
    <rPh sb="10" eb="12">
      <t>イチ</t>
    </rPh>
    <rPh sb="14" eb="16">
      <t>セッチ</t>
    </rPh>
    <rPh sb="16" eb="18">
      <t>バショ</t>
    </rPh>
    <rPh sb="19" eb="21">
      <t>キカイ</t>
    </rPh>
    <rPh sb="26" eb="28">
      <t>ホカン</t>
    </rPh>
    <rPh sb="28" eb="30">
      <t>バショ</t>
    </rPh>
    <rPh sb="32" eb="34">
      <t>ジギョウ</t>
    </rPh>
    <rPh sb="37" eb="38">
      <t>イロ</t>
    </rPh>
    <rPh sb="39" eb="41">
      <t>ズシ</t>
    </rPh>
    <phoneticPr fontId="5"/>
  </si>
  <si>
    <t>　（５）施行位置は、対象経営体、事業内容の異なる個々の事業ごとに図示し、実線を引いて余白に当該事業の対象経営体名、事業内容を表示する。</t>
    <rPh sb="4" eb="6">
      <t>セコウ</t>
    </rPh>
    <rPh sb="6" eb="8">
      <t>イチ</t>
    </rPh>
    <rPh sb="10" eb="12">
      <t>タイショウ</t>
    </rPh>
    <rPh sb="12" eb="15">
      <t>ケイエイタイ</t>
    </rPh>
    <rPh sb="16" eb="18">
      <t>ジギョウ</t>
    </rPh>
    <rPh sb="18" eb="20">
      <t>ナイヨウ</t>
    </rPh>
    <rPh sb="21" eb="22">
      <t>コト</t>
    </rPh>
    <rPh sb="24" eb="26">
      <t>ココ</t>
    </rPh>
    <rPh sb="27" eb="29">
      <t>ジギョウ</t>
    </rPh>
    <rPh sb="32" eb="34">
      <t>ズシ</t>
    </rPh>
    <rPh sb="36" eb="38">
      <t>ジッセン</t>
    </rPh>
    <rPh sb="39" eb="40">
      <t>ヒ</t>
    </rPh>
    <rPh sb="42" eb="44">
      <t>ヨハク</t>
    </rPh>
    <rPh sb="45" eb="47">
      <t>トウガイ</t>
    </rPh>
    <rPh sb="47" eb="49">
      <t>ジギョウ</t>
    </rPh>
    <rPh sb="50" eb="52">
      <t>タイショウ</t>
    </rPh>
    <rPh sb="52" eb="54">
      <t>ケイエイ</t>
    </rPh>
    <rPh sb="54" eb="56">
      <t>タイメイ</t>
    </rPh>
    <rPh sb="57" eb="59">
      <t>ジギョウ</t>
    </rPh>
    <rPh sb="59" eb="61">
      <t>ナイヨウ</t>
    </rPh>
    <rPh sb="62" eb="64">
      <t>ヒョウジ</t>
    </rPh>
    <phoneticPr fontId="5"/>
  </si>
  <si>
    <t>個人情報の取扱い</t>
    <rPh sb="0" eb="2">
      <t>コジン</t>
    </rPh>
    <rPh sb="2" eb="4">
      <t>ジョウホウ</t>
    </rPh>
    <rPh sb="5" eb="6">
      <t>ト</t>
    </rPh>
    <rPh sb="6" eb="7">
      <t>アツカ</t>
    </rPh>
    <phoneticPr fontId="5"/>
  </si>
  <si>
    <t>具体的な使途</t>
    <phoneticPr fontId="5"/>
  </si>
  <si>
    <t>様式1-1-1</t>
    <rPh sb="0" eb="2">
      <t>ヨウシキ</t>
    </rPh>
    <phoneticPr fontId="5"/>
  </si>
  <si>
    <t>様式1-1-2</t>
    <rPh sb="0" eb="2">
      <t>ヨウシキ</t>
    </rPh>
    <phoneticPr fontId="5"/>
  </si>
  <si>
    <t>様式1-1-3</t>
    <rPh sb="0" eb="2">
      <t>ヨウシキ</t>
    </rPh>
    <phoneticPr fontId="5"/>
  </si>
  <si>
    <t>新規就農者（認定農業者）
（就農した年月（　年　月））</t>
    <rPh sb="6" eb="8">
      <t>ニンテイ</t>
    </rPh>
    <rPh sb="8" eb="11">
      <t>ノウギョウシャ</t>
    </rPh>
    <phoneticPr fontId="5"/>
  </si>
  <si>
    <t>新規就農者（認定就農者）
（就農時の年齢　　　　歳、就農した年月（　年　月））</t>
    <rPh sb="6" eb="8">
      <t>ニンテイ</t>
    </rPh>
    <rPh sb="8" eb="11">
      <t>シュウノウシャ</t>
    </rPh>
    <phoneticPr fontId="5"/>
  </si>
  <si>
    <t>機械等の
保管・設置
・施工住所</t>
    <rPh sb="0" eb="2">
      <t>キカイ</t>
    </rPh>
    <rPh sb="2" eb="3">
      <t>トウ</t>
    </rPh>
    <rPh sb="5" eb="7">
      <t>ホカン</t>
    </rPh>
    <rPh sb="8" eb="10">
      <t>セッチ</t>
    </rPh>
    <rPh sb="12" eb="14">
      <t>セコウ</t>
    </rPh>
    <rPh sb="14" eb="16">
      <t>ジュウショ</t>
    </rPh>
    <phoneticPr fontId="5"/>
  </si>
  <si>
    <t>機械等名称及び能力規模等
（※○台、馬力・○条刈り、
○棟、○㎡等）</t>
    <rPh sb="0" eb="2">
      <t>キカイ</t>
    </rPh>
    <rPh sb="2" eb="3">
      <t>トウ</t>
    </rPh>
    <rPh sb="3" eb="5">
      <t>メイショウ</t>
    </rPh>
    <rPh sb="5" eb="6">
      <t>オヨ</t>
    </rPh>
    <rPh sb="7" eb="9">
      <t>ノウリョク</t>
    </rPh>
    <rPh sb="9" eb="11">
      <t>キボ</t>
    </rPh>
    <rPh sb="11" eb="12">
      <t>トウ</t>
    </rPh>
    <rPh sb="16" eb="17">
      <t>ダイ</t>
    </rPh>
    <rPh sb="18" eb="20">
      <t>バリキ</t>
    </rPh>
    <rPh sb="22" eb="23">
      <t>ジョウ</t>
    </rPh>
    <rPh sb="23" eb="24">
      <t>ガ</t>
    </rPh>
    <rPh sb="28" eb="29">
      <t>トウ</t>
    </rPh>
    <rPh sb="32" eb="33">
      <t>トウ</t>
    </rPh>
    <rPh sb="33" eb="34">
      <t>スウトウ</t>
    </rPh>
    <phoneticPr fontId="5"/>
  </si>
  <si>
    <t>Ⅲ 配分基準表該当項目</t>
    <rPh sb="2" eb="4">
      <t>ハイブン</t>
    </rPh>
    <rPh sb="4" eb="6">
      <t>キジュン</t>
    </rPh>
    <rPh sb="6" eb="7">
      <t>ヒョウ</t>
    </rPh>
    <rPh sb="7" eb="9">
      <t>ガイトウ</t>
    </rPh>
    <rPh sb="9" eb="11">
      <t>コウモク</t>
    </rPh>
    <phoneticPr fontId="5"/>
  </si>
  <si>
    <t>国庫
補助金</t>
    <rPh sb="0" eb="2">
      <t>コッコ</t>
    </rPh>
    <rPh sb="3" eb="6">
      <t>ホジョキン</t>
    </rPh>
    <phoneticPr fontId="5"/>
  </si>
  <si>
    <t>Ⅱ　事業内容等</t>
    <rPh sb="2" eb="4">
      <t>ジギョウ</t>
    </rPh>
    <rPh sb="4" eb="6">
      <t>ナイヨウ</t>
    </rPh>
    <rPh sb="6" eb="7">
      <t>トウ</t>
    </rPh>
    <phoneticPr fontId="5"/>
  </si>
  <si>
    <t>（注１）過去に実施した本事業等についてすべて記載すること。
（注２）「設定している成果目標」について、過去に行った本事業等の成果目標の項目を記載するとともに、達成の有無について、
　　　　達成している場合には「○」、達成していない場合には「×」、目標年度を経過していないものは「－」を記載すること。</t>
    <rPh sb="4" eb="6">
      <t>カコ</t>
    </rPh>
    <rPh sb="7" eb="9">
      <t>ジッシ</t>
    </rPh>
    <rPh sb="11" eb="12">
      <t>ホン</t>
    </rPh>
    <rPh sb="12" eb="14">
      <t>ジギョウ</t>
    </rPh>
    <rPh sb="14" eb="15">
      <t>トウ</t>
    </rPh>
    <rPh sb="22" eb="24">
      <t>キサイ</t>
    </rPh>
    <phoneticPr fontId="5"/>
  </si>
  <si>
    <t>Ⅳ　経営体の成果目標</t>
    <rPh sb="2" eb="5">
      <t>ケイエイタイ</t>
    </rPh>
    <rPh sb="6" eb="8">
      <t>セイカ</t>
    </rPh>
    <rPh sb="8" eb="10">
      <t>モクヒョウ</t>
    </rPh>
    <phoneticPr fontId="5"/>
  </si>
  <si>
    <t>Ⅴ　過去に行った本事業等の実施状況</t>
    <rPh sb="2" eb="4">
      <t>カコ</t>
    </rPh>
    <rPh sb="5" eb="6">
      <t>オコナ</t>
    </rPh>
    <rPh sb="8" eb="9">
      <t>ホン</t>
    </rPh>
    <rPh sb="9" eb="11">
      <t>ジギョウ</t>
    </rPh>
    <rPh sb="11" eb="12">
      <t>トウ</t>
    </rPh>
    <rPh sb="13" eb="15">
      <t>ジッシ</t>
    </rPh>
    <rPh sb="15" eb="17">
      <t>ジョウキョウ</t>
    </rPh>
    <phoneticPr fontId="5"/>
  </si>
  <si>
    <t>　助成対象者が認定農業者である場合には、基盤強化法第１２条第１項の認定を受けた農業経営改善計画に即しているか
　助成対象者が認定就農者である場合には、基盤強化法第１４条の４の第１項の認定を受けた就農計画に即したものであるか</t>
    <rPh sb="1" eb="3">
      <t>ジョセイ</t>
    </rPh>
    <rPh sb="3" eb="6">
      <t>タイショウシャ</t>
    </rPh>
    <rPh sb="7" eb="9">
      <t>ニンテイ</t>
    </rPh>
    <rPh sb="9" eb="12">
      <t>ノウギョウシャ</t>
    </rPh>
    <rPh sb="15" eb="17">
      <t>バアイ</t>
    </rPh>
    <rPh sb="20" eb="22">
      <t>キバン</t>
    </rPh>
    <rPh sb="22" eb="24">
      <t>キョウカ</t>
    </rPh>
    <rPh sb="24" eb="25">
      <t>ホウ</t>
    </rPh>
    <rPh sb="25" eb="26">
      <t>ダイ</t>
    </rPh>
    <rPh sb="28" eb="29">
      <t>ジョウ</t>
    </rPh>
    <rPh sb="29" eb="30">
      <t>ダイ</t>
    </rPh>
    <phoneticPr fontId="5"/>
  </si>
  <si>
    <t>本事業の実施に当たり、本申請に係る個人情報又融資の情報について、地方公共団体及び共済組合等に提供することに同意します。
（同意いただけない場合は、取組内容等が確認ができないため、本事業の実施ができない場合があります。）</t>
    <rPh sb="0" eb="3">
      <t>ホンジギョウ</t>
    </rPh>
    <rPh sb="4" eb="6">
      <t>ジッシ</t>
    </rPh>
    <rPh sb="7" eb="8">
      <t>ア</t>
    </rPh>
    <rPh sb="11" eb="12">
      <t>ホン</t>
    </rPh>
    <rPh sb="12" eb="14">
      <t>シンセイ</t>
    </rPh>
    <rPh sb="15" eb="16">
      <t>カカ</t>
    </rPh>
    <rPh sb="17" eb="19">
      <t>コジン</t>
    </rPh>
    <rPh sb="19" eb="21">
      <t>ジョウホウ</t>
    </rPh>
    <rPh sb="21" eb="22">
      <t>マタ</t>
    </rPh>
    <rPh sb="22" eb="24">
      <t>ユウシ</t>
    </rPh>
    <rPh sb="25" eb="27">
      <t>ジョウホウ</t>
    </rPh>
    <rPh sb="32" eb="34">
      <t>チホウ</t>
    </rPh>
    <rPh sb="34" eb="36">
      <t>コウキョウ</t>
    </rPh>
    <rPh sb="36" eb="38">
      <t>ダンタイ</t>
    </rPh>
    <rPh sb="38" eb="39">
      <t>オヨ</t>
    </rPh>
    <rPh sb="40" eb="42">
      <t>キョウサイ</t>
    </rPh>
    <rPh sb="42" eb="44">
      <t>クミアイ</t>
    </rPh>
    <rPh sb="44" eb="45">
      <t>トウ</t>
    </rPh>
    <rPh sb="46" eb="48">
      <t>テイキョウ</t>
    </rPh>
    <rPh sb="53" eb="55">
      <t>ドウイ</t>
    </rPh>
    <rPh sb="61" eb="63">
      <t>ドウイ</t>
    </rPh>
    <rPh sb="69" eb="71">
      <t>バアイ</t>
    </rPh>
    <rPh sb="73" eb="75">
      <t>トリクミ</t>
    </rPh>
    <rPh sb="75" eb="77">
      <t>ナイヨウ</t>
    </rPh>
    <rPh sb="77" eb="78">
      <t>トウ</t>
    </rPh>
    <rPh sb="79" eb="81">
      <t>カクニン</t>
    </rPh>
    <rPh sb="89" eb="92">
      <t>ホンジギョウ</t>
    </rPh>
    <rPh sb="93" eb="95">
      <t>ジッシ</t>
    </rPh>
    <rPh sb="100" eb="102">
      <t>バアイ</t>
    </rPh>
    <phoneticPr fontId="5"/>
  </si>
  <si>
    <t>保険加入予定年月</t>
    <rPh sb="0" eb="2">
      <t>ホケン</t>
    </rPh>
    <rPh sb="2" eb="4">
      <t>カニュウ</t>
    </rPh>
    <rPh sb="4" eb="6">
      <t>ヨテイ</t>
    </rPh>
    <rPh sb="6" eb="8">
      <t>ネンゲツ</t>
    </rPh>
    <phoneticPr fontId="5"/>
  </si>
  <si>
    <t>保険会社名等</t>
    <phoneticPr fontId="5"/>
  </si>
  <si>
    <t>↓</t>
    <phoneticPr fontId="5"/>
  </si>
  <si>
    <t>→</t>
    <phoneticPr fontId="5"/>
  </si>
  <si>
    <t>ａ　50歳までに就農した者である場合（法人にあっては、役員の過半が50歳以下である場合に限る。）</t>
    <rPh sb="4" eb="5">
      <t>サイ</t>
    </rPh>
    <rPh sb="8" eb="10">
      <t>シュウノウ</t>
    </rPh>
    <rPh sb="12" eb="13">
      <t>モノ</t>
    </rPh>
    <rPh sb="16" eb="18">
      <t>バアイ</t>
    </rPh>
    <rPh sb="19" eb="21">
      <t>ホウジン</t>
    </rPh>
    <rPh sb="27" eb="29">
      <t>ヤクイン</t>
    </rPh>
    <rPh sb="30" eb="32">
      <t>カハン</t>
    </rPh>
    <rPh sb="35" eb="36">
      <t>サイ</t>
    </rPh>
    <rPh sb="36" eb="37">
      <t>イ</t>
    </rPh>
    <rPh sb="41" eb="43">
      <t>バアイ</t>
    </rPh>
    <rPh sb="44" eb="45">
      <t>カギ</t>
    </rPh>
    <phoneticPr fontId="5"/>
  </si>
  <si>
    <t>②</t>
    <phoneticPr fontId="5"/>
  </si>
  <si>
    <t>P</t>
    <phoneticPr fontId="5"/>
  </si>
  <si>
    <t>労働時間の縮減</t>
    <rPh sb="0" eb="2">
      <t>ロウドウ</t>
    </rPh>
    <rPh sb="2" eb="4">
      <t>ジカン</t>
    </rPh>
    <rPh sb="5" eb="7">
      <t>シュクゲン</t>
    </rPh>
    <phoneticPr fontId="5"/>
  </si>
  <si>
    <t>ａ　300万円以上</t>
    <rPh sb="5" eb="7">
      <t>マンエン</t>
    </rPh>
    <rPh sb="7" eb="9">
      <t>イジョウ</t>
    </rPh>
    <phoneticPr fontId="5"/>
  </si>
  <si>
    <t>ｂ　600万円以上</t>
    <rPh sb="5" eb="7">
      <t>マンエン</t>
    </rPh>
    <rPh sb="7" eb="9">
      <t>イジョウ</t>
    </rPh>
    <phoneticPr fontId="5"/>
  </si>
  <si>
    <t>（ア）目標年度における付加価値額の目標の直近年からの増加額が以下のいずれかとなっている。</t>
    <rPh sb="3" eb="5">
      <t>モクヒョウ</t>
    </rPh>
    <rPh sb="5" eb="7">
      <t>ネンド</t>
    </rPh>
    <rPh sb="11" eb="13">
      <t>フカ</t>
    </rPh>
    <rPh sb="13" eb="16">
      <t>カチガク</t>
    </rPh>
    <rPh sb="17" eb="19">
      <t>モクヒョウ</t>
    </rPh>
    <rPh sb="20" eb="22">
      <t>チョッキン</t>
    </rPh>
    <rPh sb="22" eb="23">
      <t>ネン</t>
    </rPh>
    <rPh sb="26" eb="29">
      <t>ゾウカガク</t>
    </rPh>
    <rPh sb="30" eb="32">
      <t>イカ</t>
    </rPh>
    <phoneticPr fontId="5"/>
  </si>
  <si>
    <t>ａ　100万円以上</t>
    <rPh sb="5" eb="7">
      <t>マンエン</t>
    </rPh>
    <rPh sb="7" eb="9">
      <t>イジョウ</t>
    </rPh>
    <phoneticPr fontId="5"/>
  </si>
  <si>
    <t>c  300万円以上</t>
    <rPh sb="6" eb="8">
      <t>マンエン</t>
    </rPh>
    <rPh sb="8" eb="10">
      <t>イジョウ</t>
    </rPh>
    <phoneticPr fontId="5"/>
  </si>
  <si>
    <t>d  400万円以上</t>
    <rPh sb="6" eb="8">
      <t>マンエン</t>
    </rPh>
    <rPh sb="8" eb="10">
      <t>イジョウ</t>
    </rPh>
    <phoneticPr fontId="5"/>
  </si>
  <si>
    <t>（イ）目標年度における付加価値額の目標が以下のいずれかとなっている。</t>
    <rPh sb="3" eb="5">
      <t>モクヒョウ</t>
    </rPh>
    <rPh sb="5" eb="7">
      <t>ネンド</t>
    </rPh>
    <rPh sb="11" eb="13">
      <t>フカ</t>
    </rPh>
    <rPh sb="13" eb="16">
      <t>カチガク</t>
    </rPh>
    <rPh sb="17" eb="19">
      <t>モクヒョウ</t>
    </rPh>
    <rPh sb="20" eb="22">
      <t>イカ</t>
    </rPh>
    <phoneticPr fontId="5"/>
  </si>
  <si>
    <t>a　基礎額（目標年度における就農後経過年数×５０万円）以上</t>
    <rPh sb="2" eb="5">
      <t>キソガク</t>
    </rPh>
    <rPh sb="6" eb="8">
      <t>モクヒョウ</t>
    </rPh>
    <rPh sb="8" eb="10">
      <t>ネンド</t>
    </rPh>
    <rPh sb="14" eb="16">
      <t>シュウノウ</t>
    </rPh>
    <rPh sb="16" eb="17">
      <t>ゴ</t>
    </rPh>
    <rPh sb="17" eb="19">
      <t>ケイカ</t>
    </rPh>
    <rPh sb="19" eb="21">
      <t>ネンスウ</t>
    </rPh>
    <rPh sb="24" eb="26">
      <t>マンエン</t>
    </rPh>
    <rPh sb="27" eb="29">
      <t>イジョウ</t>
    </rPh>
    <phoneticPr fontId="5"/>
  </si>
  <si>
    <t>b　基準額の10％増し以上</t>
    <rPh sb="2" eb="5">
      <t>キジュンガク</t>
    </rPh>
    <rPh sb="9" eb="10">
      <t>マ</t>
    </rPh>
    <rPh sb="11" eb="13">
      <t>イジョウ</t>
    </rPh>
    <phoneticPr fontId="5"/>
  </si>
  <si>
    <t>c　基準額の20％増し以上</t>
    <rPh sb="2" eb="5">
      <t>キジュンガク</t>
    </rPh>
    <rPh sb="9" eb="10">
      <t>マ</t>
    </rPh>
    <rPh sb="11" eb="13">
      <t>イジョウ</t>
    </rPh>
    <phoneticPr fontId="5"/>
  </si>
  <si>
    <t>d　基準額の30％増し以上</t>
    <rPh sb="2" eb="5">
      <t>キジュンガク</t>
    </rPh>
    <rPh sb="9" eb="10">
      <t>マ</t>
    </rPh>
    <rPh sb="11" eb="13">
      <t>イジョウ</t>
    </rPh>
    <phoneticPr fontId="5"/>
  </si>
  <si>
    <t>e　基準額の40％増し以上</t>
    <rPh sb="2" eb="5">
      <t>キジュンガク</t>
    </rPh>
    <rPh sb="9" eb="10">
      <t>マ</t>
    </rPh>
    <rPh sb="11" eb="13">
      <t>イジョウ</t>
    </rPh>
    <phoneticPr fontId="5"/>
  </si>
  <si>
    <t>　以下のいずれかの取組に該当している。</t>
    <rPh sb="1" eb="3">
      <t>イカ</t>
    </rPh>
    <rPh sb="9" eb="11">
      <t>トリクミ</t>
    </rPh>
    <rPh sb="12" eb="14">
      <t>ガイトウ</t>
    </rPh>
    <phoneticPr fontId="5"/>
  </si>
  <si>
    <t>労働時間の短縮</t>
    <rPh sb="0" eb="2">
      <t>ロウドウ</t>
    </rPh>
    <rPh sb="2" eb="4">
      <t>ジカン</t>
    </rPh>
    <rPh sb="5" eb="7">
      <t>タンシュク</t>
    </rPh>
    <phoneticPr fontId="5"/>
  </si>
  <si>
    <t>a　目標年度までに、10％以上削減することとしている。</t>
    <rPh sb="2" eb="4">
      <t>モクヒョウ</t>
    </rPh>
    <rPh sb="4" eb="6">
      <t>ネンド</t>
    </rPh>
    <rPh sb="13" eb="15">
      <t>イジョウ</t>
    </rPh>
    <rPh sb="15" eb="17">
      <t>サクゲン</t>
    </rPh>
    <phoneticPr fontId="5"/>
  </si>
  <si>
    <t>b　目標年度までに、20％以上削減することとしている。</t>
    <rPh sb="2" eb="4">
      <t>モクヒョウ</t>
    </rPh>
    <rPh sb="4" eb="6">
      <t>ネンド</t>
    </rPh>
    <rPh sb="13" eb="15">
      <t>イジョウ</t>
    </rPh>
    <rPh sb="15" eb="17">
      <t>サクゲン</t>
    </rPh>
    <phoneticPr fontId="5"/>
  </si>
  <si>
    <t>c　目標年度までに、50％以上削減することとしている。</t>
    <rPh sb="2" eb="4">
      <t>モクヒョウ</t>
    </rPh>
    <rPh sb="4" eb="6">
      <t>ネンド</t>
    </rPh>
    <rPh sb="13" eb="15">
      <t>イジョウ</t>
    </rPh>
    <rPh sb="15" eb="17">
      <t>サクゲン</t>
    </rPh>
    <phoneticPr fontId="5"/>
  </si>
  <si>
    <t>エ　青色申告を行っている又は目標年度までに行うこととしている。</t>
    <rPh sb="2" eb="4">
      <t>アオイロ</t>
    </rPh>
    <rPh sb="4" eb="6">
      <t>シンコク</t>
    </rPh>
    <rPh sb="7" eb="8">
      <t>オコナ</t>
    </rPh>
    <rPh sb="12" eb="13">
      <t>マタ</t>
    </rPh>
    <rPh sb="14" eb="16">
      <t>モクヒョウ</t>
    </rPh>
    <rPh sb="16" eb="18">
      <t>ネンド</t>
    </rPh>
    <rPh sb="21" eb="22">
      <t>オコナ</t>
    </rPh>
    <phoneticPr fontId="5"/>
  </si>
  <si>
    <t>（１）助成対象者配分基準</t>
    <rPh sb="3" eb="5">
      <t>ジョセイ</t>
    </rPh>
    <rPh sb="5" eb="7">
      <t>タイショウ</t>
    </rPh>
    <rPh sb="7" eb="8">
      <t>シャ</t>
    </rPh>
    <rPh sb="8" eb="10">
      <t>ハイブン</t>
    </rPh>
    <rPh sb="10" eb="12">
      <t>キジュン</t>
    </rPh>
    <phoneticPr fontId="5"/>
  </si>
  <si>
    <t>　以下のいずれかに該当している。
ア　女性農業者（自らが農業経営を行っている又は部門間で区分経理を行っている場合に当該部門の責任者である者）
イ　代表者が女性であるか、役員若しくは構成員のうち女性が過半を占める法人又は任意組織
ウ　法人又は任意組織であって、部門間で区分経理を行っている場合に女性が当該部門の責任者であるもの</t>
    <rPh sb="1" eb="3">
      <t>イカ</t>
    </rPh>
    <rPh sb="9" eb="11">
      <t>ガイトウ</t>
    </rPh>
    <rPh sb="25" eb="26">
      <t>ミズカ</t>
    </rPh>
    <rPh sb="28" eb="30">
      <t>ノウギョウ</t>
    </rPh>
    <rPh sb="30" eb="32">
      <t>ケイエイ</t>
    </rPh>
    <rPh sb="33" eb="34">
      <t>オコナ</t>
    </rPh>
    <rPh sb="38" eb="39">
      <t>マタ</t>
    </rPh>
    <rPh sb="40" eb="43">
      <t>ブモンカン</t>
    </rPh>
    <rPh sb="44" eb="46">
      <t>クブン</t>
    </rPh>
    <rPh sb="46" eb="48">
      <t>ケイリ</t>
    </rPh>
    <rPh sb="49" eb="50">
      <t>オコナ</t>
    </rPh>
    <rPh sb="54" eb="56">
      <t>バアイ</t>
    </rPh>
    <rPh sb="57" eb="59">
      <t>トウガイ</t>
    </rPh>
    <rPh sb="59" eb="61">
      <t>ブモン</t>
    </rPh>
    <rPh sb="62" eb="65">
      <t>セキニンシャ</t>
    </rPh>
    <rPh sb="68" eb="69">
      <t>モノ</t>
    </rPh>
    <rPh sb="73" eb="76">
      <t>ダイヒョウシャ</t>
    </rPh>
    <rPh sb="77" eb="79">
      <t>ジョセイ</t>
    </rPh>
    <rPh sb="84" eb="86">
      <t>ヤクイン</t>
    </rPh>
    <rPh sb="86" eb="87">
      <t>モ</t>
    </rPh>
    <rPh sb="90" eb="93">
      <t>コウセイイン</t>
    </rPh>
    <rPh sb="96" eb="98">
      <t>ジョセイ</t>
    </rPh>
    <rPh sb="99" eb="101">
      <t>カハン</t>
    </rPh>
    <rPh sb="102" eb="103">
      <t>シ</t>
    </rPh>
    <rPh sb="107" eb="108">
      <t>マタ</t>
    </rPh>
    <rPh sb="111" eb="113">
      <t>ソシキ</t>
    </rPh>
    <rPh sb="116" eb="118">
      <t>ホウジン</t>
    </rPh>
    <rPh sb="118" eb="119">
      <t>マタ</t>
    </rPh>
    <rPh sb="120" eb="122">
      <t>ニンイ</t>
    </rPh>
    <rPh sb="122" eb="124">
      <t>ソシキ</t>
    </rPh>
    <rPh sb="129" eb="132">
      <t>ブモンカン</t>
    </rPh>
    <rPh sb="133" eb="135">
      <t>クブン</t>
    </rPh>
    <rPh sb="135" eb="137">
      <t>ケイリ</t>
    </rPh>
    <rPh sb="138" eb="139">
      <t>オコナ</t>
    </rPh>
    <rPh sb="143" eb="145">
      <t>バアイ</t>
    </rPh>
    <rPh sb="146" eb="148">
      <t>ジョセイ</t>
    </rPh>
    <rPh sb="149" eb="151">
      <t>トウガイ</t>
    </rPh>
    <rPh sb="154" eb="157">
      <t>セキニンシャ</t>
    </rPh>
    <phoneticPr fontId="5"/>
  </si>
  <si>
    <t>⑩</t>
    <phoneticPr fontId="5"/>
  </si>
  <si>
    <t>⑨</t>
    <phoneticPr fontId="5"/>
  </si>
  <si>
    <t>ｂ　15％以上</t>
    <rPh sb="5" eb="7">
      <t>イジョウ</t>
    </rPh>
    <phoneticPr fontId="5"/>
  </si>
  <si>
    <t>ｃ　20％以上</t>
    <rPh sb="5" eb="7">
      <t>イジョウ</t>
    </rPh>
    <phoneticPr fontId="5"/>
  </si>
  <si>
    <t>１経営体
につき６点</t>
    <rPh sb="1" eb="4">
      <t>ケイエイタイ</t>
    </rPh>
    <rPh sb="9" eb="10">
      <t>テン</t>
    </rPh>
    <phoneticPr fontId="5"/>
  </si>
  <si>
    <t>１経営体
につき７点</t>
    <rPh sb="1" eb="4">
      <t>ケイエイタイ</t>
    </rPh>
    <rPh sb="9" eb="10">
      <t>テン</t>
    </rPh>
    <phoneticPr fontId="5"/>
  </si>
  <si>
    <t>以下に該当する場合は加点する。</t>
    <rPh sb="0" eb="2">
      <t>イカ</t>
    </rPh>
    <phoneticPr fontId="5"/>
  </si>
  <si>
    <t>➀</t>
    <phoneticPr fontId="5"/>
  </si>
  <si>
    <t>認定農業者等への農地集積</t>
    <rPh sb="0" eb="2">
      <t>ニンテイ</t>
    </rPh>
    <rPh sb="2" eb="5">
      <t>ノウギョウシャ</t>
    </rPh>
    <rPh sb="5" eb="6">
      <t>トウ</t>
    </rPh>
    <rPh sb="8" eb="10">
      <t>ノウチ</t>
    </rPh>
    <rPh sb="10" eb="12">
      <t>シュウセキ</t>
    </rPh>
    <phoneticPr fontId="5"/>
  </si>
  <si>
    <t>　事業実施要望地区内における、認定農業者等に対する現状の農地集積率が８０％以上である。</t>
    <rPh sb="1" eb="3">
      <t>ジギョウ</t>
    </rPh>
    <rPh sb="3" eb="5">
      <t>ジッシ</t>
    </rPh>
    <rPh sb="5" eb="7">
      <t>ヨウボウ</t>
    </rPh>
    <rPh sb="7" eb="10">
      <t>チクナイ</t>
    </rPh>
    <rPh sb="15" eb="17">
      <t>ニンテイ</t>
    </rPh>
    <rPh sb="17" eb="20">
      <t>ノウギョウシャ</t>
    </rPh>
    <rPh sb="20" eb="21">
      <t>トウ</t>
    </rPh>
    <rPh sb="22" eb="23">
      <t>タイ</t>
    </rPh>
    <rPh sb="25" eb="27">
      <t>ゲンジョウ</t>
    </rPh>
    <rPh sb="28" eb="30">
      <t>ノウチ</t>
    </rPh>
    <rPh sb="30" eb="32">
      <t>シュウセキ</t>
    </rPh>
    <rPh sb="32" eb="33">
      <t>リツ</t>
    </rPh>
    <rPh sb="37" eb="39">
      <t>イジョウ</t>
    </rPh>
    <phoneticPr fontId="5"/>
  </si>
  <si>
    <t>拡大率
(拡大面積：ha)</t>
    <rPh sb="0" eb="3">
      <t>カクダイリツ</t>
    </rPh>
    <rPh sb="5" eb="7">
      <t>カクダイ</t>
    </rPh>
    <rPh sb="7" eb="9">
      <t>メンセキ</t>
    </rPh>
    <phoneticPr fontId="5"/>
  </si>
  <si>
    <t xml:space="preserve">    直近年度の付加価値額</t>
    <rPh sb="4" eb="6">
      <t>チョッキン</t>
    </rPh>
    <rPh sb="6" eb="8">
      <t>ネンド</t>
    </rPh>
    <rPh sb="9" eb="11">
      <t>フカ</t>
    </rPh>
    <rPh sb="11" eb="14">
      <t>カチガク</t>
    </rPh>
    <phoneticPr fontId="5"/>
  </si>
  <si>
    <t>基準額（300万円）以上</t>
    <rPh sb="0" eb="3">
      <t>キジュンガク</t>
    </rPh>
    <rPh sb="7" eb="9">
      <t>マンエン</t>
    </rPh>
    <rPh sb="10" eb="12">
      <t>イジョウ</t>
    </rPh>
    <phoneticPr fontId="5"/>
  </si>
  <si>
    <t>イ　付加価値額の拡大率目標ポイント</t>
    <rPh sb="2" eb="4">
      <t>フカ</t>
    </rPh>
    <rPh sb="4" eb="7">
      <t>カチガク</t>
    </rPh>
    <rPh sb="8" eb="11">
      <t>カクダイリツ</t>
    </rPh>
    <rPh sb="11" eb="13">
      <t>モクヒョウ</t>
    </rPh>
    <phoneticPr fontId="5"/>
  </si>
  <si>
    <t>４０％以上</t>
    <rPh sb="3" eb="5">
      <t>イジョウ</t>
    </rPh>
    <phoneticPr fontId="5"/>
  </si>
  <si>
    <t>５０％以上</t>
    <rPh sb="3" eb="5">
      <t>イジョウ</t>
    </rPh>
    <phoneticPr fontId="5"/>
  </si>
  <si>
    <t>ウ</t>
    <phoneticPr fontId="5"/>
  </si>
  <si>
    <t>付加価値額の増加額目標ポイント</t>
    <rPh sb="0" eb="2">
      <t>フカ</t>
    </rPh>
    <rPh sb="2" eb="5">
      <t>カチガク</t>
    </rPh>
    <rPh sb="6" eb="8">
      <t>ゾウカ</t>
    </rPh>
    <rPh sb="8" eb="9">
      <t>ガク</t>
    </rPh>
    <rPh sb="9" eb="11">
      <t>モクヒョウ</t>
    </rPh>
    <phoneticPr fontId="5"/>
  </si>
  <si>
    <t>⑤の新規就農ポイントの加点を受ける者は（イ）、その他の者は（ア）の取組に該当している。</t>
    <rPh sb="2" eb="4">
      <t>シンキ</t>
    </rPh>
    <rPh sb="4" eb="6">
      <t>シュウノウ</t>
    </rPh>
    <rPh sb="11" eb="13">
      <t>カテン</t>
    </rPh>
    <rPh sb="14" eb="15">
      <t>ウ</t>
    </rPh>
    <rPh sb="17" eb="18">
      <t>モノ</t>
    </rPh>
    <rPh sb="25" eb="26">
      <t>タ</t>
    </rPh>
    <rPh sb="27" eb="28">
      <t>モノ</t>
    </rPh>
    <rPh sb="33" eb="35">
      <t>トリクミ</t>
    </rPh>
    <rPh sb="36" eb="38">
      <t>ガイトウ</t>
    </rPh>
    <phoneticPr fontId="5"/>
  </si>
  <si>
    <t>100万円以上</t>
    <rPh sb="3" eb="5">
      <t>マンエン</t>
    </rPh>
    <rPh sb="5" eb="7">
      <t>イジョウ</t>
    </rPh>
    <phoneticPr fontId="5"/>
  </si>
  <si>
    <t>300万円以上</t>
    <rPh sb="3" eb="5">
      <t>マンエン</t>
    </rPh>
    <rPh sb="5" eb="7">
      <t>イジョウ</t>
    </rPh>
    <phoneticPr fontId="5"/>
  </si>
  <si>
    <t>400万円以上</t>
    <rPh sb="3" eb="5">
      <t>マンエン</t>
    </rPh>
    <rPh sb="5" eb="7">
      <t>イジョウ</t>
    </rPh>
    <phoneticPr fontId="5"/>
  </si>
  <si>
    <t>1,000万円以上</t>
    <rPh sb="5" eb="7">
      <t>マンエン</t>
    </rPh>
    <rPh sb="7" eb="9">
      <t>イジョウ</t>
    </rPh>
    <phoneticPr fontId="5"/>
  </si>
  <si>
    <t>（ア）目標年度の付加価値額の増加額</t>
    <rPh sb="3" eb="5">
      <t>モクヒョウ</t>
    </rPh>
    <rPh sb="5" eb="7">
      <t>ネンド</t>
    </rPh>
    <rPh sb="8" eb="10">
      <t>フカ</t>
    </rPh>
    <rPh sb="10" eb="13">
      <t>カチガク</t>
    </rPh>
    <rPh sb="14" eb="17">
      <t>ゾウカガク</t>
    </rPh>
    <phoneticPr fontId="5"/>
  </si>
  <si>
    <t xml:space="preserve">    目標年度の付加価値額の拡大率</t>
    <rPh sb="4" eb="6">
      <t>モクヒョウ</t>
    </rPh>
    <rPh sb="6" eb="8">
      <t>ネンド</t>
    </rPh>
    <rPh sb="9" eb="11">
      <t>フカ</t>
    </rPh>
    <rPh sb="11" eb="14">
      <t>カチガク</t>
    </rPh>
    <rPh sb="15" eb="18">
      <t>カクダイリツ</t>
    </rPh>
    <phoneticPr fontId="5"/>
  </si>
  <si>
    <t>農作業の一部又は全部の労働時間についての取組</t>
    <rPh sb="0" eb="3">
      <t>ノウサギョウ</t>
    </rPh>
    <rPh sb="4" eb="6">
      <t>イチブ</t>
    </rPh>
    <rPh sb="6" eb="7">
      <t>マタ</t>
    </rPh>
    <rPh sb="8" eb="10">
      <t>ゼンブ</t>
    </rPh>
    <rPh sb="11" eb="13">
      <t>ロウドウ</t>
    </rPh>
    <rPh sb="13" eb="15">
      <t>ジカン</t>
    </rPh>
    <rPh sb="20" eb="22">
      <t>トリクミ</t>
    </rPh>
    <phoneticPr fontId="5"/>
  </si>
  <si>
    <t>　青色申告を行っている又は行うこととしている</t>
    <rPh sb="1" eb="3">
      <t>アオイロ</t>
    </rPh>
    <rPh sb="3" eb="5">
      <t>シンコク</t>
    </rPh>
    <rPh sb="6" eb="7">
      <t>オコナ</t>
    </rPh>
    <rPh sb="11" eb="12">
      <t>マタ</t>
    </rPh>
    <rPh sb="13" eb="14">
      <t>オコナ</t>
    </rPh>
    <phoneticPr fontId="5"/>
  </si>
  <si>
    <t>必須</t>
    <rPh sb="0" eb="2">
      <t>ヒッス</t>
    </rPh>
    <phoneticPr fontId="5"/>
  </si>
  <si>
    <t>事業関連取組</t>
    <rPh sb="0" eb="2">
      <t>ジギョウ</t>
    </rPh>
    <rPh sb="2" eb="4">
      <t>カンレン</t>
    </rPh>
    <rPh sb="4" eb="6">
      <t>トリクミ</t>
    </rPh>
    <phoneticPr fontId="5"/>
  </si>
  <si>
    <t>単位</t>
    <rPh sb="0" eb="2">
      <t>タンイ</t>
    </rPh>
    <phoneticPr fontId="5"/>
  </si>
  <si>
    <t>事業実施要望調査を始める前月末現在における担い手に対する農地集積率（単位：％小数点以下切り捨て）</t>
    <phoneticPr fontId="5"/>
  </si>
  <si>
    <t>ha</t>
    <phoneticPr fontId="5"/>
  </si>
  <si>
    <t>　栽培技術等の改善、作業の効率化等による農作業の一部又は全部の労働時間について、aからcまでのいずれかの取組に該当している。</t>
    <rPh sb="1" eb="3">
      <t>サイバイ</t>
    </rPh>
    <rPh sb="3" eb="5">
      <t>ギジュツ</t>
    </rPh>
    <rPh sb="5" eb="6">
      <t>トウ</t>
    </rPh>
    <rPh sb="7" eb="9">
      <t>カイゼン</t>
    </rPh>
    <rPh sb="10" eb="12">
      <t>サギョウ</t>
    </rPh>
    <rPh sb="13" eb="16">
      <t>コウリツカ</t>
    </rPh>
    <rPh sb="16" eb="17">
      <t>トウ</t>
    </rPh>
    <rPh sb="20" eb="23">
      <t>ノウサギョウ</t>
    </rPh>
    <rPh sb="24" eb="26">
      <t>イチブ</t>
    </rPh>
    <rPh sb="26" eb="27">
      <t>マタ</t>
    </rPh>
    <rPh sb="28" eb="30">
      <t>ゼンブ</t>
    </rPh>
    <rPh sb="31" eb="33">
      <t>ロウドウ</t>
    </rPh>
    <rPh sb="33" eb="35">
      <t>ジカン</t>
    </rPh>
    <rPh sb="52" eb="54">
      <t>トリクミ</t>
    </rPh>
    <rPh sb="55" eb="57">
      <t>ガイトウ</t>
    </rPh>
    <phoneticPr fontId="5"/>
  </si>
  <si>
    <t>（注１）「規模決定の根拠」欄は、市町村と相談の上、根拠とした資料名や算出方法等を記載すること。
（注２）整備を予定している施設等について、園芸施設共済、農機具共済、民間事業者が提供する保険又は施工業者による保証等の加入等、
　　　　気象災害等による被災に備えた措置が必要であり、「保険会社等名」欄、「保険加入予定年月」欄を記載すること。</t>
    <rPh sb="5" eb="7">
      <t>キボ</t>
    </rPh>
    <rPh sb="7" eb="9">
      <t>ケッテイ</t>
    </rPh>
    <rPh sb="10" eb="12">
      <t>コンキョ</t>
    </rPh>
    <rPh sb="13" eb="14">
      <t>ラン</t>
    </rPh>
    <rPh sb="16" eb="19">
      <t>シチョウソン</t>
    </rPh>
    <rPh sb="20" eb="22">
      <t>ソウダン</t>
    </rPh>
    <rPh sb="23" eb="24">
      <t>ウエ</t>
    </rPh>
    <rPh sb="25" eb="27">
      <t>コンキョ</t>
    </rPh>
    <rPh sb="30" eb="32">
      <t>シリョウ</t>
    </rPh>
    <rPh sb="32" eb="33">
      <t>メイ</t>
    </rPh>
    <rPh sb="34" eb="36">
      <t>サンシュツ</t>
    </rPh>
    <rPh sb="36" eb="38">
      <t>ホウホウ</t>
    </rPh>
    <rPh sb="38" eb="39">
      <t>トウ</t>
    </rPh>
    <rPh sb="40" eb="42">
      <t>キサイ</t>
    </rPh>
    <rPh sb="49" eb="50">
      <t>チュウ</t>
    </rPh>
    <phoneticPr fontId="5"/>
  </si>
  <si>
    <t>7.</t>
    <phoneticPr fontId="5"/>
  </si>
  <si>
    <t>農業支援サービス事業体</t>
    <rPh sb="0" eb="4">
      <t>ノウギョウシエン</t>
    </rPh>
    <rPh sb="8" eb="11">
      <t>ジギョウタイ</t>
    </rPh>
    <phoneticPr fontId="5"/>
  </si>
  <si>
    <t>農業支援サービス事業体</t>
    <rPh sb="0" eb="4">
      <t>ノウギョウシエン</t>
    </rPh>
    <rPh sb="8" eb="11">
      <t>ジギョウタイ</t>
    </rPh>
    <phoneticPr fontId="5"/>
  </si>
  <si>
    <t>農産物加工施設</t>
    <rPh sb="0" eb="3">
      <t>ノウサンブツ</t>
    </rPh>
    <rPh sb="3" eb="5">
      <t>カコウ</t>
    </rPh>
    <rPh sb="5" eb="7">
      <t>シセツ</t>
    </rPh>
    <phoneticPr fontId="5"/>
  </si>
  <si>
    <t>加工</t>
    <rPh sb="0" eb="2">
      <t>カコウ</t>
    </rPh>
    <phoneticPr fontId="5"/>
  </si>
  <si>
    <t>奄美振興基金</t>
    <rPh sb="0" eb="2">
      <t>アマミ</t>
    </rPh>
    <rPh sb="2" eb="4">
      <t>シンコウ</t>
    </rPh>
    <rPh sb="4" eb="6">
      <t>キキン</t>
    </rPh>
    <phoneticPr fontId="5"/>
  </si>
  <si>
    <t>市町村</t>
    <rPh sb="0" eb="3">
      <t>シチョウソン</t>
    </rPh>
    <phoneticPr fontId="5"/>
  </si>
  <si>
    <r>
      <t>適否</t>
    </r>
    <r>
      <rPr>
        <sz val="8"/>
        <color theme="1"/>
        <rFont val="ＭＳ Ｐ明朝"/>
        <family val="1"/>
        <charset val="128"/>
      </rPr>
      <t xml:space="preserve">
（市町村：Ⅱの１の事業費の0.4％以内）</t>
    </r>
    <rPh sb="0" eb="2">
      <t>テキヒ</t>
    </rPh>
    <rPh sb="1" eb="2">
      <t>イナ</t>
    </rPh>
    <rPh sb="4" eb="7">
      <t>シチョウソン</t>
    </rPh>
    <rPh sb="12" eb="15">
      <t>ジギョウヒ</t>
    </rPh>
    <rPh sb="20" eb="22">
      <t>イナイ</t>
    </rPh>
    <phoneticPr fontId="5"/>
  </si>
  <si>
    <t>　輸出事業計画との連携</t>
    <rPh sb="9" eb="11">
      <t>レンケイ</t>
    </rPh>
    <phoneticPr fontId="5"/>
  </si>
  <si>
    <t>（注１）該当する経営体の□にチェックを入れること。
　　　　7．に該当する場合は、（　）内に具体的な内容を記入すること。
（注２）営農類型は、計画様式融資主体支援タイプ整理番号表の②（営農類型）の区分に基づき記載すること。</t>
    <rPh sb="62" eb="63">
      <t>チュウ</t>
    </rPh>
    <rPh sb="71" eb="73">
      <t>ケイカク</t>
    </rPh>
    <rPh sb="73" eb="75">
      <t>ヨウシキ</t>
    </rPh>
    <rPh sb="79" eb="81">
      <t>シエン</t>
    </rPh>
    <rPh sb="92" eb="94">
      <t>エイノウ</t>
    </rPh>
    <rPh sb="94" eb="96">
      <t>ルイケイ</t>
    </rPh>
    <phoneticPr fontId="5"/>
  </si>
  <si>
    <t>⑧輸出事業計画との連携</t>
    <rPh sb="1" eb="3">
      <t>ユシュツ</t>
    </rPh>
    <rPh sb="3" eb="5">
      <t>ジギョウ</t>
    </rPh>
    <rPh sb="5" eb="7">
      <t>ケイカク</t>
    </rPh>
    <rPh sb="9" eb="11">
      <t>レンケイ</t>
    </rPh>
    <phoneticPr fontId="5"/>
  </si>
  <si>
    <t>○融資主体支援タイプ整理番号票</t>
    <rPh sb="1" eb="3">
      <t>ユウシ</t>
    </rPh>
    <rPh sb="5" eb="7">
      <t>シエン</t>
    </rPh>
    <rPh sb="10" eb="12">
      <t>セイリ</t>
    </rPh>
    <rPh sb="12" eb="14">
      <t>バンゴウ</t>
    </rPh>
    <rPh sb="14" eb="15">
      <t>ヒョウ</t>
    </rPh>
    <phoneticPr fontId="5"/>
  </si>
  <si>
    <t>上記に該当しない経営体で、目標年度に現状より経営面積を拡大</t>
    <rPh sb="0" eb="2">
      <t>ジョウキ</t>
    </rPh>
    <phoneticPr fontId="5"/>
  </si>
  <si>
    <t>1、3、4及び7（個人の場合）の者で組織する団体</t>
    <phoneticPr fontId="5"/>
  </si>
  <si>
    <t>助成対象者又は助成対象者が所属する団体等が策定した輸出事業計画の認定がされており、導入等する機械等がその計画の取組内容に関連するものであるもの。</t>
    <rPh sb="0" eb="2">
      <t>ジョセイ</t>
    </rPh>
    <rPh sb="2" eb="5">
      <t>タイショウシャ</t>
    </rPh>
    <rPh sb="5" eb="6">
      <t>マタ</t>
    </rPh>
    <rPh sb="7" eb="9">
      <t>ジョセイ</t>
    </rPh>
    <rPh sb="9" eb="12">
      <t>タイショウシャ</t>
    </rPh>
    <rPh sb="13" eb="15">
      <t>ショゾク</t>
    </rPh>
    <rPh sb="17" eb="19">
      <t>ダンタイ</t>
    </rPh>
    <rPh sb="19" eb="20">
      <t>トウ</t>
    </rPh>
    <rPh sb="21" eb="23">
      <t>サクテイ</t>
    </rPh>
    <rPh sb="25" eb="27">
      <t>ユシュツ</t>
    </rPh>
    <rPh sb="27" eb="29">
      <t>ジギョウ</t>
    </rPh>
    <rPh sb="29" eb="31">
      <t>ケイカク</t>
    </rPh>
    <rPh sb="32" eb="34">
      <t>ニンテイ</t>
    </rPh>
    <rPh sb="41" eb="43">
      <t>ドウニュウ</t>
    </rPh>
    <rPh sb="43" eb="44">
      <t>トウ</t>
    </rPh>
    <rPh sb="46" eb="48">
      <t>キカイ</t>
    </rPh>
    <rPh sb="48" eb="49">
      <t>トウ</t>
    </rPh>
    <rPh sb="52" eb="54">
      <t>ケイカク</t>
    </rPh>
    <rPh sb="55" eb="57">
      <t>トリクミ</t>
    </rPh>
    <rPh sb="57" eb="59">
      <t>ナイヨウ</t>
    </rPh>
    <rPh sb="60" eb="62">
      <t>カンレン</t>
    </rPh>
    <phoneticPr fontId="5"/>
  </si>
  <si>
    <t>３．計画位置図</t>
    <rPh sb="2" eb="4">
      <t>ケイカク</t>
    </rPh>
    <rPh sb="4" eb="6">
      <t>イチ</t>
    </rPh>
    <rPh sb="6" eb="7">
      <t>ズ</t>
    </rPh>
    <phoneticPr fontId="5"/>
  </si>
  <si>
    <t>４．対象経営体が法人、特定農業団体、集落営農組織その他任意団体の場合は、当該団体の定款、規約、構成員の状況及びその他経営状況が分かる資
　料。</t>
    <rPh sb="2" eb="4">
      <t>タイショウ</t>
    </rPh>
    <rPh sb="4" eb="7">
      <t>ケイエイタイ</t>
    </rPh>
    <rPh sb="8" eb="10">
      <t>ホウジン</t>
    </rPh>
    <rPh sb="11" eb="13">
      <t>トクテイ</t>
    </rPh>
    <rPh sb="13" eb="15">
      <t>ノウギョウ</t>
    </rPh>
    <rPh sb="15" eb="17">
      <t>ダンタイ</t>
    </rPh>
    <rPh sb="18" eb="20">
      <t>シュウラク</t>
    </rPh>
    <rPh sb="20" eb="22">
      <t>エイノウ</t>
    </rPh>
    <rPh sb="22" eb="24">
      <t>ソシキ</t>
    </rPh>
    <rPh sb="26" eb="27">
      <t>タ</t>
    </rPh>
    <rPh sb="27" eb="29">
      <t>ニンイ</t>
    </rPh>
    <rPh sb="29" eb="31">
      <t>ダンタイ</t>
    </rPh>
    <rPh sb="32" eb="34">
      <t>バアイ</t>
    </rPh>
    <rPh sb="36" eb="38">
      <t>トウガイ</t>
    </rPh>
    <rPh sb="38" eb="40">
      <t>ダンタイ</t>
    </rPh>
    <rPh sb="41" eb="43">
      <t>テイカン</t>
    </rPh>
    <rPh sb="44" eb="46">
      <t>キヤク</t>
    </rPh>
    <rPh sb="47" eb="50">
      <t>コウセイイン</t>
    </rPh>
    <rPh sb="51" eb="53">
      <t>ジョウキョウ</t>
    </rPh>
    <rPh sb="53" eb="54">
      <t>オヨ</t>
    </rPh>
    <rPh sb="57" eb="58">
      <t>タ</t>
    </rPh>
    <rPh sb="58" eb="60">
      <t>ケイエイ</t>
    </rPh>
    <rPh sb="60" eb="62">
      <t>ジョウキョウ</t>
    </rPh>
    <rPh sb="63" eb="64">
      <t>ワ</t>
    </rPh>
    <phoneticPr fontId="5"/>
  </si>
  <si>
    <t>５．事業実施主体が定める本補助金の交付に関する規程又は要綱等</t>
    <rPh sb="2" eb="4">
      <t>ジギョウ</t>
    </rPh>
    <rPh sb="4" eb="6">
      <t>ジッシ</t>
    </rPh>
    <rPh sb="6" eb="8">
      <t>シュタイ</t>
    </rPh>
    <rPh sb="9" eb="10">
      <t>サダ</t>
    </rPh>
    <rPh sb="12" eb="13">
      <t>ホン</t>
    </rPh>
    <rPh sb="13" eb="16">
      <t>ホジョキン</t>
    </rPh>
    <rPh sb="17" eb="19">
      <t>コウフ</t>
    </rPh>
    <rPh sb="20" eb="21">
      <t>カン</t>
    </rPh>
    <rPh sb="23" eb="25">
      <t>キテイ</t>
    </rPh>
    <rPh sb="25" eb="26">
      <t>マタ</t>
    </rPh>
    <rPh sb="27" eb="29">
      <t>ヨウコウ</t>
    </rPh>
    <rPh sb="29" eb="30">
      <t>トウ</t>
    </rPh>
    <phoneticPr fontId="5"/>
  </si>
  <si>
    <t>７．その他福島県知事が必要と認める資料</t>
    <rPh sb="4" eb="5">
      <t>タ</t>
    </rPh>
    <rPh sb="5" eb="7">
      <t>フクシマ</t>
    </rPh>
    <rPh sb="7" eb="10">
      <t>ケンチジ</t>
    </rPh>
    <rPh sb="8" eb="10">
      <t>チジ</t>
    </rPh>
    <rPh sb="11" eb="13">
      <t>ヒツヨウ</t>
    </rPh>
    <rPh sb="14" eb="15">
      <t>ミト</t>
    </rPh>
    <rPh sb="17" eb="19">
      <t>シリョウ</t>
    </rPh>
    <phoneticPr fontId="5"/>
  </si>
  <si>
    <t>ウ　農業版事業継続計画（BCP）を策定（チェックリスト「事業継続編」により策定した簡易版を含む）している。</t>
    <rPh sb="2" eb="4">
      <t>ノウギョウ</t>
    </rPh>
    <rPh sb="4" eb="5">
      <t>バン</t>
    </rPh>
    <rPh sb="5" eb="7">
      <t>ジギョウ</t>
    </rPh>
    <rPh sb="7" eb="9">
      <t>ケイゾク</t>
    </rPh>
    <rPh sb="9" eb="11">
      <t>ケイカク</t>
    </rPh>
    <rPh sb="17" eb="19">
      <t>サクテイ</t>
    </rPh>
    <rPh sb="28" eb="30">
      <t>ジギョウ</t>
    </rPh>
    <rPh sb="30" eb="32">
      <t>ケイゾク</t>
    </rPh>
    <rPh sb="32" eb="33">
      <t>ヘン</t>
    </rPh>
    <rPh sb="37" eb="39">
      <t>サクテイ</t>
    </rPh>
    <rPh sb="41" eb="44">
      <t>カンイバン</t>
    </rPh>
    <rPh sb="45" eb="46">
      <t>フク</t>
    </rPh>
    <phoneticPr fontId="5"/>
  </si>
  <si>
    <t>目標年度までに10％以上削減</t>
    <rPh sb="0" eb="2">
      <t>モクヒョウ</t>
    </rPh>
    <rPh sb="2" eb="4">
      <t>ネンド</t>
    </rPh>
    <rPh sb="10" eb="12">
      <t>イジョウ</t>
    </rPh>
    <rPh sb="12" eb="14">
      <t>サクゲン</t>
    </rPh>
    <phoneticPr fontId="5"/>
  </si>
  <si>
    <t>目標年度までに20％以上削減</t>
    <rPh sb="10" eb="12">
      <t>イジョウ</t>
    </rPh>
    <rPh sb="12" eb="14">
      <t>サクゲン</t>
    </rPh>
    <phoneticPr fontId="5"/>
  </si>
  <si>
    <t>目標年度までに50％以上削減</t>
    <rPh sb="10" eb="12">
      <t>イジョウ</t>
    </rPh>
    <rPh sb="12" eb="14">
      <t>サクゲン</t>
    </rPh>
    <phoneticPr fontId="5"/>
  </si>
  <si>
    <t>　農業版経営継続計画（ＢＣＰ）を策定（チェックリスト「事業継続編」により策定した簡易版を含む）している。</t>
    <rPh sb="1" eb="3">
      <t>ノウギョウ</t>
    </rPh>
    <rPh sb="3" eb="4">
      <t>バン</t>
    </rPh>
    <rPh sb="4" eb="6">
      <t>ケイエイ</t>
    </rPh>
    <rPh sb="6" eb="8">
      <t>ケイゾク</t>
    </rPh>
    <rPh sb="8" eb="10">
      <t>ケイカク</t>
    </rPh>
    <rPh sb="16" eb="18">
      <t>サクテイ</t>
    </rPh>
    <phoneticPr fontId="5"/>
  </si>
  <si>
    <t>（目標年度）</t>
    <rPh sb="1" eb="3">
      <t>モクヒョウ</t>
    </rPh>
    <rPh sb="3" eb="5">
      <t>ネンド</t>
    </rPh>
    <phoneticPr fontId="5"/>
  </si>
  <si>
    <t>６．事業実施地区の地域計画</t>
    <rPh sb="2" eb="4">
      <t>ジギョウ</t>
    </rPh>
    <rPh sb="4" eb="6">
      <t>ジッシ</t>
    </rPh>
    <rPh sb="6" eb="8">
      <t>チク</t>
    </rPh>
    <rPh sb="9" eb="11">
      <t>チイキ</t>
    </rPh>
    <rPh sb="11" eb="13">
      <t>ケイカク</t>
    </rPh>
    <phoneticPr fontId="5"/>
  </si>
  <si>
    <t>　　地域計画の作成に当たっての地域の話合い等の状況や今後の予定等が分かる資料</t>
    <rPh sb="2" eb="4">
      <t>チイキ</t>
    </rPh>
    <rPh sb="4" eb="6">
      <t>ケイカク</t>
    </rPh>
    <rPh sb="7" eb="9">
      <t>サクセイ</t>
    </rPh>
    <rPh sb="10" eb="11">
      <t>ア</t>
    </rPh>
    <rPh sb="15" eb="17">
      <t>チイキ</t>
    </rPh>
    <rPh sb="18" eb="19">
      <t>ハナ</t>
    </rPh>
    <rPh sb="19" eb="20">
      <t>ア</t>
    </rPh>
    <rPh sb="21" eb="22">
      <t>トウ</t>
    </rPh>
    <rPh sb="23" eb="25">
      <t>ジョウキョウ</t>
    </rPh>
    <rPh sb="26" eb="28">
      <t>コンゴ</t>
    </rPh>
    <rPh sb="29" eb="31">
      <t>ヨテイ</t>
    </rPh>
    <rPh sb="31" eb="32">
      <t>トウ</t>
    </rPh>
    <rPh sb="33" eb="34">
      <t>ワ</t>
    </rPh>
    <rPh sb="36" eb="38">
      <t>シリョウ</t>
    </rPh>
    <phoneticPr fontId="5"/>
  </si>
  <si>
    <t>事業実施３年度前の４月１日現在と事業実施要望調査を始める前月末現在の地区内の認定農業者等への農地集積率の差（単位：％小数点以下切り捨て）</t>
    <rPh sb="5" eb="7">
      <t>ネンド</t>
    </rPh>
    <rPh sb="7" eb="8">
      <t>マエ</t>
    </rPh>
    <rPh sb="34" eb="36">
      <t>チク</t>
    </rPh>
    <rPh sb="36" eb="37">
      <t>ナイ</t>
    </rPh>
    <rPh sb="38" eb="40">
      <t>ニンテイ</t>
    </rPh>
    <rPh sb="40" eb="43">
      <t>ノウギョウシャ</t>
    </rPh>
    <rPh sb="43" eb="44">
      <t>ナド</t>
    </rPh>
    <phoneticPr fontId="5"/>
  </si>
  <si>
    <t>1～3</t>
    <phoneticPr fontId="5"/>
  </si>
  <si>
    <t>事業実施前３年度内に事業実施要望地区内の農地集積の取組を進め、３年度前より認定農業者等への農地集積率が１割以上増加している。
なお、上記のうち、事業実施前１年度内に増加した農地集積面積に占める農地中間管理機構を活用している割合により、以下のように加点する。
　　３割以上の場合は、１点
　　５割以上の場合は、２点
　　８割以上の場合は、３点</t>
    <rPh sb="18" eb="19">
      <t>ナイ</t>
    </rPh>
    <rPh sb="37" eb="39">
      <t>ニンテイ</t>
    </rPh>
    <rPh sb="39" eb="42">
      <t>ノウギョウシャ</t>
    </rPh>
    <rPh sb="42" eb="43">
      <t>トウ</t>
    </rPh>
    <rPh sb="67" eb="69">
      <t>ジョウキ</t>
    </rPh>
    <rPh sb="94" eb="95">
      <t>シ</t>
    </rPh>
    <phoneticPr fontId="5"/>
  </si>
  <si>
    <t>上記の事業実施前１年度内に増加した農地集積面積のうち、農地中間管理機構を活用している割合</t>
    <rPh sb="0" eb="2">
      <t>ジョウキ</t>
    </rPh>
    <rPh sb="3" eb="5">
      <t>ジギョウ</t>
    </rPh>
    <rPh sb="5" eb="7">
      <t>ジッシ</t>
    </rPh>
    <rPh sb="7" eb="8">
      <t>マエ</t>
    </rPh>
    <rPh sb="9" eb="11">
      <t>ネンド</t>
    </rPh>
    <rPh sb="11" eb="12">
      <t>ナイ</t>
    </rPh>
    <rPh sb="13" eb="15">
      <t>ゾウカ</t>
    </rPh>
    <rPh sb="17" eb="19">
      <t>ノウチ</t>
    </rPh>
    <rPh sb="19" eb="21">
      <t>シュウセキ</t>
    </rPh>
    <rPh sb="21" eb="23">
      <t>メンセキ</t>
    </rPh>
    <rPh sb="27" eb="29">
      <t>ノウチ</t>
    </rPh>
    <rPh sb="29" eb="31">
      <t>チュウカン</t>
    </rPh>
    <rPh sb="31" eb="33">
      <t>カンリ</t>
    </rPh>
    <rPh sb="33" eb="35">
      <t>キコウ</t>
    </rPh>
    <rPh sb="36" eb="38">
      <t>カツヨウ</t>
    </rPh>
    <rPh sb="42" eb="44">
      <t>ワリアイ</t>
    </rPh>
    <phoneticPr fontId="5"/>
  </si>
  <si>
    <t xml:space="preserve"> （注） 地域計画との関連を確認するため、本申請に係る情報、又は地域計画に記載されている情報を関係自治体等に提供することに同意する場合は、□にチェックを入れること。</t>
    <rPh sb="5" eb="7">
      <t>チイキ</t>
    </rPh>
    <rPh sb="7" eb="9">
      <t>ケイカク</t>
    </rPh>
    <rPh sb="32" eb="34">
      <t>チイキ</t>
    </rPh>
    <rPh sb="34" eb="36">
      <t>ケイカク</t>
    </rPh>
    <phoneticPr fontId="5"/>
  </si>
  <si>
    <t>１年度目</t>
    <rPh sb="1" eb="3">
      <t>ネンド</t>
    </rPh>
    <rPh sb="3" eb="4">
      <t>メ</t>
    </rPh>
    <phoneticPr fontId="5"/>
  </si>
  <si>
    <t>２年度目</t>
    <rPh sb="1" eb="3">
      <t>ネンド</t>
    </rPh>
    <rPh sb="3" eb="4">
      <t>メ</t>
    </rPh>
    <phoneticPr fontId="5"/>
  </si>
  <si>
    <t>３年度目
(目標年度)</t>
    <rPh sb="1" eb="3">
      <t>ネンド</t>
    </rPh>
    <rPh sb="3" eb="4">
      <t>メ</t>
    </rPh>
    <rPh sb="6" eb="8">
      <t>モクヒョウ</t>
    </rPh>
    <rPh sb="8" eb="10">
      <t>ネンド</t>
    </rPh>
    <phoneticPr fontId="5"/>
  </si>
  <si>
    <t>①農業者の詳細</t>
    <rPh sb="1" eb="4">
      <t>ノウギョウシャ</t>
    </rPh>
    <rPh sb="5" eb="7">
      <t>ショウサイ</t>
    </rPh>
    <phoneticPr fontId="5"/>
  </si>
  <si>
    <t>②整備内容</t>
    <phoneticPr fontId="5"/>
  </si>
  <si>
    <t>③金融機関</t>
    <phoneticPr fontId="5"/>
  </si>
  <si>
    <t>④融資（資金）種類</t>
    <phoneticPr fontId="5"/>
  </si>
  <si>
    <t>（１）市町村基本構想（基盤強化法第６条第１項に規定する基本構想をいう。）等の今後の農業の担い手育成・確保を図るため
    の計画の方向及び地域計画に即したものであり、事業実施年度から３年度目の目標値が事業実施年度における値に比
    べ改善されるものであるか</t>
    <rPh sb="3" eb="6">
      <t>シチョウソン</t>
    </rPh>
    <rPh sb="6" eb="8">
      <t>キホン</t>
    </rPh>
    <rPh sb="8" eb="10">
      <t>コウソウ</t>
    </rPh>
    <rPh sb="11" eb="13">
      <t>キバン</t>
    </rPh>
    <rPh sb="13" eb="15">
      <t>キョウカ</t>
    </rPh>
    <rPh sb="15" eb="16">
      <t>ホウ</t>
    </rPh>
    <rPh sb="16" eb="17">
      <t>ダイ</t>
    </rPh>
    <rPh sb="18" eb="19">
      <t>ジョウ</t>
    </rPh>
    <rPh sb="19" eb="20">
      <t>ダイ</t>
    </rPh>
    <rPh sb="21" eb="22">
      <t>コウ</t>
    </rPh>
    <rPh sb="23" eb="25">
      <t>キテイ</t>
    </rPh>
    <rPh sb="27" eb="29">
      <t>キホン</t>
    </rPh>
    <rPh sb="29" eb="31">
      <t>コウソウ</t>
    </rPh>
    <rPh sb="36" eb="37">
      <t>トウ</t>
    </rPh>
    <rPh sb="38" eb="40">
      <t>コンゴ</t>
    </rPh>
    <rPh sb="41" eb="43">
      <t>ノウギョウ</t>
    </rPh>
    <rPh sb="44" eb="45">
      <t>ニナ</t>
    </rPh>
    <rPh sb="46" eb="47">
      <t>テ</t>
    </rPh>
    <rPh sb="47" eb="49">
      <t>イクセイ</t>
    </rPh>
    <rPh sb="50" eb="52">
      <t>カクホ</t>
    </rPh>
    <rPh sb="53" eb="54">
      <t>ハカ</t>
    </rPh>
    <rPh sb="63" eb="65">
      <t>ケイカク</t>
    </rPh>
    <rPh sb="66" eb="68">
      <t>ホウコウ</t>
    </rPh>
    <rPh sb="68" eb="69">
      <t>オヨ</t>
    </rPh>
    <rPh sb="70" eb="72">
      <t>チイキ</t>
    </rPh>
    <rPh sb="72" eb="74">
      <t>ケイカク</t>
    </rPh>
    <rPh sb="75" eb="76">
      <t>ソク</t>
    </rPh>
    <rPh sb="84" eb="86">
      <t>ジギョウ</t>
    </rPh>
    <rPh sb="86" eb="88">
      <t>ジッシ</t>
    </rPh>
    <rPh sb="88" eb="90">
      <t>ネンド</t>
    </rPh>
    <rPh sb="93" eb="95">
      <t>ネンド</t>
    </rPh>
    <rPh sb="95" eb="96">
      <t>メ</t>
    </rPh>
    <rPh sb="97" eb="99">
      <t>モクヒョウ</t>
    </rPh>
    <rPh sb="99" eb="100">
      <t>チ</t>
    </rPh>
    <rPh sb="101" eb="103">
      <t>ジギョウ</t>
    </rPh>
    <rPh sb="103" eb="105">
      <t>ジッシ</t>
    </rPh>
    <rPh sb="105" eb="107">
      <t>ネンド</t>
    </rPh>
    <rPh sb="111" eb="112">
      <t>アタイ</t>
    </rPh>
    <rPh sb="113" eb="114">
      <t>クラ</t>
    </rPh>
    <phoneticPr fontId="5"/>
  </si>
  <si>
    <t>Ⅰ　助成対象者の詳細</t>
    <rPh sb="2" eb="4">
      <t>ジョセイ</t>
    </rPh>
    <rPh sb="4" eb="7">
      <t>タイショウシャ</t>
    </rPh>
    <rPh sb="8" eb="10">
      <t>ショウサイ</t>
    </rPh>
    <phoneticPr fontId="5"/>
  </si>
  <si>
    <t>　　　　年度地域農業構造転換支援計画書</t>
    <rPh sb="4" eb="6">
      <t>ネンド</t>
    </rPh>
    <rPh sb="6" eb="8">
      <t>チイキ</t>
    </rPh>
    <rPh sb="8" eb="10">
      <t>ノウギョウ</t>
    </rPh>
    <rPh sb="10" eb="12">
      <t>コウゾウ</t>
    </rPh>
    <rPh sb="12" eb="14">
      <t>テンカン</t>
    </rPh>
    <rPh sb="14" eb="16">
      <t>シエン</t>
    </rPh>
    <rPh sb="16" eb="19">
      <t>ケイカクショ</t>
    </rPh>
    <phoneticPr fontId="5"/>
  </si>
  <si>
    <t>地区内の経営面積の拡大</t>
    <rPh sb="0" eb="2">
      <t>チク</t>
    </rPh>
    <rPh sb="2" eb="3">
      <t>ナイ</t>
    </rPh>
    <rPh sb="4" eb="6">
      <t>ケイエイ</t>
    </rPh>
    <rPh sb="6" eb="8">
      <t>メンセキ</t>
    </rPh>
    <rPh sb="9" eb="11">
      <t>カクダイ</t>
    </rPh>
    <phoneticPr fontId="5"/>
  </si>
  <si>
    <t>農業経営の複合化</t>
    <rPh sb="0" eb="2">
      <t>ノウギョウ</t>
    </rPh>
    <rPh sb="2" eb="4">
      <t>ケイエイ</t>
    </rPh>
    <rPh sb="5" eb="8">
      <t>フクゴウカ</t>
    </rPh>
    <phoneticPr fontId="5"/>
  </si>
  <si>
    <t>環境配慮の取組</t>
    <rPh sb="0" eb="2">
      <t>カンキョウ</t>
    </rPh>
    <rPh sb="2" eb="4">
      <t>ハイリョ</t>
    </rPh>
    <rPh sb="5" eb="7">
      <t>トリクミ</t>
    </rPh>
    <phoneticPr fontId="5"/>
  </si>
  <si>
    <t>１．様式1-1-2　予算の配分基準ポイント(地域農業構造転換支援事業)</t>
    <rPh sb="2" eb="4">
      <t>ヨウシキ</t>
    </rPh>
    <rPh sb="10" eb="12">
      <t>ヨサン</t>
    </rPh>
    <rPh sb="13" eb="15">
      <t>ハイブン</t>
    </rPh>
    <rPh sb="15" eb="17">
      <t>キジュン</t>
    </rPh>
    <rPh sb="22" eb="24">
      <t>チイキ</t>
    </rPh>
    <rPh sb="24" eb="26">
      <t>ノウギョウ</t>
    </rPh>
    <rPh sb="26" eb="28">
      <t>コウゾウ</t>
    </rPh>
    <rPh sb="28" eb="30">
      <t>テンカン</t>
    </rPh>
    <rPh sb="30" eb="32">
      <t>シエン</t>
    </rPh>
    <rPh sb="32" eb="34">
      <t>ジギョウ</t>
    </rPh>
    <phoneticPr fontId="5"/>
  </si>
  <si>
    <t>２．様式1-1-3　融資主体型補助事業対象経営体調書(地域農業構造転換支援事業)</t>
    <rPh sb="2" eb="4">
      <t>ヨウシキ</t>
    </rPh>
    <rPh sb="10" eb="12">
      <t>ユウシ</t>
    </rPh>
    <rPh sb="12" eb="14">
      <t>シュタイ</t>
    </rPh>
    <rPh sb="14" eb="15">
      <t>ガタ</t>
    </rPh>
    <rPh sb="15" eb="17">
      <t>ホジョ</t>
    </rPh>
    <rPh sb="17" eb="19">
      <t>ジギョウ</t>
    </rPh>
    <rPh sb="19" eb="21">
      <t>タイショウ</t>
    </rPh>
    <rPh sb="21" eb="23">
      <t>ケイエイ</t>
    </rPh>
    <rPh sb="23" eb="24">
      <t>タイ</t>
    </rPh>
    <rPh sb="24" eb="26">
      <t>チョウショ</t>
    </rPh>
    <rPh sb="27" eb="29">
      <t>チイキ</t>
    </rPh>
    <rPh sb="29" eb="31">
      <t>ノウギョウ</t>
    </rPh>
    <rPh sb="31" eb="33">
      <t>コウゾウ</t>
    </rPh>
    <rPh sb="33" eb="35">
      <t>テンカン</t>
    </rPh>
    <rPh sb="35" eb="37">
      <t>シエン</t>
    </rPh>
    <rPh sb="37" eb="39">
      <t>ジギョウ</t>
    </rPh>
    <phoneticPr fontId="5"/>
  </si>
  <si>
    <t>予算の配分基準ポイント（地域農業構造転換支援事業）</t>
    <rPh sb="0" eb="2">
      <t>ヨサン</t>
    </rPh>
    <rPh sb="3" eb="5">
      <t>ハイブン</t>
    </rPh>
    <rPh sb="5" eb="7">
      <t>キジュン</t>
    </rPh>
    <rPh sb="12" eb="14">
      <t>チイキ</t>
    </rPh>
    <rPh sb="14" eb="16">
      <t>ノウギョウ</t>
    </rPh>
    <rPh sb="16" eb="18">
      <t>コウゾウ</t>
    </rPh>
    <rPh sb="18" eb="20">
      <t>テンカン</t>
    </rPh>
    <rPh sb="20" eb="22">
      <t>シエン</t>
    </rPh>
    <rPh sb="22" eb="24">
      <t>ジギョウ</t>
    </rPh>
    <phoneticPr fontId="5"/>
  </si>
  <si>
    <t>融資主体型補助事業対象経営体調書（地域農業構造転換支援事業）</t>
    <rPh sb="0" eb="2">
      <t>ユウシ</t>
    </rPh>
    <rPh sb="2" eb="4">
      <t>シュタイ</t>
    </rPh>
    <rPh sb="4" eb="5">
      <t>ガタ</t>
    </rPh>
    <rPh sb="5" eb="7">
      <t>ホジョ</t>
    </rPh>
    <rPh sb="7" eb="9">
      <t>ジギョウ</t>
    </rPh>
    <rPh sb="9" eb="11">
      <t>タイショウ</t>
    </rPh>
    <rPh sb="11" eb="14">
      <t>ケイエイタイ</t>
    </rPh>
    <rPh sb="14" eb="16">
      <t>チョウショ</t>
    </rPh>
    <rPh sb="17" eb="19">
      <t>チイキ</t>
    </rPh>
    <rPh sb="19" eb="21">
      <t>ノウギョウ</t>
    </rPh>
    <rPh sb="21" eb="23">
      <t>コウゾウ</t>
    </rPh>
    <rPh sb="23" eb="25">
      <t>テンカン</t>
    </rPh>
    <rPh sb="25" eb="27">
      <t>シエン</t>
    </rPh>
    <rPh sb="27" eb="29">
      <t>ジギョウ</t>
    </rPh>
    <phoneticPr fontId="5"/>
  </si>
  <si>
    <t>ａ目標年度に現状より20ha（施設園芸作の場合は目標面積が１ha以上でありかつ30％、果樹作の場合は目標面積が３ha以上でありかつ15％）以上の経営面積の拡大を行うこととしている。</t>
    <phoneticPr fontId="5"/>
  </si>
  <si>
    <t>１経営体
につき７点</t>
    <phoneticPr fontId="5"/>
  </si>
  <si>
    <t>ｂ目標年度に現状より10ha（施設園芸作の場合は目標面積が0.5ha以上でありかつ30％、果樹作の場合は目標面積が1.5ha以上でありかつ15％）以上の経営面積の拡大を行うこととしている。</t>
    <phoneticPr fontId="5"/>
  </si>
  <si>
    <t>c　農地中間管理機構から賃借権等の設定等を受けており、かつ、目標年度に現状より４ha（施設園芸作の場合は20％、果樹作の場合10％）以上の経営面積の拡大を行うこととしている。</t>
    <phoneticPr fontId="5"/>
  </si>
  <si>
    <t>d　農地中間管理機構から賃借権等の設定等を受けており、かつ、目標年度に現状より２ha（施設園芸作の場合は10％、果樹作の場合は5％）以上の経営面積の拡大を行うこととしている。</t>
    <rPh sb="43" eb="45">
      <t>シセツ</t>
    </rPh>
    <rPh sb="45" eb="47">
      <t>エンゲイ</t>
    </rPh>
    <rPh sb="47" eb="48">
      <t>サク</t>
    </rPh>
    <rPh sb="49" eb="51">
      <t>バアイ</t>
    </rPh>
    <rPh sb="66" eb="68">
      <t>イジョウ</t>
    </rPh>
    <phoneticPr fontId="5"/>
  </si>
  <si>
    <t>e　農地中間管理機構から賃借権等の設定等を受けており、かつ、目標年度に現状より経営面積の拡大を行うこととしている、又は目標年度に現状より４ha（施設園芸作の場合は20％、果樹作の場合は10％）以上の経営面積の拡大を行うこととしている。</t>
    <rPh sb="30" eb="32">
      <t>モクヒョウ</t>
    </rPh>
    <rPh sb="32" eb="34">
      <t>ネンド</t>
    </rPh>
    <rPh sb="35" eb="37">
      <t>ゲンジョウ</t>
    </rPh>
    <rPh sb="39" eb="41">
      <t>ケイエイ</t>
    </rPh>
    <rPh sb="41" eb="43">
      <t>メンセキ</t>
    </rPh>
    <rPh sb="44" eb="46">
      <t>カクダイ</t>
    </rPh>
    <rPh sb="47" eb="48">
      <t>オコナ</t>
    </rPh>
    <rPh sb="57" eb="58">
      <t>マタ</t>
    </rPh>
    <rPh sb="72" eb="74">
      <t>シセツ</t>
    </rPh>
    <rPh sb="74" eb="76">
      <t>エンゲイ</t>
    </rPh>
    <rPh sb="76" eb="77">
      <t>サク</t>
    </rPh>
    <rPh sb="78" eb="80">
      <t>バアイ</t>
    </rPh>
    <rPh sb="96" eb="98">
      <t>イジョウ</t>
    </rPh>
    <phoneticPr fontId="5"/>
  </si>
  <si>
    <t>f　農地中間管理機構から賃借権等の設定等を受けており、かつ、目標年度に現状より経営面積の拡大を行うこととしている、又は目標年度に現状より２ha（施設園芸作の場合は10％、果樹作の場合は５％）以上の経営面積の拡大を行うこととしている。</t>
    <rPh sb="30" eb="32">
      <t>モクヒョウ</t>
    </rPh>
    <rPh sb="32" eb="34">
      <t>ネンド</t>
    </rPh>
    <rPh sb="35" eb="37">
      <t>ゲンジョウ</t>
    </rPh>
    <rPh sb="39" eb="41">
      <t>ケイエイ</t>
    </rPh>
    <rPh sb="41" eb="43">
      <t>メンセキ</t>
    </rPh>
    <rPh sb="44" eb="46">
      <t>カクダイ</t>
    </rPh>
    <rPh sb="47" eb="48">
      <t>オコナ</t>
    </rPh>
    <rPh sb="57" eb="58">
      <t>マタ</t>
    </rPh>
    <rPh sb="72" eb="74">
      <t>シセツ</t>
    </rPh>
    <rPh sb="74" eb="76">
      <t>エンゲイ</t>
    </rPh>
    <rPh sb="76" eb="77">
      <t>サク</t>
    </rPh>
    <rPh sb="78" eb="80">
      <t>バアイ</t>
    </rPh>
    <rPh sb="95" eb="97">
      <t>イジョウ</t>
    </rPh>
    <phoneticPr fontId="5"/>
  </si>
  <si>
    <t>g　上記aからfまでに該当しない経営体で、目標年度に現状より経営面積の拡大を行うこととしている。</t>
    <phoneticPr fontId="5"/>
  </si>
  <si>
    <t>ｂ  150万円以上</t>
    <rPh sb="6" eb="8">
      <t>マンエン</t>
    </rPh>
    <rPh sb="8" eb="10">
      <t>イジョウ</t>
    </rPh>
    <phoneticPr fontId="5"/>
  </si>
  <si>
    <t>e  650万円以上</t>
    <rPh sb="6" eb="8">
      <t>マンエン</t>
    </rPh>
    <rPh sb="8" eb="10">
      <t>イジョウ</t>
    </rPh>
    <phoneticPr fontId="5"/>
  </si>
  <si>
    <t>f  1,000万円以上</t>
    <rPh sb="8" eb="10">
      <t>マンエン</t>
    </rPh>
    <rPh sb="10" eb="12">
      <t>イジョウ</t>
    </rPh>
    <phoneticPr fontId="5"/>
  </si>
  <si>
    <t>g  1,500万円以上</t>
    <rPh sb="8" eb="10">
      <t>マンエン</t>
    </rPh>
    <rPh sb="10" eb="12">
      <t>イジョウ</t>
    </rPh>
    <phoneticPr fontId="5"/>
  </si>
  <si>
    <t>ａ　10％以上</t>
    <rPh sb="5" eb="7">
      <t>イジョウ</t>
    </rPh>
    <phoneticPr fontId="5"/>
  </si>
  <si>
    <t>ｄ　30％以上</t>
    <rPh sb="5" eb="7">
      <t>イジョウ</t>
    </rPh>
    <phoneticPr fontId="5"/>
  </si>
  <si>
    <t>ｅ　40％以上</t>
    <rPh sb="5" eb="7">
      <t>イジョウ</t>
    </rPh>
    <phoneticPr fontId="5"/>
  </si>
  <si>
    <t>f　 50％以上</t>
    <rPh sb="6" eb="8">
      <t>イジョウ</t>
    </rPh>
    <phoneticPr fontId="5"/>
  </si>
  <si>
    <t>g　 60％以上</t>
    <rPh sb="6" eb="8">
      <t>イジョウ</t>
    </rPh>
    <phoneticPr fontId="5"/>
  </si>
  <si>
    <t>イ　品目転換について、ａ又はｂの取組に該当している</t>
    <phoneticPr fontId="5"/>
  </si>
  <si>
    <t>ａ　事業実施前３年度内に経営面積又は農産物の売上高（農産物の生産・加工に係る売上高をいう。以下同じ。）の３割以上の品目転換を行っている又は目標年度までに行うこととしている。</t>
    <phoneticPr fontId="5"/>
  </si>
  <si>
    <t>ｂ　事業実施前３年度内に経営面積又は農産物の売上高の４割以上の品目転換を行っている又は目標年度までに行うこととしている</t>
    <phoneticPr fontId="5"/>
  </si>
  <si>
    <t>オ　労働時間、休憩、休日、時間外及び休日の労働について、就業規則又はこれに準ずるものに他産業と同等の労働環境を規定している。</t>
    <phoneticPr fontId="5"/>
  </si>
  <si>
    <t>環境配慮の取組</t>
    <rPh sb="0" eb="4">
      <t>カンキョウハイリョ</t>
    </rPh>
    <rPh sb="5" eb="7">
      <t>トリクミ</t>
    </rPh>
    <phoneticPr fontId="5"/>
  </si>
  <si>
    <t>ア　事業実施前３年度内に化石燃料を使用しない園芸施設への移行による温室効果ガスの削減又は化学農薬・化学肥料使用量の削減を行っている又は目標年度までに行うこととしている。</t>
    <phoneticPr fontId="5"/>
  </si>
  <si>
    <t>ア　助成対象者又は助成対象者が所属する団体等が策定した輸出事業計画の認定がされており、導入等する機械等がその計画の取組内容に関連するものであるもの。</t>
    <phoneticPr fontId="5"/>
  </si>
  <si>
    <t>イ　助成対象者又は助成対象者が所属する団体等がフラッグシップ輸出産地に参画しており、導入等する機械等がその取組内容に関連するものであるもの。</t>
    <phoneticPr fontId="5"/>
  </si>
  <si>
    <t>ｂ　新規就農者育成総合対策のうち経営開始資金等の交付期間中に経営を発展させて交付を終了した者である場合</t>
    <rPh sb="2" eb="4">
      <t>シンキ</t>
    </rPh>
    <rPh sb="4" eb="6">
      <t>シュウノウ</t>
    </rPh>
    <rPh sb="6" eb="7">
      <t>シャ</t>
    </rPh>
    <rPh sb="7" eb="9">
      <t>イクセイ</t>
    </rPh>
    <rPh sb="9" eb="11">
      <t>ソウゴウ</t>
    </rPh>
    <rPh sb="11" eb="13">
      <t>タイサク</t>
    </rPh>
    <rPh sb="16" eb="18">
      <t>ケイエイ</t>
    </rPh>
    <rPh sb="18" eb="20">
      <t>カイシ</t>
    </rPh>
    <rPh sb="20" eb="23">
      <t>シキンナド</t>
    </rPh>
    <rPh sb="24" eb="26">
      <t>コウフ</t>
    </rPh>
    <rPh sb="26" eb="29">
      <t>キカンチュウ</t>
    </rPh>
    <rPh sb="30" eb="32">
      <t>ケイエイ</t>
    </rPh>
    <rPh sb="33" eb="35">
      <t>ハッテン</t>
    </rPh>
    <rPh sb="38" eb="40">
      <t>コウフ</t>
    </rPh>
    <rPh sb="41" eb="43">
      <t>シュウリョウ</t>
    </rPh>
    <rPh sb="45" eb="46">
      <t>モノ</t>
    </rPh>
    <rPh sb="49" eb="51">
      <t>バアイ</t>
    </rPh>
    <phoneticPr fontId="5"/>
  </si>
  <si>
    <t>a　就農に向けて必要な技術等を習得できる経営体として都道府県が認めた者である場合</t>
    <phoneticPr fontId="5"/>
  </si>
  <si>
    <t>b　ａの加点対象者が受け入れた農業研修生が、過去５年以内に研修を終了して独立し、認定就農者又は認定農業者となった合は、独立した農業研修生１名につき１点（３名以上は一律に３点）</t>
    <phoneticPr fontId="5"/>
  </si>
  <si>
    <t>１経営体
につき１点（又は３点）</t>
    <rPh sb="11" eb="12">
      <t>マタ</t>
    </rPh>
    <rPh sb="14" eb="15">
      <t>テン</t>
    </rPh>
    <phoneticPr fontId="5"/>
  </si>
  <si>
    <t>⑪</t>
    <phoneticPr fontId="5"/>
  </si>
  <si>
    <t>Ｅ</t>
  </si>
  <si>
    <t>G</t>
    <phoneticPr fontId="5"/>
  </si>
  <si>
    <t>（注）「耐用年数」欄は、導入する機械等の耐用年数を記載すること。中古機械等を導入する場合には、上段に耐用年数、下段に括弧
　　　 書きで残存耐用年数を記載すること。</t>
    <rPh sb="4" eb="6">
      <t>タイヨウ</t>
    </rPh>
    <rPh sb="6" eb="8">
      <t>ネンスウ</t>
    </rPh>
    <rPh sb="9" eb="10">
      <t>ラン</t>
    </rPh>
    <rPh sb="12" eb="14">
      <t>ドウニュウ</t>
    </rPh>
    <rPh sb="16" eb="18">
      <t>キカイ</t>
    </rPh>
    <rPh sb="18" eb="19">
      <t>トウ</t>
    </rPh>
    <rPh sb="20" eb="22">
      <t>タイヨウ</t>
    </rPh>
    <rPh sb="22" eb="24">
      <t>ネンスウ</t>
    </rPh>
    <rPh sb="25" eb="27">
      <t>キサイ</t>
    </rPh>
    <rPh sb="32" eb="34">
      <t>チュウコ</t>
    </rPh>
    <rPh sb="34" eb="37">
      <t>キカイトウ</t>
    </rPh>
    <rPh sb="38" eb="40">
      <t>ドウニュウ</t>
    </rPh>
    <rPh sb="42" eb="44">
      <t>バアイ</t>
    </rPh>
    <rPh sb="47" eb="49">
      <t>ジョウダン</t>
    </rPh>
    <rPh sb="50" eb="52">
      <t>タイヨウ</t>
    </rPh>
    <rPh sb="52" eb="54">
      <t>ネンスウ</t>
    </rPh>
    <rPh sb="55" eb="57">
      <t>ゲダン</t>
    </rPh>
    <rPh sb="65" eb="66">
      <t>カ</t>
    </rPh>
    <rPh sb="68" eb="70">
      <t>ザンゾン</t>
    </rPh>
    <rPh sb="70" eb="72">
      <t>タイヨウ</t>
    </rPh>
    <rPh sb="72" eb="74">
      <t>ネンスウ</t>
    </rPh>
    <rPh sb="75" eb="77">
      <t>キサイ</t>
    </rPh>
    <phoneticPr fontId="5"/>
  </si>
  <si>
    <t>（１）助成対象者の配分基準（地域農業構造転換支援事業）</t>
    <rPh sb="14" eb="16">
      <t>チイキ</t>
    </rPh>
    <rPh sb="16" eb="18">
      <t>ノウギョウ</t>
    </rPh>
    <rPh sb="18" eb="20">
      <t>コウゾウ</t>
    </rPh>
    <rPh sb="20" eb="22">
      <t>テンカン</t>
    </rPh>
    <rPh sb="22" eb="24">
      <t>シエン</t>
    </rPh>
    <phoneticPr fontId="5"/>
  </si>
  <si>
    <t>１０％以上</t>
    <rPh sb="3" eb="5">
      <t>イジョウ</t>
    </rPh>
    <phoneticPr fontId="5"/>
  </si>
  <si>
    <t>６０％以上</t>
    <rPh sb="3" eb="5">
      <t>イジョウ</t>
    </rPh>
    <phoneticPr fontId="5"/>
  </si>
  <si>
    <t>150万円以上</t>
    <rPh sb="3" eb="5">
      <t>マンエン</t>
    </rPh>
    <rPh sb="5" eb="7">
      <t>イジョウ</t>
    </rPh>
    <phoneticPr fontId="5"/>
  </si>
  <si>
    <t>650万円以上</t>
    <rPh sb="3" eb="5">
      <t>マンエン</t>
    </rPh>
    <rPh sb="5" eb="7">
      <t>イジョウ</t>
    </rPh>
    <phoneticPr fontId="5"/>
  </si>
  <si>
    <t>1,500万円以上</t>
    <rPh sb="5" eb="7">
      <t>マンエン</t>
    </rPh>
    <rPh sb="7" eb="9">
      <t>イジョウ</t>
    </rPh>
    <phoneticPr fontId="5"/>
  </si>
  <si>
    <t>　目標年度に現状より20ha（施設園芸作の場合は目標面積が１ha以上でありかつ30％、果樹作の場合は目標面積が３ha以上でありかつ15％）以上の経営面積の拡大を行うこととしている。</t>
    <rPh sb="1" eb="3">
      <t>モクヒョウ</t>
    </rPh>
    <rPh sb="3" eb="5">
      <t>ネンド</t>
    </rPh>
    <rPh sb="6" eb="8">
      <t>ゲンジョウ</t>
    </rPh>
    <rPh sb="15" eb="17">
      <t>シセツ</t>
    </rPh>
    <rPh sb="17" eb="19">
      <t>エンゲイ</t>
    </rPh>
    <rPh sb="19" eb="20">
      <t>サク</t>
    </rPh>
    <rPh sb="21" eb="23">
      <t>バアイ</t>
    </rPh>
    <rPh sb="24" eb="26">
      <t>モクヒョウ</t>
    </rPh>
    <rPh sb="26" eb="28">
      <t>メンセキ</t>
    </rPh>
    <rPh sb="32" eb="34">
      <t>イジョウ</t>
    </rPh>
    <rPh sb="43" eb="45">
      <t>カジュ</t>
    </rPh>
    <rPh sb="45" eb="46">
      <t>サク</t>
    </rPh>
    <rPh sb="47" eb="49">
      <t>バアイ</t>
    </rPh>
    <rPh sb="50" eb="52">
      <t>モクヒョウ</t>
    </rPh>
    <rPh sb="52" eb="54">
      <t>メンセキ</t>
    </rPh>
    <rPh sb="58" eb="60">
      <t>イジョウ</t>
    </rPh>
    <rPh sb="69" eb="71">
      <t>イジョウ</t>
    </rPh>
    <rPh sb="72" eb="74">
      <t>ケイエイ</t>
    </rPh>
    <rPh sb="74" eb="76">
      <t>メンセキ</t>
    </rPh>
    <rPh sb="77" eb="79">
      <t>カクダイ</t>
    </rPh>
    <rPh sb="80" eb="81">
      <t>オコナ</t>
    </rPh>
    <phoneticPr fontId="5"/>
  </si>
  <si>
    <t>農地中間管理機構から賃借権等の設定等を受けている、又は2ha（施設園芸作の場合は10％、果樹作の場合は5％）以上の経営面積の拡大</t>
    <phoneticPr fontId="5"/>
  </si>
  <si>
    <t xml:space="preserve"> 農地中間管理機構から賃借権等の設定等を受けており、かつ、目標年度に現状より経営面積の拡大を行うこととしている、又は目標年度に現状より4ha（施設園芸作の場合は20％、果樹作の場合は10％）以上の経営面積の拡大</t>
    <phoneticPr fontId="5"/>
  </si>
  <si>
    <t>　農地中間管理機構から賃借権等の設定等を受け、かつ、目標年度に現状より2ha（施設園芸作の場合は10％、果樹作の場合は5％）以上の経営面積の拡大</t>
    <phoneticPr fontId="5"/>
  </si>
  <si>
    <t>　農地中間管理機構から賃借権等の設定等を受け、かつ、目標年度に現状より4ha（施設園芸作の場合は20％、果樹作の場合は10％）以上の経営面積の拡大</t>
    <phoneticPr fontId="5"/>
  </si>
  <si>
    <t xml:space="preserve"> 目標年度に現状より10ha（施設園芸作の場合は目標面積が0.5ha以上でありかつ30％、果樹作の場合は目標面積が1.5ha以上でありかつ15％）以上の経営面積の拡大を行うこととしている。</t>
    <phoneticPr fontId="5"/>
  </si>
  <si>
    <t>③農作物の価値向上</t>
    <rPh sb="1" eb="4">
      <t>ノウサクモツ</t>
    </rPh>
    <rPh sb="5" eb="7">
      <t>カチ</t>
    </rPh>
    <rPh sb="7" eb="9">
      <t>コウジョウ</t>
    </rPh>
    <phoneticPr fontId="5"/>
  </si>
  <si>
    <t>事業実施前３年度内に新品種の導入、栽培管理技術の改善、新たな加工品または販売の取組等により、農産物の価値向上等に取り組んでいる又は目標年度までに行うこととしている。</t>
    <rPh sb="0" eb="2">
      <t>ジギョウ</t>
    </rPh>
    <rPh sb="2" eb="4">
      <t>ジッシ</t>
    </rPh>
    <rPh sb="4" eb="5">
      <t>マエ</t>
    </rPh>
    <rPh sb="6" eb="9">
      <t>ネンドナイ</t>
    </rPh>
    <rPh sb="10" eb="13">
      <t>シンヒンシュ</t>
    </rPh>
    <rPh sb="14" eb="16">
      <t>ドウニュウ</t>
    </rPh>
    <rPh sb="17" eb="19">
      <t>サイバイ</t>
    </rPh>
    <rPh sb="19" eb="21">
      <t>カンリ</t>
    </rPh>
    <rPh sb="21" eb="23">
      <t>ギジュツ</t>
    </rPh>
    <rPh sb="24" eb="26">
      <t>カイゼン</t>
    </rPh>
    <rPh sb="27" eb="28">
      <t>アラ</t>
    </rPh>
    <rPh sb="30" eb="33">
      <t>カコウヒン</t>
    </rPh>
    <rPh sb="36" eb="38">
      <t>ハンバイ</t>
    </rPh>
    <rPh sb="39" eb="41">
      <t>トリクミ</t>
    </rPh>
    <rPh sb="41" eb="42">
      <t>トウ</t>
    </rPh>
    <rPh sb="46" eb="49">
      <t>ノウサンブツ</t>
    </rPh>
    <rPh sb="50" eb="52">
      <t>カチ</t>
    </rPh>
    <rPh sb="52" eb="54">
      <t>コウジョウ</t>
    </rPh>
    <rPh sb="54" eb="55">
      <t>トウ</t>
    </rPh>
    <rPh sb="56" eb="57">
      <t>ト</t>
    </rPh>
    <rPh sb="58" eb="59">
      <t>ク</t>
    </rPh>
    <rPh sb="63" eb="64">
      <t>マタ</t>
    </rPh>
    <rPh sb="65" eb="67">
      <t>モクヒョウ</t>
    </rPh>
    <rPh sb="67" eb="69">
      <t>ネンド</t>
    </rPh>
    <rPh sb="72" eb="73">
      <t>オコナネンドナイシンヒンシュドウサイバイカンリギジュツカイゼンアラカハンバイトリクミトウノウサンブツカチコウジョウトウトクヒョウネンド</t>
    </rPh>
    <phoneticPr fontId="5"/>
  </si>
  <si>
    <t>有機ＪＡＳの認証を受けている又は受けることとしている。</t>
    <rPh sb="16" eb="17">
      <t>ウ</t>
    </rPh>
    <phoneticPr fontId="5"/>
  </si>
  <si>
    <t>④農業経営の複合化</t>
    <rPh sb="1" eb="3">
      <t>ノウギョウ</t>
    </rPh>
    <rPh sb="3" eb="5">
      <t>ケイエイ</t>
    </rPh>
    <rPh sb="6" eb="8">
      <t>フクゴウ</t>
    </rPh>
    <rPh sb="8" eb="9">
      <t>カ</t>
    </rPh>
    <phoneticPr fontId="5"/>
  </si>
  <si>
    <t>土地利用型作物の生産、園芸作物の生産などを組み合わせ、複合的に経営を展開している。</t>
    <rPh sb="0" eb="4">
      <t>トチリヨウ</t>
    </rPh>
    <rPh sb="4" eb="5">
      <t>ガタ</t>
    </rPh>
    <rPh sb="5" eb="7">
      <t>サクモツ</t>
    </rPh>
    <rPh sb="8" eb="10">
      <t>セイサン</t>
    </rPh>
    <rPh sb="11" eb="13">
      <t>エンゲイ</t>
    </rPh>
    <rPh sb="13" eb="15">
      <t>サクモツ</t>
    </rPh>
    <rPh sb="16" eb="18">
      <t>セイサン</t>
    </rPh>
    <rPh sb="21" eb="22">
      <t>ク</t>
    </rPh>
    <rPh sb="23" eb="24">
      <t>ア</t>
    </rPh>
    <rPh sb="27" eb="29">
      <t>フクゴウ</t>
    </rPh>
    <rPh sb="29" eb="30">
      <t>テキ</t>
    </rPh>
    <rPh sb="31" eb="33">
      <t>ケイエイ</t>
    </rPh>
    <rPh sb="34" eb="36">
      <t>テンカイ</t>
    </rPh>
    <phoneticPr fontId="5"/>
  </si>
  <si>
    <t>事業実施前３年度内に経営面積又は農産物の売上高（農産物の生産・加工に係る売上高をいう。以下同じ。）の３割以上の品目転換を行っている又は目標年度までに行うこととしている。</t>
    <phoneticPr fontId="5"/>
  </si>
  <si>
    <t>事業実施前３年度内に経営面積又は農産物の売上高の４割以上の品目転換を行っている又は目標年度までに行うこととしている。</t>
    <phoneticPr fontId="5"/>
  </si>
  <si>
    <t>⑤経営管理の高度化</t>
    <rPh sb="1" eb="3">
      <t>ケイエイ</t>
    </rPh>
    <rPh sb="3" eb="5">
      <t>カンリ</t>
    </rPh>
    <rPh sb="6" eb="9">
      <t>コウドカ</t>
    </rPh>
    <phoneticPr fontId="5"/>
  </si>
  <si>
    <t>　労働時間、休憩、休日、時間外及び休日の労働について、就業規則又はこれに準ずるものに他産業と同等の労働環境を規定している。</t>
    <phoneticPr fontId="5"/>
  </si>
  <si>
    <t>⑥環境配慮の取組</t>
    <rPh sb="1" eb="3">
      <t>カンキョウ</t>
    </rPh>
    <rPh sb="3" eb="5">
      <t>ハイリョ</t>
    </rPh>
    <rPh sb="6" eb="8">
      <t>トリクミ</t>
    </rPh>
    <phoneticPr fontId="5"/>
  </si>
  <si>
    <t>事業実施前３年度内に化石燃料を使用しない園芸施設への移行による温室効果ガスの削減又は化学農薬・化学肥料使用量の削減を行っている又は目標年度までに行うこととしている。</t>
    <rPh sb="0" eb="82">
      <t>ネンドナイシンヒンシュドウサイバイカンリギジュツカイゼンアラカハンバイトリクミトウノウサンブツカチコウジョウトウトクヒョウネンド</t>
    </rPh>
    <phoneticPr fontId="5"/>
  </si>
  <si>
    <r>
      <t>環境負荷低減事業活動実施計画若しくは特定環境負荷低減事業活動実施計画の認定を受けている</t>
    </r>
    <r>
      <rPr>
        <sz val="9"/>
        <color theme="1"/>
        <rFont val="游ゴシック"/>
        <family val="1"/>
        <charset val="134"/>
      </rPr>
      <t>⼜</t>
    </r>
    <r>
      <rPr>
        <sz val="9"/>
        <color theme="1"/>
        <rFont val="游ゴシック"/>
        <family val="1"/>
        <charset val="128"/>
      </rPr>
      <t>は受けることとしている。</t>
    </r>
    <phoneticPr fontId="5"/>
  </si>
  <si>
    <t>⑦労働時間の短縮</t>
    <rPh sb="1" eb="3">
      <t>ロウドウ</t>
    </rPh>
    <rPh sb="3" eb="5">
      <t>ジカン</t>
    </rPh>
    <rPh sb="6" eb="8">
      <t>タンシュク</t>
    </rPh>
    <phoneticPr fontId="5"/>
  </si>
  <si>
    <t>助成対象者又は助成対象者が所属する団体等がフラッグシップ輸出産地に参画しており、導入等する機械等がその取組内容に関連するものであるもの。</t>
    <rPh sb="0" eb="2">
      <t>ジョセイ</t>
    </rPh>
    <rPh sb="2" eb="4">
      <t>タイショウ</t>
    </rPh>
    <rPh sb="4" eb="5">
      <t>シャ</t>
    </rPh>
    <rPh sb="5" eb="6">
      <t>マタ</t>
    </rPh>
    <rPh sb="7" eb="9">
      <t>ジョセイ</t>
    </rPh>
    <rPh sb="9" eb="11">
      <t>タイショウ</t>
    </rPh>
    <rPh sb="11" eb="12">
      <t>シャ</t>
    </rPh>
    <rPh sb="13" eb="15">
      <t>ショゾク</t>
    </rPh>
    <rPh sb="17" eb="19">
      <t>ダンタイ</t>
    </rPh>
    <rPh sb="19" eb="20">
      <t>トウ</t>
    </rPh>
    <rPh sb="28" eb="30">
      <t>ユシュツ</t>
    </rPh>
    <rPh sb="30" eb="32">
      <t>サンチ</t>
    </rPh>
    <rPh sb="33" eb="35">
      <t>サンカク</t>
    </rPh>
    <rPh sb="40" eb="43">
      <t>ドウニュウナド</t>
    </rPh>
    <rPh sb="45" eb="47">
      <t>キカイ</t>
    </rPh>
    <rPh sb="47" eb="48">
      <t>トウ</t>
    </rPh>
    <rPh sb="51" eb="53">
      <t>トリクミ</t>
    </rPh>
    <rPh sb="53" eb="55">
      <t>ナイヨウ</t>
    </rPh>
    <rPh sb="56" eb="58">
      <t>カンレン</t>
    </rPh>
    <phoneticPr fontId="5"/>
  </si>
  <si>
    <t>⑨新規就農</t>
    <rPh sb="1" eb="3">
      <t>シンキ</t>
    </rPh>
    <rPh sb="3" eb="5">
      <t>シュウノウ</t>
    </rPh>
    <phoneticPr fontId="5"/>
  </si>
  <si>
    <t>新規就農者育成総合対策のうち経営開始資金等の交付期間中に経営を発展させて交付を終了した者である。</t>
    <rPh sb="0" eb="2">
      <t>シンキ</t>
    </rPh>
    <rPh sb="2" eb="4">
      <t>シュウノウ</t>
    </rPh>
    <rPh sb="4" eb="5">
      <t>シャ</t>
    </rPh>
    <rPh sb="5" eb="7">
      <t>イクセイ</t>
    </rPh>
    <rPh sb="7" eb="9">
      <t>ソウゴウ</t>
    </rPh>
    <rPh sb="9" eb="11">
      <t>タイサク</t>
    </rPh>
    <rPh sb="14" eb="16">
      <t>ケイエイ</t>
    </rPh>
    <rPh sb="16" eb="18">
      <t>カイシ</t>
    </rPh>
    <rPh sb="18" eb="21">
      <t>シキンナド</t>
    </rPh>
    <rPh sb="22" eb="24">
      <t>コウフ</t>
    </rPh>
    <rPh sb="24" eb="27">
      <t>キカンチュウ</t>
    </rPh>
    <rPh sb="28" eb="30">
      <t>ケイエイ</t>
    </rPh>
    <rPh sb="31" eb="33">
      <t>ハッテン</t>
    </rPh>
    <rPh sb="36" eb="38">
      <t>コウフ</t>
    </rPh>
    <rPh sb="39" eb="41">
      <t>シュウリョウ</t>
    </rPh>
    <rPh sb="43" eb="44">
      <t>モノ</t>
    </rPh>
    <phoneticPr fontId="5"/>
  </si>
  <si>
    <t>⑩農業者の育成</t>
    <rPh sb="1" eb="4">
      <t>ノウギョウシャ</t>
    </rPh>
    <rPh sb="5" eb="7">
      <t>イクセイ</t>
    </rPh>
    <phoneticPr fontId="5"/>
  </si>
  <si>
    <t>就農に向けて必要な技術等を習得できる経営体として都道府県が認めた者である。</t>
    <phoneticPr fontId="5"/>
  </si>
  <si>
    <t>⑪女性の取組</t>
    <rPh sb="1" eb="3">
      <t>ジョセイ</t>
    </rPh>
    <rPh sb="4" eb="6">
      <t>トリクミ</t>
    </rPh>
    <phoneticPr fontId="5"/>
  </si>
  <si>
    <t>（注１）当該項目については、国実施要綱別表10の配分基準表に基づき、記載すること。
（注２）配分基準表に係るポイントの算定に当たっては、原則として経営体の取組全体を対象として算定するものとする。
（注３）「⑤経営管理の高度化」のうち「目標年度までに法人化することとしている」に該当するとして加点する場合は、それぞれの
　　　取組に対する計画を必ず確認するものとする。
（注４）輸出事業計画とは、輸出事業計画の認定規程（令和２年４月１日付け農林水産大臣決定）により農林水産大臣決定が認定した
　　　計画をいう。</t>
    <rPh sb="14" eb="15">
      <t>クニ</t>
    </rPh>
    <rPh sb="15" eb="17">
      <t>ジッシ</t>
    </rPh>
    <rPh sb="17" eb="19">
      <t>ヨウコウ</t>
    </rPh>
    <phoneticPr fontId="5"/>
  </si>
  <si>
    <t>（注１）当該項目については、国実施要綱別表１０の配分基準表に基づき、記載すること。
（注２）配分基準表に係るポイントの算定に当たっては、原則として経営体の取組全体を対象として算定するものとする。
（注３）「⑤経営管理の高度化」のうち「目標年度までに法人化することとしている」に該当するとして加点する場合は、取組に対する計画を必ず確認するものとする。
（注４）輸出事業計画とは、輸出事業計画の認定規程（令和２年４月１日付け農林水産大臣決定）により農林水産大臣決定が認定した計画をいう。</t>
    <rPh sb="14" eb="15">
      <t>クニ</t>
    </rPh>
    <rPh sb="15" eb="17">
      <t>ジッシ</t>
    </rPh>
    <rPh sb="17" eb="19">
      <t>ヨウコウ</t>
    </rPh>
    <rPh sb="43" eb="44">
      <t>チュウ</t>
    </rPh>
    <rPh sb="73" eb="76">
      <t>ケイエイタイ</t>
    </rPh>
    <rPh sb="79" eb="81">
      <t>ゼンタイ</t>
    </rPh>
    <rPh sb="82" eb="84">
      <t>タイショウ</t>
    </rPh>
    <rPh sb="99" eb="100">
      <t>チュウ</t>
    </rPh>
    <rPh sb="153" eb="155">
      <t>トリクミ</t>
    </rPh>
    <rPh sb="228" eb="230">
      <t>ケッテイ</t>
    </rPh>
    <phoneticPr fontId="5"/>
  </si>
  <si>
    <t>（注１）当該項目については、国実施要綱別表１１の配分基準表に基づき、記載すること。
（注２）②の３年度前とは、事業実施年度の３年度前の４月１日が基本となるが、人・農地プランが作成されていなかった場合には、人・農地プランが作成された時点を起点とするものとする。</t>
    <rPh sb="43" eb="44">
      <t>チュウ</t>
    </rPh>
    <phoneticPr fontId="5"/>
  </si>
  <si>
    <t>⑥経営管理
の高度化</t>
    <phoneticPr fontId="5"/>
  </si>
  <si>
    <t>農業経営の法人化</t>
    <rPh sb="0" eb="2">
      <t>ノウギョウ</t>
    </rPh>
    <rPh sb="2" eb="4">
      <t>ケイエイ</t>
    </rPh>
    <rPh sb="5" eb="8">
      <t>ホウジンカ</t>
    </rPh>
    <phoneticPr fontId="5"/>
  </si>
  <si>
    <t>青色申告の実施</t>
    <rPh sb="0" eb="2">
      <t>アオイロ</t>
    </rPh>
    <rPh sb="2" eb="4">
      <t>シンコク</t>
    </rPh>
    <rPh sb="5" eb="7">
      <t>ジッシ</t>
    </rPh>
    <phoneticPr fontId="5"/>
  </si>
  <si>
    <t>１　地域農業構造転換型補助事業</t>
    <rPh sb="2" eb="4">
      <t>チイキ</t>
    </rPh>
    <rPh sb="4" eb="6">
      <t>ノウギョウ</t>
    </rPh>
    <rPh sb="6" eb="8">
      <t>コウゾウ</t>
    </rPh>
    <rPh sb="8" eb="11">
      <t>テンカンガタ</t>
    </rPh>
    <rPh sb="11" eb="13">
      <t>ホジョ</t>
    </rPh>
    <rPh sb="13" eb="15">
      <t>ジギョウ</t>
    </rPh>
    <phoneticPr fontId="5"/>
  </si>
  <si>
    <t>地域農業構造転換型補助事業</t>
    <rPh sb="0" eb="2">
      <t>チイキ</t>
    </rPh>
    <rPh sb="2" eb="4">
      <t>ノウギョウ</t>
    </rPh>
    <rPh sb="4" eb="6">
      <t>コウゾウ</t>
    </rPh>
    <rPh sb="6" eb="9">
      <t>テンカンガタ</t>
    </rPh>
    <rPh sb="9" eb="11">
      <t>ホジョ</t>
    </rPh>
    <rPh sb="11" eb="13">
      <t>ジギョウ</t>
    </rPh>
    <phoneticPr fontId="5"/>
  </si>
  <si>
    <t>　　 直近年の付加価値額が以下のいずれかとなっている。
　　 ただし、⑨の新規就農ポイントの加点を受ける者は除く。</t>
    <rPh sb="3" eb="5">
      <t>チョッキン</t>
    </rPh>
    <rPh sb="5" eb="6">
      <t>ネン</t>
    </rPh>
    <rPh sb="7" eb="9">
      <t>フカ</t>
    </rPh>
    <rPh sb="9" eb="12">
      <t>カチガク</t>
    </rPh>
    <rPh sb="13" eb="15">
      <t>イカ</t>
    </rPh>
    <rPh sb="37" eb="39">
      <t>シンキ</t>
    </rPh>
    <rPh sb="39" eb="41">
      <t>シュウノウ</t>
    </rPh>
    <rPh sb="46" eb="48">
      <t>カテン</t>
    </rPh>
    <rPh sb="49" eb="50">
      <t>ウ</t>
    </rPh>
    <rPh sb="52" eb="53">
      <t>シャ</t>
    </rPh>
    <rPh sb="54" eb="55">
      <t>ノゾ</t>
    </rPh>
    <phoneticPr fontId="5"/>
  </si>
  <si>
    <t>イ　付加価値額の拡大率目標ポイント
　　目標年度における付加価値額の目標の直近年からの拡大率が以下のいずれかとなっている。ただし、⑨の新規就農
　ポイントの加点を受ける者は除く。</t>
    <rPh sb="2" eb="4">
      <t>フカ</t>
    </rPh>
    <rPh sb="4" eb="7">
      <t>カチガク</t>
    </rPh>
    <rPh sb="8" eb="10">
      <t>カクダイ</t>
    </rPh>
    <rPh sb="10" eb="11">
      <t>リツ</t>
    </rPh>
    <rPh sb="20" eb="22">
      <t>モクヒョウ</t>
    </rPh>
    <rPh sb="22" eb="24">
      <t>ネンド</t>
    </rPh>
    <rPh sb="28" eb="30">
      <t>フカ</t>
    </rPh>
    <rPh sb="30" eb="33">
      <t>カチガク</t>
    </rPh>
    <rPh sb="34" eb="36">
      <t>モクヒョウ</t>
    </rPh>
    <rPh sb="37" eb="39">
      <t>チョッキン</t>
    </rPh>
    <rPh sb="39" eb="40">
      <t>ネン</t>
    </rPh>
    <rPh sb="43" eb="46">
      <t>カクダイリツ</t>
    </rPh>
    <rPh sb="47" eb="49">
      <t>イカ</t>
    </rPh>
    <rPh sb="67" eb="69">
      <t>シンキ</t>
    </rPh>
    <rPh sb="69" eb="71">
      <t>シュウノウ</t>
    </rPh>
    <rPh sb="78" eb="80">
      <t>カテン</t>
    </rPh>
    <rPh sb="81" eb="82">
      <t>ウ</t>
    </rPh>
    <rPh sb="84" eb="85">
      <t>シャ</t>
    </rPh>
    <rPh sb="86" eb="87">
      <t>ノゾ</t>
    </rPh>
    <phoneticPr fontId="5"/>
  </si>
  <si>
    <t>ウ　付加価値額の増加額目標ポイント
　　⑨の新規就農ポイントの加点を受ける者は（イ）、その他の者は（ア）の取組に該当している。</t>
    <rPh sb="2" eb="4">
      <t>フカ</t>
    </rPh>
    <rPh sb="4" eb="7">
      <t>カチガク</t>
    </rPh>
    <rPh sb="8" eb="10">
      <t>ゾウカ</t>
    </rPh>
    <rPh sb="10" eb="11">
      <t>ガク</t>
    </rPh>
    <rPh sb="11" eb="13">
      <t>モクヒョウ</t>
    </rPh>
    <rPh sb="22" eb="24">
      <t>シンキ</t>
    </rPh>
    <rPh sb="24" eb="26">
      <t>シュウノウ</t>
    </rPh>
    <rPh sb="31" eb="33">
      <t>カテン</t>
    </rPh>
    <rPh sb="34" eb="35">
      <t>ウ</t>
    </rPh>
    <rPh sb="37" eb="38">
      <t>モノ</t>
    </rPh>
    <rPh sb="45" eb="46">
      <t>タ</t>
    </rPh>
    <rPh sb="47" eb="48">
      <t>モノ</t>
    </rPh>
    <rPh sb="53" eb="55">
      <t>トリクミ</t>
    </rPh>
    <rPh sb="56" eb="58">
      <t>ガイトウ</t>
    </rPh>
    <phoneticPr fontId="5"/>
  </si>
  <si>
    <t>　事業実施前３年度内に新品種の導⼊、栽培管理技術の改善、新たな加⼯⼜は販売の取組等により、農産物の価値向上等に取り組んでいる⼜は⽬標年度までに⾏うこととしている。</t>
    <rPh sb="1" eb="3">
      <t>ジギョウ</t>
    </rPh>
    <rPh sb="3" eb="5">
      <t>ジッシ</t>
    </rPh>
    <rPh sb="5" eb="6">
      <t>マエ</t>
    </rPh>
    <rPh sb="7" eb="10">
      <t>ネンドナイ</t>
    </rPh>
    <rPh sb="11" eb="14">
      <t>シンヒンシュ</t>
    </rPh>
    <rPh sb="15" eb="16">
      <t>ドウ</t>
    </rPh>
    <rPh sb="18" eb="20">
      <t>サイバイ</t>
    </rPh>
    <rPh sb="20" eb="22">
      <t>カンリ</t>
    </rPh>
    <rPh sb="22" eb="24">
      <t>ギジュツ</t>
    </rPh>
    <rPh sb="25" eb="27">
      <t>カイゼン</t>
    </rPh>
    <rPh sb="28" eb="29">
      <t>アラ</t>
    </rPh>
    <rPh sb="31" eb="32">
      <t>カ</t>
    </rPh>
    <rPh sb="35" eb="37">
      <t>ハンバイ</t>
    </rPh>
    <rPh sb="38" eb="40">
      <t>トリクミ</t>
    </rPh>
    <rPh sb="40" eb="41">
      <t>トウ</t>
    </rPh>
    <rPh sb="45" eb="48">
      <t>ノウサンブツ</t>
    </rPh>
    <rPh sb="49" eb="51">
      <t>カチ</t>
    </rPh>
    <rPh sb="51" eb="53">
      <t>コウジョウ</t>
    </rPh>
    <rPh sb="53" eb="54">
      <t>トウ</t>
    </rPh>
    <rPh sb="55" eb="56">
      <t>ト</t>
    </rPh>
    <rPh sb="57" eb="58">
      <t>ク</t>
    </rPh>
    <rPh sb="65" eb="66">
      <t>ヒョウ</t>
    </rPh>
    <rPh sb="66" eb="68">
      <t>ネンド</t>
    </rPh>
    <phoneticPr fontId="5"/>
  </si>
  <si>
    <t>有機JASの認証を受けている⼜は受けることとしている。</t>
    <phoneticPr fontId="5"/>
  </si>
  <si>
    <t>ア　土地利⽤型作物の⽣産、園芸作物の⽣産などを組み合わせ、複合的に経営を展開している。</t>
    <rPh sb="2" eb="4">
      <t>トチ</t>
    </rPh>
    <phoneticPr fontId="5"/>
  </si>
  <si>
    <t>イ　環境負荷低減事業活動実施計画若しくは特定環境負荷低減事業活動実施計画の認定を受けている⼜は受けることとしている。</t>
    <phoneticPr fontId="5"/>
  </si>
  <si>
    <t>（注１）「現状年度」欄には、地区内の経営面積の拡大についての現状の年度を記載すること。
（注２）「根拠資料等」欄は、項目毎に、現状及び目標年度までの各年度の目標設定の根拠とした客観的な資料を具体的に記載すること。
　　　　　なお、現状の根拠とした資料等は、成果目標に係る実績の確認においても用いることとする。
（注３）農業経営の法人化を成果目標とする場合は、法人化に向けた取組計画を提出すること。
（注４）「付加価値額の拡大」（内訳を含む。）の「現状」欄に記載する数値（以下「現状値」という。）については、その年の販売額、
　　　原材料費等が天災その他の外的要因により平年に比べて大幅に変動したと市町村が認める場合、原則として補正を行うものとする。
　　　この場合、現状値は太字・斜体で記載するとともに、「根拠資料等」欄に現状値を補正した要因及び補正の方法（現状値の補正過
　　　程）を記載すること。
（注５）成果目標は、原則として経営体取組全体を対象として設定するものとする。</t>
    <rPh sb="5" eb="7">
      <t>ゲンジョウ</t>
    </rPh>
    <rPh sb="7" eb="9">
      <t>ネンド</t>
    </rPh>
    <rPh sb="10" eb="11">
      <t>ラン</t>
    </rPh>
    <rPh sb="30" eb="32">
      <t>ゲンジョウ</t>
    </rPh>
    <rPh sb="33" eb="35">
      <t>ネンド</t>
    </rPh>
    <rPh sb="53" eb="54">
      <t>トウ</t>
    </rPh>
    <rPh sb="88" eb="91">
      <t>キャッカンテキ</t>
    </rPh>
    <rPh sb="115" eb="117">
      <t>ゲンジョウ</t>
    </rPh>
    <rPh sb="118" eb="120">
      <t>コンキョ</t>
    </rPh>
    <rPh sb="123" eb="125">
      <t>シリョウ</t>
    </rPh>
    <rPh sb="125" eb="126">
      <t>トウ</t>
    </rPh>
    <rPh sb="128" eb="130">
      <t>セイカ</t>
    </rPh>
    <rPh sb="130" eb="132">
      <t>モクヒョウ</t>
    </rPh>
    <rPh sb="133" eb="134">
      <t>カカ</t>
    </rPh>
    <rPh sb="135" eb="137">
      <t>ジッセキ</t>
    </rPh>
    <rPh sb="138" eb="140">
      <t>カクニン</t>
    </rPh>
    <rPh sb="145" eb="146">
      <t>モチ</t>
    </rPh>
    <rPh sb="156" eb="157">
      <t>チュウ</t>
    </rPh>
    <rPh sb="188" eb="190">
      <t>ケイカク</t>
    </rPh>
    <rPh sb="191" eb="193">
      <t>テイシュツ</t>
    </rPh>
    <rPh sb="204" eb="206">
      <t>フカ</t>
    </rPh>
    <rPh sb="206" eb="209">
      <t>カチガク</t>
    </rPh>
    <rPh sb="210" eb="212">
      <t>カクダイ</t>
    </rPh>
    <rPh sb="214" eb="216">
      <t>ウチワケ</t>
    </rPh>
    <rPh sb="217" eb="218">
      <t>フク</t>
    </rPh>
    <rPh sb="223" eb="225">
      <t>ゲンジョウ</t>
    </rPh>
    <rPh sb="226" eb="227">
      <t>ラン</t>
    </rPh>
    <rPh sb="228" eb="230">
      <t>キサイ</t>
    </rPh>
    <rPh sb="232" eb="234">
      <t>スウチ</t>
    </rPh>
    <rPh sb="235" eb="237">
      <t>イカ</t>
    </rPh>
    <rPh sb="238" eb="240">
      <t>ゲンジョウ</t>
    </rPh>
    <rPh sb="240" eb="241">
      <t>チ</t>
    </rPh>
    <rPh sb="255" eb="256">
      <t>トシ</t>
    </rPh>
    <rPh sb="265" eb="269">
      <t>ゲンザイリョウヒ</t>
    </rPh>
    <rPh sb="269" eb="270">
      <t>トウ</t>
    </rPh>
    <rPh sb="271" eb="273">
      <t>テンサイ</t>
    </rPh>
    <rPh sb="275" eb="276">
      <t>タ</t>
    </rPh>
    <rPh sb="277" eb="279">
      <t>ガイテキ</t>
    </rPh>
    <rPh sb="279" eb="281">
      <t>ヨウイン</t>
    </rPh>
    <rPh sb="284" eb="286">
      <t>ヘイネン</t>
    </rPh>
    <rPh sb="287" eb="288">
      <t>クラ</t>
    </rPh>
    <rPh sb="290" eb="292">
      <t>オオハバ</t>
    </rPh>
    <rPh sb="293" eb="295">
      <t>ヘンドウ</t>
    </rPh>
    <rPh sb="298" eb="301">
      <t>シチョウソン</t>
    </rPh>
    <rPh sb="302" eb="303">
      <t>ミト</t>
    </rPh>
    <rPh sb="305" eb="307">
      <t>バアイ</t>
    </rPh>
    <rPh sb="308" eb="310">
      <t>ゲンソク</t>
    </rPh>
    <rPh sb="313" eb="315">
      <t>ホセイ</t>
    </rPh>
    <rPh sb="316" eb="317">
      <t>オコナ</t>
    </rPh>
    <rPh sb="330" eb="332">
      <t>バアイ</t>
    </rPh>
    <rPh sb="333" eb="335">
      <t>ゲンジョウ</t>
    </rPh>
    <rPh sb="335" eb="336">
      <t>チ</t>
    </rPh>
    <rPh sb="337" eb="339">
      <t>フトジ</t>
    </rPh>
    <rPh sb="340" eb="342">
      <t>シャタイ</t>
    </rPh>
    <rPh sb="343" eb="345">
      <t>キサイ</t>
    </rPh>
    <rPh sb="353" eb="355">
      <t>コンキョ</t>
    </rPh>
    <rPh sb="355" eb="357">
      <t>シリョウ</t>
    </rPh>
    <rPh sb="357" eb="358">
      <t>トウ</t>
    </rPh>
    <rPh sb="359" eb="360">
      <t>ラン</t>
    </rPh>
    <rPh sb="361" eb="363">
      <t>ゲンジョウ</t>
    </rPh>
    <rPh sb="363" eb="364">
      <t>チ</t>
    </rPh>
    <rPh sb="365" eb="367">
      <t>ホセイ</t>
    </rPh>
    <rPh sb="369" eb="371">
      <t>ヨウイン</t>
    </rPh>
    <rPh sb="371" eb="372">
      <t>オヨ</t>
    </rPh>
    <rPh sb="373" eb="375">
      <t>ホセイ</t>
    </rPh>
    <rPh sb="376" eb="378">
      <t>ホウホウ</t>
    </rPh>
    <rPh sb="379" eb="381">
      <t>ゲンジョウ</t>
    </rPh>
    <rPh sb="381" eb="382">
      <t>チ</t>
    </rPh>
    <rPh sb="383" eb="385">
      <t>ホセイ</t>
    </rPh>
    <rPh sb="393" eb="395">
      <t>キサイ</t>
    </rPh>
    <rPh sb="402" eb="403">
      <t>チュウ</t>
    </rPh>
    <rPh sb="405" eb="407">
      <t>セイカ</t>
    </rPh>
    <rPh sb="407" eb="409">
      <t>モクヒョウ</t>
    </rPh>
    <rPh sb="411" eb="413">
      <t>ゲンソク</t>
    </rPh>
    <rPh sb="416" eb="423">
      <t>ケイエイタイトリクミゼンタイ</t>
    </rPh>
    <rPh sb="424" eb="426">
      <t>タイショウ</t>
    </rPh>
    <rPh sb="429" eb="431">
      <t>セッテイ</t>
    </rPh>
    <phoneticPr fontId="5"/>
  </si>
  <si>
    <t>（２）配分基準表②、③、⑤のア、エ、⑦を目標年度までに実施することととしてポイント化した場合は、それぞれ「経営面積の拡大」、「有機JASの認証面積拡大」、「農業経営の法人化」、「青色申告を行う」、「労働時間の短縮」を成果目標として設定したか。</t>
    <rPh sb="3" eb="5">
      <t>ハイブン</t>
    </rPh>
    <rPh sb="5" eb="7">
      <t>キジュン</t>
    </rPh>
    <rPh sb="7" eb="8">
      <t>ヒョウ</t>
    </rPh>
    <rPh sb="20" eb="22">
      <t>モクヒョウ</t>
    </rPh>
    <rPh sb="41" eb="42">
      <t>カ</t>
    </rPh>
    <rPh sb="44" eb="46">
      <t>バアイ</t>
    </rPh>
    <rPh sb="53" eb="55">
      <t>ケイエイ</t>
    </rPh>
    <rPh sb="55" eb="57">
      <t>メンセキ</t>
    </rPh>
    <rPh sb="58" eb="60">
      <t>カクダイ</t>
    </rPh>
    <rPh sb="99" eb="101">
      <t>ロウドウ</t>
    </rPh>
    <rPh sb="101" eb="103">
      <t>ジカン</t>
    </rPh>
    <rPh sb="104" eb="106">
      <t>タンシュク</t>
    </rPh>
    <rPh sb="108" eb="110">
      <t>セイカ</t>
    </rPh>
    <rPh sb="110" eb="112">
      <t>モクヒョウ</t>
    </rPh>
    <rPh sb="115" eb="117">
      <t>セッテイ</t>
    </rPh>
    <phoneticPr fontId="5"/>
  </si>
  <si>
    <t>（３）現状及び目標年度までの各年度の目標の設定根拠が明確か</t>
    <rPh sb="3" eb="5">
      <t>ゲンジョウ</t>
    </rPh>
    <rPh sb="5" eb="6">
      <t>オヨ</t>
    </rPh>
    <rPh sb="7" eb="9">
      <t>モクヒョウ</t>
    </rPh>
    <rPh sb="9" eb="11">
      <t>ネンド</t>
    </rPh>
    <rPh sb="14" eb="17">
      <t>カクネンド</t>
    </rPh>
    <rPh sb="18" eb="20">
      <t>モクヒョウ</t>
    </rPh>
    <rPh sb="21" eb="23">
      <t>セッテイ</t>
    </rPh>
    <rPh sb="23" eb="25">
      <t>コンキョ</t>
    </rPh>
    <rPh sb="26" eb="28">
      <t>メイカク</t>
    </rPh>
    <phoneticPr fontId="5"/>
  </si>
  <si>
    <t>地区内での経営面積の拡大</t>
    <rPh sb="0" eb="2">
      <t>チク</t>
    </rPh>
    <rPh sb="2" eb="3">
      <t>ナイ</t>
    </rPh>
    <rPh sb="5" eb="7">
      <t>ケイエイ</t>
    </rPh>
    <rPh sb="7" eb="9">
      <t>メンセキ</t>
    </rPh>
    <rPh sb="10" eb="12">
      <t>カクダイ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</si>
</sst>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 ;[Red]\-#,##0\ "/>
    <numFmt numFmtId="177" formatCode="0_);[Red]\(0\)"/>
    <numFmt numFmtId="178" formatCode="#,##0_ "/>
    <numFmt numFmtId="179" formatCode="0.00_);[Red]\(0.00\)"/>
    <numFmt numFmtId="180" formatCode="#,##0.00000_);[Red]\(#,##0.00000\)"/>
    <numFmt numFmtId="181" formatCode="#,##0.0&quot;点&quot;;[Red]\-#,##0.0&quot;点&quot;"/>
    <numFmt numFmtId="182" formatCode="0.0%"/>
    <numFmt numFmtId="183" formatCode="#,##0_);[Red]\(#,##0\)"/>
    <numFmt numFmtId="184" formatCode="&quot;除&quot;&quot;税&quot;&quot;額&quot;#,##0&quot;円&quot;\ "/>
    <numFmt numFmtId="185" formatCode="&quot;う&quot;&quot;ち&quot;&quot;国&quot;&quot;費&quot;#,##0&quot;円&quot;\ "/>
    <numFmt numFmtId="186" formatCode="0.00000"/>
  </numFmts>
  <fonts count="4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明朝"/>
      <family val="1"/>
      <charset val="128"/>
    </font>
    <font>
      <sz val="10"/>
      <name val="ＭＳ Ｐゴシック"/>
      <family val="3"/>
      <charset val="128"/>
    </font>
    <font>
      <sz val="9"/>
      <name val="ＭＳ Ｐ明朝"/>
      <family val="1"/>
      <charset val="128"/>
    </font>
    <font>
      <sz val="10"/>
      <name val="ＭＳ Ｐ明朝"/>
      <family val="1"/>
      <charset val="128"/>
    </font>
    <font>
      <sz val="10"/>
      <name val="ＭＳ 明朝"/>
      <family val="1"/>
      <charset val="128"/>
    </font>
    <font>
      <sz val="16"/>
      <name val="ＭＳ Ｐゴシック"/>
      <family val="3"/>
      <charset val="128"/>
    </font>
    <font>
      <sz val="9"/>
      <name val="ＭＳ 明朝"/>
      <family val="1"/>
      <charset val="128"/>
    </font>
    <font>
      <sz val="10.5"/>
      <name val="ＭＳ 明朝"/>
      <family val="1"/>
      <charset val="128"/>
    </font>
    <font>
      <sz val="12"/>
      <name val="ＭＳ 明朝"/>
      <family val="1"/>
      <charset val="128"/>
    </font>
    <font>
      <sz val="10.5"/>
      <name val="ＭＳ ゴシック"/>
      <family val="3"/>
      <charset val="128"/>
    </font>
    <font>
      <sz val="12"/>
      <name val="ＭＳ ゴシック"/>
      <family val="3"/>
      <charset val="128"/>
    </font>
    <font>
      <sz val="9"/>
      <name val="ＭＳ Ｐゴシック"/>
      <family val="3"/>
      <charset val="128"/>
    </font>
    <font>
      <sz val="6"/>
      <name val="ＭＳ Ｐゴシック"/>
      <family val="2"/>
      <charset val="128"/>
      <scheme val="minor"/>
    </font>
    <font>
      <sz val="9"/>
      <color theme="1"/>
      <name val="ＭＳ Ｐゴシック"/>
      <family val="3"/>
      <charset val="128"/>
    </font>
    <font>
      <sz val="9"/>
      <color theme="1"/>
      <name val="ＭＳ 明朝"/>
      <family val="1"/>
      <charset val="128"/>
    </font>
    <font>
      <sz val="10"/>
      <color theme="1"/>
      <name val="ＭＳ Ｐ明朝"/>
      <family val="1"/>
      <charset val="128"/>
    </font>
    <font>
      <b/>
      <sz val="14"/>
      <color theme="1"/>
      <name val="ＭＳ Ｐゴシック"/>
      <family val="3"/>
      <charset val="128"/>
    </font>
    <font>
      <sz val="12"/>
      <color theme="1"/>
      <name val="ＭＳ Ｐゴシック"/>
      <family val="3"/>
      <charset val="128"/>
    </font>
    <font>
      <sz val="10"/>
      <color theme="1"/>
      <name val="ＭＳ Ｐゴシック"/>
      <family val="3"/>
      <charset val="128"/>
    </font>
    <font>
      <sz val="9"/>
      <color theme="1"/>
      <name val="ＭＳ Ｐ明朝"/>
      <family val="1"/>
      <charset val="128"/>
    </font>
    <font>
      <b/>
      <sz val="9"/>
      <color theme="1"/>
      <name val="ＭＳ Ｐゴシック"/>
      <family val="3"/>
      <charset val="128"/>
    </font>
    <font>
      <sz val="11"/>
      <color theme="1"/>
      <name val="ＭＳ Ｐゴシック"/>
      <family val="3"/>
      <charset val="128"/>
    </font>
    <font>
      <sz val="8"/>
      <color theme="1"/>
      <name val="ＭＳ Ｐ明朝"/>
      <family val="1"/>
      <charset val="128"/>
    </font>
    <font>
      <b/>
      <sz val="10"/>
      <color theme="1"/>
      <name val="ＭＳ Ｐ明朝"/>
      <family val="1"/>
      <charset val="128"/>
    </font>
    <font>
      <b/>
      <sz val="12"/>
      <color theme="1"/>
      <name val="ＭＳ Ｐゴシック"/>
      <family val="3"/>
      <charset val="128"/>
    </font>
    <font>
      <sz val="8"/>
      <color theme="1"/>
      <name val="ＭＳ Ｐゴシック"/>
      <family val="3"/>
      <charset val="128"/>
    </font>
    <font>
      <sz val="10"/>
      <color theme="1"/>
      <name val="ＭＳ 明朝"/>
      <family val="1"/>
      <charset val="128"/>
    </font>
    <font>
      <sz val="10.5"/>
      <color theme="1"/>
      <name val="ＭＳ 明朝"/>
      <family val="1"/>
      <charset val="128"/>
    </font>
    <font>
      <sz val="14"/>
      <color theme="1"/>
      <name val="ＭＳ ゴシック"/>
      <family val="3"/>
      <charset val="128"/>
    </font>
    <font>
      <sz val="9"/>
      <color theme="1"/>
      <name val="ＭＳ ゴシック"/>
      <family val="3"/>
      <charset val="128"/>
    </font>
    <font>
      <sz val="14"/>
      <color theme="1"/>
      <name val="ＭＳ 明朝"/>
      <family val="1"/>
      <charset val="128"/>
    </font>
    <font>
      <sz val="11"/>
      <color theme="1"/>
      <name val="ＭＳ 明朝"/>
      <family val="1"/>
      <charset val="128"/>
    </font>
    <font>
      <sz val="9"/>
      <color theme="1"/>
      <name val="游ゴシック"/>
      <family val="1"/>
      <charset val="134"/>
    </font>
    <font>
      <sz val="9"/>
      <color theme="1"/>
      <name val="游ゴシック"/>
      <family val="1"/>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FFCC"/>
        <bgColor indexed="64"/>
      </patternFill>
    </fill>
  </fills>
  <borders count="46">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dotted">
        <color indexed="64"/>
      </right>
      <top style="thin">
        <color indexed="64"/>
      </top>
      <bottom/>
      <diagonal/>
    </border>
    <border>
      <left style="dotted">
        <color indexed="64"/>
      </left>
      <right/>
      <top style="thin">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diagonalUp="1">
      <left style="thin">
        <color indexed="64"/>
      </left>
      <right style="thin">
        <color indexed="64"/>
      </right>
      <top/>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12">
    <xf numFmtId="0" fontId="0"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6" fillId="0" borderId="0"/>
    <xf numFmtId="0" fontId="2" fillId="0" borderId="0">
      <alignment vertical="center"/>
    </xf>
    <xf numFmtId="6" fontId="4" fillId="0" borderId="0" applyFont="0" applyFill="0" applyBorder="0" applyAlignment="0" applyProtection="0">
      <alignment vertical="center"/>
    </xf>
    <xf numFmtId="0" fontId="1" fillId="0" borderId="0">
      <alignment vertical="center"/>
    </xf>
  </cellStyleXfs>
  <cellXfs count="586">
    <xf numFmtId="0" fontId="0" fillId="0" borderId="0" xfId="0">
      <alignment vertical="center"/>
    </xf>
    <xf numFmtId="0" fontId="7" fillId="0" borderId="0" xfId="0" applyFont="1">
      <alignment vertical="center"/>
    </xf>
    <xf numFmtId="0" fontId="8" fillId="0" borderId="0" xfId="0" applyFont="1">
      <alignment vertical="center"/>
    </xf>
    <xf numFmtId="0" fontId="7"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11" fillId="2" borderId="10" xfId="0" applyFont="1" applyFill="1" applyBorder="1">
      <alignment vertical="center"/>
    </xf>
    <xf numFmtId="0" fontId="13" fillId="2" borderId="6" xfId="0" applyFont="1" applyFill="1" applyBorder="1">
      <alignment vertical="center"/>
    </xf>
    <xf numFmtId="0" fontId="13" fillId="2" borderId="0" xfId="0" applyFont="1" applyFill="1">
      <alignment vertical="center"/>
    </xf>
    <xf numFmtId="0" fontId="14" fillId="2" borderId="0" xfId="0" applyFont="1" applyFill="1">
      <alignment vertical="center"/>
    </xf>
    <xf numFmtId="0" fontId="13" fillId="0" borderId="0" xfId="0" applyFont="1">
      <alignment vertical="center"/>
    </xf>
    <xf numFmtId="0" fontId="14" fillId="0" borderId="0" xfId="0" applyFont="1">
      <alignment vertical="center"/>
    </xf>
    <xf numFmtId="0" fontId="15" fillId="2" borderId="0" xfId="0" applyFont="1" applyFill="1">
      <alignment vertical="center"/>
    </xf>
    <xf numFmtId="0" fontId="16" fillId="2" borderId="0" xfId="0" applyFont="1" applyFill="1">
      <alignment vertical="center"/>
    </xf>
    <xf numFmtId="0" fontId="12" fillId="2" borderId="0" xfId="0" applyFont="1" applyFill="1">
      <alignment vertical="center"/>
    </xf>
    <xf numFmtId="0" fontId="8" fillId="2" borderId="0" xfId="0" applyFont="1" applyFill="1">
      <alignment vertical="center"/>
    </xf>
    <xf numFmtId="0" fontId="17" fillId="2" borderId="0" xfId="0" applyFont="1" applyFill="1">
      <alignment vertical="center"/>
    </xf>
    <xf numFmtId="0" fontId="10" fillId="2" borderId="0" xfId="3" applyFont="1" applyFill="1">
      <alignment vertical="center"/>
    </xf>
    <xf numFmtId="0" fontId="11" fillId="2" borderId="15" xfId="0" applyFont="1" applyFill="1" applyBorder="1">
      <alignment vertical="center"/>
    </xf>
    <xf numFmtId="0" fontId="11" fillId="2" borderId="1" xfId="0" applyFont="1" applyFill="1" applyBorder="1">
      <alignment vertical="center"/>
    </xf>
    <xf numFmtId="0" fontId="11" fillId="2" borderId="5" xfId="0" applyFont="1" applyFill="1" applyBorder="1">
      <alignment vertical="center"/>
    </xf>
    <xf numFmtId="0" fontId="17" fillId="2" borderId="0" xfId="3" applyFont="1" applyFill="1" applyProtection="1">
      <alignment vertical="center"/>
      <protection locked="0"/>
    </xf>
    <xf numFmtId="0" fontId="17" fillId="2" borderId="0" xfId="3" applyFont="1" applyFill="1" applyAlignment="1" applyProtection="1">
      <alignment horizontal="center" vertical="center"/>
      <protection locked="0"/>
    </xf>
    <xf numFmtId="0" fontId="13" fillId="0" borderId="0" xfId="0" applyFont="1" applyAlignment="1">
      <alignment horizontal="center" vertical="center"/>
    </xf>
    <xf numFmtId="38" fontId="9" fillId="0" borderId="0" xfId="3" applyNumberFormat="1" applyFont="1" applyAlignment="1">
      <alignment horizontal="center" vertical="center"/>
    </xf>
    <xf numFmtId="38" fontId="9" fillId="0" borderId="0" xfId="3" applyNumberFormat="1" applyFont="1">
      <alignment vertical="center"/>
    </xf>
    <xf numFmtId="186" fontId="4" fillId="0" borderId="0" xfId="3" applyNumberFormat="1" applyProtection="1">
      <alignment vertical="center"/>
      <protection locked="0"/>
    </xf>
    <xf numFmtId="0" fontId="15" fillId="2" borderId="0" xfId="0" applyFont="1" applyFill="1" applyAlignment="1"/>
    <xf numFmtId="0" fontId="16" fillId="2" borderId="0" xfId="0" applyFont="1" applyFill="1" applyAlignment="1"/>
    <xf numFmtId="0" fontId="13" fillId="0" borderId="0" xfId="0" applyFont="1" applyAlignment="1">
      <alignment vertical="top"/>
    </xf>
    <xf numFmtId="0" fontId="14" fillId="0" borderId="0" xfId="0" applyFont="1" applyAlignment="1">
      <alignment vertical="top"/>
    </xf>
    <xf numFmtId="0" fontId="12" fillId="2" borderId="0" xfId="0" applyFont="1" applyFill="1" applyAlignment="1">
      <alignment horizontal="center" vertical="center"/>
    </xf>
    <xf numFmtId="0" fontId="13" fillId="2" borderId="0" xfId="0" applyFont="1" applyFill="1" applyAlignment="1">
      <alignment horizontal="left" vertical="center"/>
    </xf>
    <xf numFmtId="0" fontId="14" fillId="2" borderId="0" xfId="0" applyFont="1" applyFill="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20" fillId="2" borderId="0" xfId="0" applyFont="1" applyFill="1" applyAlignment="1">
      <alignment horizontal="center" vertical="center"/>
    </xf>
    <xf numFmtId="0" fontId="20" fillId="0" borderId="35" xfId="0" applyFont="1" applyBorder="1" applyAlignment="1" applyProtection="1">
      <alignment horizontal="center" vertical="center"/>
      <protection locked="0"/>
    </xf>
    <xf numFmtId="0" fontId="20" fillId="0" borderId="23" xfId="0" applyFont="1" applyBorder="1" applyAlignment="1" applyProtection="1">
      <alignment horizontal="center" vertical="center"/>
      <protection locked="0"/>
    </xf>
    <xf numFmtId="0" fontId="20" fillId="0" borderId="33" xfId="0" applyFont="1" applyBorder="1" applyAlignment="1" applyProtection="1">
      <alignment horizontal="center" vertical="center"/>
      <protection locked="0"/>
    </xf>
    <xf numFmtId="0" fontId="20" fillId="0" borderId="23" xfId="0" applyFont="1" applyBorder="1" applyAlignment="1" applyProtection="1">
      <alignment horizontal="left" vertical="center"/>
      <protection locked="0"/>
    </xf>
    <xf numFmtId="0" fontId="20" fillId="0" borderId="9" xfId="0" applyFont="1" applyBorder="1" applyAlignment="1" applyProtection="1">
      <alignment horizontal="left" vertical="center"/>
      <protection locked="0"/>
    </xf>
    <xf numFmtId="0" fontId="23" fillId="0" borderId="0" xfId="0" applyFont="1">
      <alignment vertical="center"/>
    </xf>
    <xf numFmtId="0" fontId="24" fillId="0" borderId="0" xfId="0" applyFont="1">
      <alignment vertical="center"/>
    </xf>
    <xf numFmtId="0" fontId="21" fillId="0" borderId="0" xfId="0" applyFont="1">
      <alignment vertical="center"/>
    </xf>
    <xf numFmtId="0" fontId="26" fillId="0" borderId="0" xfId="0" applyFont="1">
      <alignment vertical="center"/>
    </xf>
    <xf numFmtId="0" fontId="19" fillId="0" borderId="0" xfId="0" applyFont="1">
      <alignment vertical="center"/>
    </xf>
    <xf numFmtId="0" fontId="25" fillId="0" borderId="2" xfId="0" applyFont="1" applyBorder="1">
      <alignment vertical="center"/>
    </xf>
    <xf numFmtId="0" fontId="25" fillId="0" borderId="2" xfId="0" applyFont="1" applyBorder="1" applyAlignment="1">
      <alignment horizontal="right" vertical="center"/>
    </xf>
    <xf numFmtId="0" fontId="25" fillId="0" borderId="16" xfId="0" applyFont="1" applyBorder="1" applyAlignment="1">
      <alignment horizontal="center" vertical="center"/>
    </xf>
    <xf numFmtId="0" fontId="27" fillId="0" borderId="0" xfId="0" applyFont="1" applyAlignment="1">
      <alignment vertical="center" wrapText="1"/>
    </xf>
    <xf numFmtId="0" fontId="19" fillId="0" borderId="2" xfId="0" applyFont="1" applyBorder="1">
      <alignment vertical="center"/>
    </xf>
    <xf numFmtId="0" fontId="19" fillId="0" borderId="2" xfId="0" applyFont="1" applyBorder="1" applyAlignment="1">
      <alignment horizontal="right" vertical="center"/>
    </xf>
    <xf numFmtId="0" fontId="24" fillId="0" borderId="2" xfId="0" applyFont="1" applyBorder="1">
      <alignment vertical="center"/>
    </xf>
    <xf numFmtId="0" fontId="28" fillId="0" borderId="6" xfId="0" applyFont="1" applyBorder="1">
      <alignment vertical="center"/>
    </xf>
    <xf numFmtId="0" fontId="28" fillId="0" borderId="10" xfId="0" applyFont="1" applyBorder="1">
      <alignment vertical="center"/>
    </xf>
    <xf numFmtId="0" fontId="29" fillId="0" borderId="0" xfId="0" applyFont="1">
      <alignment vertical="center"/>
    </xf>
    <xf numFmtId="0" fontId="29" fillId="0" borderId="1" xfId="0" applyFont="1" applyBorder="1">
      <alignment vertical="center"/>
    </xf>
    <xf numFmtId="0" fontId="21" fillId="0" borderId="1" xfId="0" applyFont="1" applyBorder="1">
      <alignment vertical="center"/>
    </xf>
    <xf numFmtId="0" fontId="25" fillId="0" borderId="1" xfId="0" applyFont="1" applyBorder="1">
      <alignment vertical="center"/>
    </xf>
    <xf numFmtId="0" fontId="25" fillId="0" borderId="1" xfId="0" applyFont="1" applyBorder="1" applyAlignment="1">
      <alignment horizontal="left" vertical="center" indent="1"/>
    </xf>
    <xf numFmtId="0" fontId="19" fillId="2" borderId="15" xfId="0" applyFont="1" applyFill="1" applyBorder="1" applyAlignment="1">
      <alignment horizontal="center" vertical="center" wrapText="1"/>
    </xf>
    <xf numFmtId="176" fontId="19" fillId="2" borderId="17" xfId="2" applyNumberFormat="1" applyFont="1" applyFill="1" applyBorder="1" applyAlignment="1">
      <alignment horizontal="center" vertical="center"/>
    </xf>
    <xf numFmtId="177" fontId="19" fillId="3" borderId="15" xfId="2" applyNumberFormat="1" applyFont="1" applyFill="1" applyBorder="1" applyAlignment="1">
      <alignment horizontal="center" vertical="center"/>
    </xf>
    <xf numFmtId="177" fontId="19" fillId="0" borderId="19" xfId="2" applyNumberFormat="1" applyFont="1" applyFill="1" applyBorder="1" applyAlignment="1">
      <alignment horizontal="center" vertical="center"/>
    </xf>
    <xf numFmtId="176" fontId="19" fillId="2" borderId="8" xfId="2" applyNumberFormat="1" applyFont="1" applyFill="1" applyBorder="1" applyAlignment="1">
      <alignment horizontal="center" vertical="center" wrapText="1"/>
    </xf>
    <xf numFmtId="177" fontId="19" fillId="3" borderId="37" xfId="2" applyNumberFormat="1" applyFont="1" applyFill="1" applyBorder="1" applyAlignment="1">
      <alignment horizontal="center" vertical="center"/>
    </xf>
    <xf numFmtId="176" fontId="19" fillId="2" borderId="18" xfId="2" applyNumberFormat="1" applyFont="1" applyFill="1" applyBorder="1" applyAlignment="1">
      <alignment vertical="center" wrapText="1"/>
    </xf>
    <xf numFmtId="177" fontId="19" fillId="3" borderId="19" xfId="2" applyNumberFormat="1" applyFont="1" applyFill="1" applyBorder="1" applyAlignment="1">
      <alignment horizontal="center" vertical="center"/>
    </xf>
    <xf numFmtId="176" fontId="19" fillId="2" borderId="27" xfId="2" applyNumberFormat="1" applyFont="1" applyFill="1" applyBorder="1" applyAlignment="1">
      <alignment horizontal="center" vertical="center"/>
    </xf>
    <xf numFmtId="0" fontId="19" fillId="0" borderId="18" xfId="0" applyFont="1" applyBorder="1" applyAlignment="1">
      <alignment vertical="center" wrapText="1"/>
    </xf>
    <xf numFmtId="0" fontId="19" fillId="2" borderId="15" xfId="0" applyFont="1" applyFill="1" applyBorder="1">
      <alignment vertical="center"/>
    </xf>
    <xf numFmtId="0" fontId="19" fillId="2" borderId="0" xfId="0" applyFont="1" applyFill="1">
      <alignment vertical="center"/>
    </xf>
    <xf numFmtId="38" fontId="19" fillId="3" borderId="15" xfId="2" applyFont="1" applyFill="1" applyBorder="1" applyAlignment="1">
      <alignment horizontal="right" vertical="center"/>
    </xf>
    <xf numFmtId="0" fontId="19" fillId="2" borderId="10" xfId="0" applyFont="1" applyFill="1" applyBorder="1">
      <alignment vertical="center"/>
    </xf>
    <xf numFmtId="179" fontId="19" fillId="3" borderId="15" xfId="2" applyNumberFormat="1" applyFont="1" applyFill="1" applyBorder="1" applyAlignment="1">
      <alignment vertical="center"/>
    </xf>
    <xf numFmtId="176" fontId="19" fillId="2" borderId="9" xfId="2" applyNumberFormat="1" applyFont="1" applyFill="1" applyBorder="1" applyAlignment="1">
      <alignment horizontal="center" vertical="center" wrapText="1"/>
    </xf>
    <xf numFmtId="176" fontId="19" fillId="3" borderId="5" xfId="2" applyNumberFormat="1" applyFont="1" applyFill="1" applyBorder="1" applyAlignment="1">
      <alignment horizontal="center" vertical="center" wrapText="1"/>
    </xf>
    <xf numFmtId="9" fontId="19" fillId="3" borderId="12" xfId="1" applyFont="1" applyFill="1" applyBorder="1" applyAlignment="1">
      <alignment horizontal="center" vertical="center" wrapText="1"/>
    </xf>
    <xf numFmtId="176" fontId="19" fillId="3" borderId="9" xfId="2" applyNumberFormat="1" applyFont="1" applyFill="1" applyBorder="1" applyAlignment="1">
      <alignment horizontal="right" vertical="center" wrapText="1"/>
    </xf>
    <xf numFmtId="176" fontId="19" fillId="2" borderId="11" xfId="2" applyNumberFormat="1" applyFont="1" applyFill="1" applyBorder="1" applyAlignment="1">
      <alignment vertical="center" wrapText="1"/>
    </xf>
    <xf numFmtId="176" fontId="19" fillId="2" borderId="17" xfId="2" applyNumberFormat="1" applyFont="1" applyFill="1" applyBorder="1" applyAlignment="1">
      <alignment vertical="center" wrapText="1"/>
    </xf>
    <xf numFmtId="176" fontId="19" fillId="2" borderId="17" xfId="2" applyNumberFormat="1" applyFont="1" applyFill="1" applyBorder="1" applyAlignment="1">
      <alignment horizontal="center" vertical="center" wrapText="1"/>
    </xf>
    <xf numFmtId="176" fontId="19" fillId="3" borderId="10" xfId="2" applyNumberFormat="1" applyFont="1" applyFill="1" applyBorder="1" applyAlignment="1">
      <alignment horizontal="center" vertical="center" wrapText="1"/>
    </xf>
    <xf numFmtId="182" fontId="19" fillId="3" borderId="17" xfId="1" applyNumberFormat="1" applyFont="1" applyFill="1" applyBorder="1" applyAlignment="1">
      <alignment horizontal="center" vertical="center" wrapText="1"/>
    </xf>
    <xf numFmtId="0" fontId="33" fillId="0" borderId="0" xfId="0" applyFont="1">
      <alignment vertical="center"/>
    </xf>
    <xf numFmtId="0" fontId="33" fillId="2" borderId="0" xfId="0" applyFont="1" applyFill="1">
      <alignment vertical="center"/>
    </xf>
    <xf numFmtId="0" fontId="20" fillId="0" borderId="9" xfId="0" applyFont="1" applyBorder="1" applyAlignment="1" applyProtection="1">
      <alignment horizontal="center" vertical="center"/>
      <protection locked="0"/>
    </xf>
    <xf numFmtId="0" fontId="35" fillId="2" borderId="0" xfId="0" applyFont="1" applyFill="1" applyAlignment="1">
      <alignment horizontal="center" vertical="center"/>
    </xf>
    <xf numFmtId="0" fontId="20" fillId="0" borderId="0" xfId="0" applyFont="1" applyAlignment="1">
      <alignment horizontal="center" vertical="center"/>
    </xf>
    <xf numFmtId="0" fontId="20" fillId="0" borderId="1" xfId="0" quotePrefix="1" applyFont="1" applyBorder="1" applyAlignment="1">
      <alignment horizontal="center" vertical="center"/>
    </xf>
    <xf numFmtId="0" fontId="20" fillId="0" borderId="1" xfId="0" applyFont="1" applyBorder="1" applyAlignment="1" applyProtection="1">
      <alignment horizontal="center" vertical="center"/>
      <protection locked="0"/>
    </xf>
    <xf numFmtId="0" fontId="20" fillId="0" borderId="1" xfId="0" quotePrefix="1" applyFont="1" applyBorder="1" applyAlignment="1">
      <alignment horizontal="center" vertical="center" wrapText="1"/>
    </xf>
    <xf numFmtId="0" fontId="20" fillId="0" borderId="8" xfId="0" applyFont="1" applyBorder="1" applyAlignment="1" applyProtection="1">
      <alignment horizontal="center" vertical="center"/>
      <protection locked="0"/>
    </xf>
    <xf numFmtId="0" fontId="20" fillId="0" borderId="0" xfId="0" quotePrefix="1" applyFont="1" applyAlignment="1">
      <alignment horizontal="center" vertical="center" wrapText="1"/>
    </xf>
    <xf numFmtId="0" fontId="20" fillId="0" borderId="0" xfId="0" applyFont="1" applyAlignment="1" applyProtection="1">
      <alignment horizontal="center" vertical="center"/>
      <protection locked="0"/>
    </xf>
    <xf numFmtId="0" fontId="20" fillId="0" borderId="0" xfId="0" quotePrefix="1" applyFont="1" applyAlignment="1">
      <alignment horizontal="center" vertical="center"/>
    </xf>
    <xf numFmtId="0" fontId="20" fillId="0" borderId="8" xfId="0" applyFont="1" applyBorder="1" applyAlignment="1" applyProtection="1">
      <alignment horizontal="left" vertical="center"/>
      <protection locked="0"/>
    </xf>
    <xf numFmtId="0" fontId="20" fillId="0" borderId="7" xfId="0" applyFont="1" applyBorder="1" applyAlignment="1" applyProtection="1">
      <alignment horizontal="center" vertical="center"/>
      <protection locked="0"/>
    </xf>
    <xf numFmtId="0" fontId="20" fillId="0" borderId="2" xfId="0" quotePrefix="1" applyFont="1" applyBorder="1" applyAlignment="1">
      <alignment horizontal="center" vertical="center" wrapText="1"/>
    </xf>
    <xf numFmtId="0" fontId="20" fillId="0" borderId="2" xfId="0" applyFont="1" applyBorder="1" applyAlignment="1" applyProtection="1">
      <alignment horizontal="center" vertical="center"/>
      <protection locked="0"/>
    </xf>
    <xf numFmtId="0" fontId="20" fillId="0" borderId="2" xfId="0" quotePrefix="1" applyFont="1" applyBorder="1" applyAlignment="1">
      <alignment horizontal="center" vertical="center"/>
    </xf>
    <xf numFmtId="0" fontId="20" fillId="0" borderId="0" xfId="0" applyFont="1" applyAlignment="1" applyProtection="1">
      <alignment horizontal="center" vertical="center" wrapText="1"/>
      <protection locked="0"/>
    </xf>
    <xf numFmtId="0" fontId="20" fillId="0" borderId="2" xfId="0" applyFont="1" applyBorder="1" applyAlignment="1" applyProtection="1">
      <alignment horizontal="center" vertical="center" wrapText="1"/>
      <protection locked="0"/>
    </xf>
    <xf numFmtId="0" fontId="35" fillId="0" borderId="0" xfId="0" applyFont="1" applyAlignment="1">
      <alignment horizontal="left" vertical="center"/>
    </xf>
    <xf numFmtId="0" fontId="20" fillId="0" borderId="0" xfId="0" applyFont="1" applyAlignment="1">
      <alignment horizontal="left" vertical="center"/>
    </xf>
    <xf numFmtId="0" fontId="20" fillId="0" borderId="18" xfId="0" applyFont="1" applyBorder="1" applyAlignment="1">
      <alignment horizontal="left" vertical="center"/>
    </xf>
    <xf numFmtId="0" fontId="33" fillId="0" borderId="40" xfId="0" applyFont="1" applyBorder="1">
      <alignment vertical="center"/>
    </xf>
    <xf numFmtId="0" fontId="20" fillId="0" borderId="0" xfId="0" applyFont="1">
      <alignment vertical="center"/>
    </xf>
    <xf numFmtId="0" fontId="33" fillId="0" borderId="4" xfId="0" applyFont="1" applyBorder="1">
      <alignment vertical="center"/>
    </xf>
    <xf numFmtId="0" fontId="20" fillId="0" borderId="41" xfId="0" applyFont="1" applyBorder="1" applyAlignment="1">
      <alignment horizontal="left" vertical="center"/>
    </xf>
    <xf numFmtId="0" fontId="20" fillId="0" borderId="7" xfId="0" applyFont="1" applyBorder="1" applyAlignment="1">
      <alignment vertical="center" wrapText="1"/>
    </xf>
    <xf numFmtId="0" fontId="20" fillId="0" borderId="3" xfId="0" applyFont="1" applyBorder="1" applyAlignment="1">
      <alignment vertical="center" wrapText="1"/>
    </xf>
    <xf numFmtId="38" fontId="20" fillId="0" borderId="5" xfId="2" applyFont="1" applyFill="1" applyBorder="1" applyAlignment="1" applyProtection="1">
      <alignment horizontal="center" vertical="center"/>
      <protection locked="0"/>
    </xf>
    <xf numFmtId="0" fontId="19" fillId="2" borderId="0" xfId="3" applyFont="1" applyFill="1" applyProtection="1">
      <alignment vertical="center"/>
      <protection locked="0"/>
    </xf>
    <xf numFmtId="0" fontId="34" fillId="2" borderId="0" xfId="3" applyFont="1" applyFill="1" applyProtection="1">
      <alignment vertical="center"/>
      <protection locked="0"/>
    </xf>
    <xf numFmtId="0" fontId="36" fillId="2" borderId="0" xfId="3" applyFont="1" applyFill="1" applyProtection="1">
      <alignment vertical="center"/>
      <protection locked="0"/>
    </xf>
    <xf numFmtId="0" fontId="20" fillId="2" borderId="0" xfId="3" applyFont="1" applyFill="1" applyAlignment="1" applyProtection="1">
      <alignment horizontal="center" vertical="center"/>
      <protection locked="0"/>
    </xf>
    <xf numFmtId="0" fontId="20" fillId="2" borderId="0" xfId="3" applyFont="1" applyFill="1" applyProtection="1">
      <alignment vertical="center"/>
      <protection locked="0"/>
    </xf>
    <xf numFmtId="0" fontId="32" fillId="2" borderId="0" xfId="3" applyFont="1" applyFill="1" applyProtection="1">
      <alignment vertical="center"/>
      <protection locked="0"/>
    </xf>
    <xf numFmtId="0" fontId="32" fillId="2" borderId="0" xfId="3" applyFont="1" applyFill="1" applyAlignment="1" applyProtection="1">
      <alignment horizontal="left" vertical="center"/>
      <protection locked="0"/>
    </xf>
    <xf numFmtId="0" fontId="32" fillId="2" borderId="15" xfId="3" applyFont="1" applyFill="1" applyBorder="1" applyAlignment="1" applyProtection="1">
      <alignment horizontal="center" vertical="center"/>
      <protection locked="0"/>
    </xf>
    <xf numFmtId="0" fontId="32" fillId="2" borderId="0" xfId="3" applyFont="1" applyFill="1" applyAlignment="1" applyProtection="1">
      <alignment vertical="center" wrapText="1"/>
      <protection locked="0"/>
    </xf>
    <xf numFmtId="0" fontId="32" fillId="2" borderId="0" xfId="3" applyFont="1" applyFill="1" applyAlignment="1" applyProtection="1">
      <alignment horizontal="center" vertical="center"/>
      <protection locked="0"/>
    </xf>
    <xf numFmtId="0" fontId="32" fillId="2" borderId="15" xfId="3" applyFont="1" applyFill="1" applyBorder="1" applyProtection="1">
      <alignment vertical="center"/>
      <protection locked="0"/>
    </xf>
    <xf numFmtId="0" fontId="32" fillId="2" borderId="0" xfId="3" applyFont="1" applyFill="1" applyAlignment="1" applyProtection="1">
      <alignment horizontal="center" vertical="center" wrapText="1"/>
      <protection locked="0"/>
    </xf>
    <xf numFmtId="0" fontId="32" fillId="2" borderId="15" xfId="3" applyFont="1" applyFill="1" applyBorder="1" applyAlignment="1" applyProtection="1">
      <alignment horizontal="left" vertical="center"/>
      <protection locked="0"/>
    </xf>
    <xf numFmtId="0" fontId="32" fillId="2" borderId="0" xfId="3" applyFont="1" applyFill="1">
      <alignment vertical="center"/>
    </xf>
    <xf numFmtId="0" fontId="32" fillId="2" borderId="2" xfId="3" applyFont="1" applyFill="1" applyBorder="1">
      <alignment vertical="center"/>
    </xf>
    <xf numFmtId="0" fontId="32" fillId="2" borderId="15" xfId="3" applyFont="1" applyFill="1" applyBorder="1" applyAlignment="1">
      <alignment horizontal="center" vertical="center"/>
    </xf>
    <xf numFmtId="0" fontId="32" fillId="2" borderId="17" xfId="3" applyFont="1" applyFill="1" applyBorder="1" applyAlignment="1" applyProtection="1">
      <alignment horizontal="left" vertical="center"/>
      <protection locked="0"/>
    </xf>
    <xf numFmtId="0" fontId="32" fillId="2" borderId="6" xfId="3" applyFont="1" applyFill="1" applyBorder="1" applyAlignment="1" applyProtection="1">
      <alignment horizontal="left" vertical="center"/>
      <protection locked="0"/>
    </xf>
    <xf numFmtId="0" fontId="32" fillId="2" borderId="10" xfId="3" applyFont="1" applyFill="1" applyBorder="1" applyAlignment="1" applyProtection="1">
      <alignment horizontal="left" vertical="center"/>
      <protection locked="0"/>
    </xf>
    <xf numFmtId="0" fontId="32" fillId="2" borderId="17" xfId="3" applyFont="1" applyFill="1" applyBorder="1">
      <alignment vertical="center"/>
    </xf>
    <xf numFmtId="0" fontId="32" fillId="2" borderId="6" xfId="3" applyFont="1" applyFill="1" applyBorder="1">
      <alignment vertical="center"/>
    </xf>
    <xf numFmtId="0" fontId="32" fillId="2" borderId="10" xfId="3" applyFont="1" applyFill="1" applyBorder="1">
      <alignment vertical="center"/>
    </xf>
    <xf numFmtId="0" fontId="32" fillId="2" borderId="2" xfId="3" applyFont="1" applyFill="1" applyBorder="1" applyProtection="1">
      <alignment vertical="center"/>
      <protection locked="0"/>
    </xf>
    <xf numFmtId="0" fontId="37" fillId="0" borderId="0" xfId="0" applyFont="1" applyAlignment="1">
      <alignment vertical="center" wrapText="1"/>
    </xf>
    <xf numFmtId="0" fontId="20" fillId="2" borderId="15" xfId="3" applyFont="1" applyFill="1" applyBorder="1" applyAlignment="1" applyProtection="1">
      <alignment horizontal="center" vertical="center"/>
      <protection locked="0"/>
    </xf>
    <xf numFmtId="0" fontId="20" fillId="2" borderId="15" xfId="3" applyFont="1" applyFill="1" applyBorder="1" applyProtection="1">
      <alignment vertical="center"/>
      <protection locked="0"/>
    </xf>
    <xf numFmtId="0" fontId="32" fillId="2" borderId="10" xfId="3" applyFont="1" applyFill="1" applyBorder="1" applyProtection="1">
      <alignment vertical="center"/>
      <protection locked="0"/>
    </xf>
    <xf numFmtId="0" fontId="20" fillId="0" borderId="34" xfId="0" applyFont="1" applyBorder="1" applyAlignment="1" applyProtection="1">
      <alignment horizontal="center" vertical="center"/>
      <protection locked="0"/>
    </xf>
    <xf numFmtId="0" fontId="25" fillId="0" borderId="0" xfId="0" applyFont="1" applyAlignment="1">
      <alignment horizontal="center" vertical="center" wrapText="1"/>
    </xf>
    <xf numFmtId="0" fontId="25" fillId="0" borderId="0" xfId="0" applyFont="1">
      <alignment vertical="center"/>
    </xf>
    <xf numFmtId="0" fontId="25" fillId="0" borderId="16" xfId="0" applyFont="1" applyBorder="1" applyAlignment="1">
      <alignment horizontal="center" vertical="center" textRotation="255"/>
    </xf>
    <xf numFmtId="0" fontId="19" fillId="2" borderId="17"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7" xfId="0" applyFont="1" applyFill="1" applyBorder="1" applyAlignment="1">
      <alignment vertical="center" wrapText="1"/>
    </xf>
    <xf numFmtId="0" fontId="19" fillId="2" borderId="8" xfId="0" applyFont="1" applyFill="1" applyBorder="1" applyAlignment="1">
      <alignment horizontal="center" vertical="center" wrapText="1"/>
    </xf>
    <xf numFmtId="176" fontId="19" fillId="2" borderId="18" xfId="2" applyNumberFormat="1" applyFont="1" applyFill="1" applyBorder="1" applyAlignment="1">
      <alignment horizontal="center" vertical="center" wrapText="1"/>
    </xf>
    <xf numFmtId="176" fontId="19" fillId="2" borderId="9" xfId="2" applyNumberFormat="1" applyFont="1" applyFill="1" applyBorder="1" applyAlignment="1">
      <alignment vertical="center" wrapText="1"/>
    </xf>
    <xf numFmtId="176" fontId="19" fillId="2" borderId="8" xfId="2" applyNumberFormat="1" applyFont="1" applyFill="1" applyBorder="1" applyAlignment="1">
      <alignment vertical="center" wrapText="1"/>
    </xf>
    <xf numFmtId="0" fontId="19" fillId="2" borderId="0" xfId="0" applyFont="1" applyFill="1" applyAlignment="1">
      <alignment horizontal="center" vertical="center"/>
    </xf>
    <xf numFmtId="0" fontId="19" fillId="2" borderId="8" xfId="0" applyFont="1" applyFill="1" applyBorder="1" applyAlignment="1">
      <alignment vertical="center" wrapText="1"/>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3" xfId="0" applyFont="1" applyBorder="1" applyAlignment="1">
      <alignment horizontal="center" vertical="center"/>
    </xf>
    <xf numFmtId="0" fontId="20" fillId="0" borderId="8" xfId="0" applyFont="1" applyBorder="1" applyAlignment="1">
      <alignment horizontal="left" vertical="center"/>
    </xf>
    <xf numFmtId="0" fontId="20" fillId="0" borderId="4" xfId="0" applyFont="1" applyBorder="1" applyAlignment="1">
      <alignment horizontal="left" vertical="center"/>
    </xf>
    <xf numFmtId="0" fontId="20" fillId="0" borderId="0" xfId="0" applyFont="1" applyAlignment="1">
      <alignment horizontal="center" vertical="center" wrapText="1"/>
    </xf>
    <xf numFmtId="0" fontId="20" fillId="0" borderId="6" xfId="0" applyFont="1" applyBorder="1" applyAlignment="1">
      <alignment horizontal="left" vertical="center" wrapText="1"/>
    </xf>
    <xf numFmtId="0" fontId="20" fillId="0" borderId="10" xfId="0" applyFont="1" applyBorder="1" applyAlignment="1">
      <alignment horizontal="left" vertical="center" wrapText="1"/>
    </xf>
    <xf numFmtId="0" fontId="20" fillId="0" borderId="0" xfId="0" applyFont="1" applyAlignment="1">
      <alignment horizontal="left" vertical="center" wrapText="1"/>
    </xf>
    <xf numFmtId="0" fontId="20" fillId="0" borderId="4" xfId="0" applyFont="1" applyBorder="1" applyAlignment="1">
      <alignment horizontal="left" vertical="center" wrapText="1"/>
    </xf>
    <xf numFmtId="0" fontId="20" fillId="0" borderId="15" xfId="0" applyFont="1" applyBorder="1" applyAlignment="1" applyProtection="1">
      <alignment horizontal="center" vertical="center"/>
      <protection locked="0"/>
    </xf>
    <xf numFmtId="0" fontId="20" fillId="0" borderId="5"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 xfId="0" applyFont="1" applyBorder="1" applyAlignment="1">
      <alignment horizontal="center" vertical="center"/>
    </xf>
    <xf numFmtId="0" fontId="20" fillId="0" borderId="17" xfId="0" applyFont="1" applyBorder="1" applyAlignment="1" applyProtection="1">
      <alignment horizontal="center" vertical="center"/>
      <protection locked="0"/>
    </xf>
    <xf numFmtId="0" fontId="20" fillId="0" borderId="2" xfId="0" applyFont="1" applyBorder="1" applyAlignment="1">
      <alignment horizontal="center" vertical="center"/>
    </xf>
    <xf numFmtId="176" fontId="19" fillId="2" borderId="37" xfId="2" applyNumberFormat="1" applyFont="1" applyFill="1" applyBorder="1" applyAlignment="1">
      <alignment horizontal="center" vertical="center"/>
    </xf>
    <xf numFmtId="176" fontId="19" fillId="2" borderId="12" xfId="2" applyNumberFormat="1" applyFont="1" applyFill="1" applyBorder="1" applyAlignment="1">
      <alignment horizontal="center" vertical="center"/>
    </xf>
    <xf numFmtId="176" fontId="19" fillId="2" borderId="9" xfId="2" applyNumberFormat="1" applyFont="1" applyFill="1" applyBorder="1" applyAlignment="1">
      <alignment horizontal="center" vertical="center"/>
    </xf>
    <xf numFmtId="0" fontId="7" fillId="2" borderId="0" xfId="0" applyFont="1" applyFill="1" applyAlignment="1">
      <alignment horizontal="center" vertical="center"/>
    </xf>
    <xf numFmtId="0" fontId="20" fillId="0" borderId="17" xfId="0" applyFont="1" applyBorder="1">
      <alignment vertical="center"/>
    </xf>
    <xf numFmtId="0" fontId="20" fillId="0" borderId="6" xfId="0" applyFont="1" applyBorder="1">
      <alignment vertical="center"/>
    </xf>
    <xf numFmtId="0" fontId="20" fillId="0" borderId="10" xfId="0" applyFont="1" applyBorder="1">
      <alignment vertical="center"/>
    </xf>
    <xf numFmtId="0" fontId="20" fillId="0" borderId="17" xfId="0" applyFont="1" applyBorder="1" applyAlignment="1" applyProtection="1">
      <alignment horizontal="left" vertical="center"/>
      <protection locked="0"/>
    </xf>
    <xf numFmtId="0" fontId="20" fillId="0" borderId="16" xfId="0" applyFont="1" applyBorder="1" applyAlignment="1">
      <alignment vertical="center" wrapText="1"/>
    </xf>
    <xf numFmtId="0" fontId="25" fillId="0" borderId="7" xfId="0" applyFont="1" applyBorder="1" applyAlignment="1">
      <alignment horizontal="center" vertical="center"/>
    </xf>
    <xf numFmtId="0" fontId="25" fillId="0" borderId="2" xfId="0" applyFont="1" applyBorder="1" applyAlignment="1">
      <alignment horizontal="center" vertical="center"/>
    </xf>
    <xf numFmtId="0" fontId="25" fillId="0" borderId="9" xfId="0" applyFont="1" applyBorder="1" applyAlignment="1">
      <alignment horizontal="center" vertical="center"/>
    </xf>
    <xf numFmtId="0" fontId="25" fillId="0" borderId="1" xfId="0" applyFont="1" applyBorder="1" applyAlignment="1">
      <alignment horizontal="center" vertical="center"/>
    </xf>
    <xf numFmtId="0" fontId="25" fillId="0" borderId="8" xfId="0" applyFont="1" applyBorder="1" applyAlignment="1">
      <alignment horizontal="center" vertical="center"/>
    </xf>
    <xf numFmtId="0" fontId="25" fillId="0" borderId="0" xfId="0" applyFont="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25"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horizontal="center" vertical="center" wrapText="1"/>
    </xf>
    <xf numFmtId="0" fontId="25" fillId="0" borderId="4" xfId="0" applyFont="1" applyBorder="1" applyAlignment="1">
      <alignment horizontal="center" vertical="center" wrapText="1"/>
    </xf>
    <xf numFmtId="0" fontId="25" fillId="0" borderId="43" xfId="0" applyFont="1" applyBorder="1" applyAlignment="1">
      <alignment horizontal="left" vertical="center" shrinkToFit="1"/>
    </xf>
    <xf numFmtId="0" fontId="25" fillId="0" borderId="44" xfId="0" applyFont="1" applyBorder="1" applyAlignment="1">
      <alignment horizontal="left" vertical="center" shrinkToFit="1"/>
    </xf>
    <xf numFmtId="0" fontId="25" fillId="0" borderId="45" xfId="0" applyFont="1" applyBorder="1" applyAlignment="1">
      <alignment horizontal="left" vertical="center" shrinkToFit="1"/>
    </xf>
    <xf numFmtId="183" fontId="25" fillId="0" borderId="17" xfId="0" applyNumberFormat="1" applyFont="1" applyBorder="1" applyAlignment="1">
      <alignment horizontal="center" vertical="center" shrinkToFit="1"/>
    </xf>
    <xf numFmtId="183" fontId="25" fillId="0" borderId="6" xfId="0" applyNumberFormat="1" applyFont="1" applyBorder="1" applyAlignment="1">
      <alignment horizontal="center" vertical="center" shrinkToFit="1"/>
    </xf>
    <xf numFmtId="183" fontId="25" fillId="0" borderId="10" xfId="0" applyNumberFormat="1" applyFont="1" applyBorder="1" applyAlignment="1">
      <alignment horizontal="center" vertical="center" shrinkToFit="1"/>
    </xf>
    <xf numFmtId="178" fontId="25" fillId="0" borderId="17" xfId="0" applyNumberFormat="1" applyFont="1" applyBorder="1" applyAlignment="1">
      <alignment horizontal="center" vertical="center" shrinkToFit="1"/>
    </xf>
    <xf numFmtId="178" fontId="25" fillId="0" borderId="6" xfId="0" applyNumberFormat="1" applyFont="1" applyBorder="1" applyAlignment="1">
      <alignment horizontal="center" vertical="center" shrinkToFit="1"/>
    </xf>
    <xf numFmtId="178" fontId="25" fillId="0" borderId="10" xfId="0" applyNumberFormat="1" applyFont="1" applyBorder="1" applyAlignment="1">
      <alignment horizontal="center" vertical="center" shrinkToFit="1"/>
    </xf>
    <xf numFmtId="0" fontId="25" fillId="0" borderId="0" xfId="0" applyFont="1">
      <alignment vertical="center"/>
    </xf>
    <xf numFmtId="0" fontId="25" fillId="0" borderId="1" xfId="0" applyFont="1" applyBorder="1" applyAlignment="1">
      <alignment vertical="center" wrapText="1"/>
    </xf>
    <xf numFmtId="0" fontId="25" fillId="0" borderId="5" xfId="0" applyFont="1" applyBorder="1" applyAlignment="1">
      <alignment vertical="center" wrapText="1"/>
    </xf>
    <xf numFmtId="0" fontId="21" fillId="0" borderId="15" xfId="0" applyFont="1" applyBorder="1" applyAlignment="1">
      <alignment horizontal="center" vertical="center"/>
    </xf>
    <xf numFmtId="176" fontId="25" fillId="0" borderId="15" xfId="2" applyNumberFormat="1" applyFont="1" applyFill="1" applyBorder="1" applyAlignment="1">
      <alignment horizontal="center" vertical="center"/>
    </xf>
    <xf numFmtId="0" fontId="25" fillId="0" borderId="15" xfId="0" applyFont="1" applyBorder="1">
      <alignment vertical="center"/>
    </xf>
    <xf numFmtId="0" fontId="25" fillId="0" borderId="7" xfId="0" applyFont="1" applyBorder="1" applyAlignment="1">
      <alignment horizontal="center" vertical="center" wrapText="1"/>
    </xf>
    <xf numFmtId="0" fontId="25" fillId="0" borderId="2" xfId="0" applyFont="1" applyBorder="1" applyAlignment="1">
      <alignment horizontal="center" vertical="center" wrapText="1"/>
    </xf>
    <xf numFmtId="0" fontId="28" fillId="0" borderId="7"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3" xfId="0" applyFont="1" applyBorder="1" applyAlignment="1">
      <alignment horizontal="center" vertical="center" shrinkToFit="1"/>
    </xf>
    <xf numFmtId="38" fontId="25" fillId="0" borderId="9" xfId="2" applyFont="1" applyFill="1" applyBorder="1" applyAlignment="1">
      <alignment horizontal="center" vertical="center"/>
    </xf>
    <xf numFmtId="38" fontId="25" fillId="0" borderId="1" xfId="2" applyFont="1" applyFill="1" applyBorder="1" applyAlignment="1">
      <alignment horizontal="center" vertical="center"/>
    </xf>
    <xf numFmtId="38" fontId="25" fillId="0" borderId="7" xfId="2" applyFont="1" applyFill="1" applyBorder="1" applyAlignment="1">
      <alignment horizontal="center" vertical="center"/>
    </xf>
    <xf numFmtId="38" fontId="25" fillId="0" borderId="2" xfId="2" applyFont="1" applyFill="1" applyBorder="1" applyAlignment="1">
      <alignment horizontal="center" vertical="center"/>
    </xf>
    <xf numFmtId="0" fontId="25" fillId="0" borderId="17" xfId="0" applyFont="1" applyBorder="1" applyAlignment="1">
      <alignment horizontal="center" vertical="center"/>
    </xf>
    <xf numFmtId="0" fontId="25" fillId="0" borderId="6" xfId="0" applyFont="1" applyBorder="1" applyAlignment="1">
      <alignment horizontal="center" vertical="center"/>
    </xf>
    <xf numFmtId="0" fontId="25" fillId="0" borderId="10" xfId="0" applyFont="1" applyBorder="1" applyAlignment="1">
      <alignment horizontal="center" vertical="center"/>
    </xf>
    <xf numFmtId="183" fontId="25" fillId="0" borderId="29" xfId="0" applyNumberFormat="1" applyFont="1" applyBorder="1" applyAlignment="1">
      <alignment horizontal="center" vertical="center" shrinkToFit="1"/>
    </xf>
    <xf numFmtId="183" fontId="25" fillId="0" borderId="30" xfId="0" applyNumberFormat="1" applyFont="1" applyBorder="1" applyAlignment="1">
      <alignment horizontal="center" vertical="center" shrinkToFit="1"/>
    </xf>
    <xf numFmtId="183" fontId="25" fillId="0" borderId="31" xfId="0" applyNumberFormat="1" applyFont="1" applyBorder="1" applyAlignment="1">
      <alignment horizontal="center" vertical="center" shrinkToFit="1"/>
    </xf>
    <xf numFmtId="0" fontId="21" fillId="0" borderId="0" xfId="0" applyFont="1" applyAlignment="1">
      <alignment horizontal="left" vertical="center"/>
    </xf>
    <xf numFmtId="0" fontId="21" fillId="0" borderId="9"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7"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2" fillId="0" borderId="0" xfId="0" applyFont="1" applyAlignment="1">
      <alignment horizontal="center" vertical="center"/>
    </xf>
    <xf numFmtId="0" fontId="25" fillId="0" borderId="15" xfId="0" applyFont="1" applyBorder="1" applyAlignment="1">
      <alignment horizontal="center" vertical="center"/>
    </xf>
    <xf numFmtId="0" fontId="25" fillId="0" borderId="15" xfId="0" applyFont="1" applyBorder="1" applyAlignment="1">
      <alignment horizontal="left" vertical="center"/>
    </xf>
    <xf numFmtId="0" fontId="25" fillId="0" borderId="16" xfId="0" applyFont="1" applyBorder="1" applyAlignment="1">
      <alignment horizontal="center" vertical="center" textRotation="255"/>
    </xf>
    <xf numFmtId="0" fontId="25" fillId="0" borderId="18" xfId="0" applyFont="1" applyBorder="1" applyAlignment="1">
      <alignment horizontal="center" vertical="center" textRotation="255"/>
    </xf>
    <xf numFmtId="0" fontId="25" fillId="0" borderId="11" xfId="0" applyFont="1" applyBorder="1" applyAlignment="1">
      <alignment horizontal="center" vertical="center" textRotation="255"/>
    </xf>
    <xf numFmtId="178" fontId="25" fillId="0" borderId="29" xfId="0" applyNumberFormat="1" applyFont="1" applyBorder="1" applyAlignment="1">
      <alignment horizontal="center" vertical="center"/>
    </xf>
    <xf numFmtId="178" fontId="25" fillId="0" borderId="30" xfId="0" applyNumberFormat="1" applyFont="1" applyBorder="1" applyAlignment="1">
      <alignment horizontal="center" vertical="center"/>
    </xf>
    <xf numFmtId="178" fontId="25" fillId="0" borderId="31" xfId="0" applyNumberFormat="1" applyFont="1" applyBorder="1" applyAlignment="1">
      <alignment horizontal="center" vertical="center"/>
    </xf>
    <xf numFmtId="0" fontId="25" fillId="0" borderId="3" xfId="0" applyFont="1" applyBorder="1" applyAlignment="1">
      <alignment horizontal="center" vertical="center" wrapText="1"/>
    </xf>
    <xf numFmtId="0" fontId="25" fillId="0" borderId="0" xfId="0" applyFont="1" applyAlignment="1">
      <alignment horizontal="left" vertical="center" wrapText="1"/>
    </xf>
    <xf numFmtId="0" fontId="26" fillId="0" borderId="2" xfId="0" applyFont="1" applyBorder="1">
      <alignment vertical="center"/>
    </xf>
    <xf numFmtId="0" fontId="25" fillId="0" borderId="10" xfId="0" applyFont="1" applyBorder="1">
      <alignment vertical="center"/>
    </xf>
    <xf numFmtId="0" fontId="25" fillId="0" borderId="17" xfId="0" applyFont="1" applyBorder="1">
      <alignment vertical="center"/>
    </xf>
    <xf numFmtId="0" fontId="25" fillId="0" borderId="6" xfId="0" applyFont="1" applyBorder="1">
      <alignment vertical="center"/>
    </xf>
    <xf numFmtId="0" fontId="25" fillId="0" borderId="9" xfId="0" applyFont="1" applyBorder="1" applyAlignment="1">
      <alignment horizontal="center" vertical="top" wrapText="1"/>
    </xf>
    <xf numFmtId="0" fontId="25" fillId="0" borderId="1" xfId="0" applyFont="1" applyBorder="1" applyAlignment="1">
      <alignment horizontal="center" vertical="top" wrapText="1"/>
    </xf>
    <xf numFmtId="0" fontId="25" fillId="0" borderId="5" xfId="0" applyFont="1" applyBorder="1" applyAlignment="1">
      <alignment horizontal="center" vertical="top" wrapText="1"/>
    </xf>
    <xf numFmtId="0" fontId="25" fillId="0" borderId="9" xfId="0" applyFont="1" applyBorder="1" applyAlignment="1">
      <alignment horizontal="center" vertical="center" shrinkToFit="1"/>
    </xf>
    <xf numFmtId="0" fontId="25" fillId="0" borderId="1" xfId="0" applyFont="1" applyBorder="1" applyAlignment="1">
      <alignment horizontal="center" vertical="center" shrinkToFit="1"/>
    </xf>
    <xf numFmtId="0" fontId="25" fillId="0" borderId="1" xfId="0" applyFont="1" applyBorder="1" applyAlignment="1">
      <alignment horizontal="left" vertical="center"/>
    </xf>
    <xf numFmtId="0" fontId="25" fillId="0" borderId="5" xfId="0" applyFont="1" applyBorder="1" applyAlignment="1">
      <alignment horizontal="left" vertical="center"/>
    </xf>
    <xf numFmtId="0" fontId="25" fillId="0" borderId="7"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0" xfId="0" applyFont="1" applyAlignment="1">
      <alignment horizontal="left" vertical="top" wrapText="1"/>
    </xf>
    <xf numFmtId="0" fontId="25" fillId="0" borderId="5"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9" xfId="0" applyFont="1" applyBorder="1" applyAlignment="1">
      <alignment horizontal="center" vertical="center" shrinkToFit="1"/>
    </xf>
    <xf numFmtId="0" fontId="21" fillId="0" borderId="1" xfId="0" applyFont="1" applyBorder="1" applyAlignment="1">
      <alignment horizontal="center" vertical="center" shrinkToFit="1"/>
    </xf>
    <xf numFmtId="0" fontId="21" fillId="0" borderId="5" xfId="0" applyFont="1" applyBorder="1" applyAlignment="1">
      <alignment horizontal="center" vertical="center" shrinkToFit="1"/>
    </xf>
    <xf numFmtId="0" fontId="21" fillId="0" borderId="8" xfId="0" applyFont="1" applyBorder="1" applyAlignment="1">
      <alignment horizontal="center" vertical="center" shrinkToFit="1"/>
    </xf>
    <xf numFmtId="0" fontId="21" fillId="0" borderId="0" xfId="0" applyFont="1" applyAlignment="1">
      <alignment horizontal="center" vertical="center" shrinkToFit="1"/>
    </xf>
    <xf numFmtId="0" fontId="21" fillId="0" borderId="4" xfId="0" applyFont="1" applyBorder="1" applyAlignment="1">
      <alignment horizontal="center" vertical="center" shrinkToFit="1"/>
    </xf>
    <xf numFmtId="38" fontId="25" fillId="0" borderId="12" xfId="2" applyFont="1" applyFill="1" applyBorder="1" applyAlignment="1">
      <alignment horizontal="center" vertical="center"/>
    </xf>
    <xf numFmtId="38" fontId="25" fillId="0" borderId="20" xfId="2" applyFont="1" applyFill="1" applyBorder="1" applyAlignment="1">
      <alignment horizontal="center" vertical="center"/>
    </xf>
    <xf numFmtId="38" fontId="25" fillId="0" borderId="21" xfId="2" applyFont="1" applyFill="1" applyBorder="1" applyAlignment="1">
      <alignment horizontal="center" vertical="center"/>
    </xf>
    <xf numFmtId="38" fontId="25" fillId="0" borderId="13" xfId="2" applyFont="1" applyFill="1" applyBorder="1" applyAlignment="1">
      <alignment horizontal="center" vertical="center"/>
    </xf>
    <xf numFmtId="38" fontId="25" fillId="0" borderId="14" xfId="2" applyFont="1" applyFill="1" applyBorder="1" applyAlignment="1">
      <alignment horizontal="center" vertical="center"/>
    </xf>
    <xf numFmtId="38" fontId="25" fillId="0" borderId="22" xfId="2" applyFont="1" applyFill="1" applyBorder="1" applyAlignment="1">
      <alignment horizontal="center" vertical="center"/>
    </xf>
    <xf numFmtId="0" fontId="25" fillId="0" borderId="11" xfId="0" applyFont="1" applyBorder="1" applyAlignment="1">
      <alignment horizontal="center" vertical="center"/>
    </xf>
    <xf numFmtId="0" fontId="25" fillId="0" borderId="1" xfId="0" applyFont="1" applyBorder="1" applyAlignment="1">
      <alignment vertical="top" wrapText="1"/>
    </xf>
    <xf numFmtId="0" fontId="25" fillId="0" borderId="0" xfId="0" applyFont="1" applyAlignment="1">
      <alignment vertical="top" wrapText="1"/>
    </xf>
    <xf numFmtId="0" fontId="21" fillId="0" borderId="8" xfId="0" applyFont="1" applyBorder="1" applyAlignment="1">
      <alignment horizontal="center" vertical="center" wrapText="1"/>
    </xf>
    <xf numFmtId="0" fontId="21" fillId="0" borderId="0" xfId="0" applyFont="1" applyAlignment="1">
      <alignment horizontal="center" vertical="center" wrapText="1"/>
    </xf>
    <xf numFmtId="0" fontId="21" fillId="0" borderId="4"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0" xfId="0" applyFont="1" applyAlignment="1">
      <alignment horizontal="center" vertical="center" wrapText="1"/>
    </xf>
    <xf numFmtId="0" fontId="28" fillId="0" borderId="4"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38" fontId="25" fillId="0" borderId="15" xfId="2" applyFont="1" applyFill="1" applyBorder="1" applyAlignment="1">
      <alignment horizontal="center" vertical="center"/>
    </xf>
    <xf numFmtId="178" fontId="25" fillId="0" borderId="17" xfId="0" applyNumberFormat="1" applyFont="1" applyBorder="1" applyAlignment="1">
      <alignment horizontal="center" vertical="center"/>
    </xf>
    <xf numFmtId="178" fontId="25" fillId="0" borderId="6" xfId="0" applyNumberFormat="1" applyFont="1" applyBorder="1" applyAlignment="1">
      <alignment horizontal="center" vertical="center"/>
    </xf>
    <xf numFmtId="0" fontId="21" fillId="0" borderId="0" xfId="0" applyFont="1" applyAlignment="1">
      <alignment horizontal="center" vertical="center"/>
    </xf>
    <xf numFmtId="0" fontId="21" fillId="0" borderId="4" xfId="0" applyFont="1" applyBorder="1" applyAlignment="1">
      <alignment horizontal="center" vertical="center"/>
    </xf>
    <xf numFmtId="0" fontId="25" fillId="0" borderId="15" xfId="0" applyFont="1" applyBorder="1" applyAlignment="1">
      <alignment vertical="center" wrapText="1"/>
    </xf>
    <xf numFmtId="0" fontId="25" fillId="0" borderId="16" xfId="0" applyFont="1" applyBorder="1" applyAlignment="1">
      <alignment horizontal="center" vertical="center" textRotation="255" wrapText="1"/>
    </xf>
    <xf numFmtId="176" fontId="25" fillId="0" borderId="17" xfId="2" applyNumberFormat="1" applyFont="1" applyFill="1" applyBorder="1" applyAlignment="1">
      <alignment horizontal="center" vertical="center"/>
    </xf>
    <xf numFmtId="176" fontId="25" fillId="0" borderId="6" xfId="2" applyNumberFormat="1" applyFont="1" applyFill="1" applyBorder="1" applyAlignment="1">
      <alignment horizontal="center" vertical="center"/>
    </xf>
    <xf numFmtId="176" fontId="25" fillId="0" borderId="10" xfId="2" applyNumberFormat="1" applyFont="1" applyFill="1" applyBorder="1" applyAlignment="1">
      <alignment horizontal="center" vertical="center"/>
    </xf>
    <xf numFmtId="0" fontId="21" fillId="0" borderId="17"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xf>
    <xf numFmtId="0" fontId="25" fillId="0" borderId="17" xfId="0" applyFont="1" applyBorder="1" applyAlignment="1">
      <alignment horizontal="left" vertical="center" wrapText="1"/>
    </xf>
    <xf numFmtId="0" fontId="25" fillId="0" borderId="6" xfId="0" applyFont="1" applyBorder="1" applyAlignment="1">
      <alignment horizontal="left" vertical="center" wrapText="1"/>
    </xf>
    <xf numFmtId="0" fontId="25" fillId="0" borderId="10" xfId="0" applyFont="1" applyBorder="1" applyAlignment="1">
      <alignment horizontal="left" vertical="center" wrapText="1"/>
    </xf>
    <xf numFmtId="0" fontId="19" fillId="2" borderId="27" xfId="0" applyFont="1" applyFill="1" applyBorder="1" applyAlignment="1">
      <alignment horizontal="center" vertical="center" wrapText="1"/>
    </xf>
    <xf numFmtId="0" fontId="19" fillId="2" borderId="38" xfId="0" applyFont="1" applyFill="1" applyBorder="1" applyAlignment="1">
      <alignment horizontal="center" vertical="center" wrapText="1"/>
    </xf>
    <xf numFmtId="176" fontId="19" fillId="2" borderId="17" xfId="2" applyNumberFormat="1" applyFont="1" applyFill="1" applyBorder="1" applyAlignment="1">
      <alignment horizontal="left" vertical="center" wrapText="1"/>
    </xf>
    <xf numFmtId="176" fontId="19" fillId="2" borderId="6" xfId="2" applyNumberFormat="1" applyFont="1" applyFill="1" applyBorder="1" applyAlignment="1">
      <alignment horizontal="left" vertical="center" wrapText="1"/>
    </xf>
    <xf numFmtId="176" fontId="19" fillId="2" borderId="10" xfId="2" applyNumberFormat="1" applyFont="1" applyFill="1" applyBorder="1" applyAlignment="1">
      <alignment horizontal="left" vertical="center" wrapText="1"/>
    </xf>
    <xf numFmtId="0" fontId="19" fillId="2"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176" fontId="19" fillId="2" borderId="2" xfId="2" applyNumberFormat="1" applyFont="1" applyFill="1" applyBorder="1" applyAlignment="1">
      <alignment horizontal="left" vertical="center" wrapText="1"/>
    </xf>
    <xf numFmtId="176" fontId="19" fillId="2" borderId="3" xfId="2" applyNumberFormat="1" applyFont="1" applyFill="1" applyBorder="1" applyAlignment="1">
      <alignment horizontal="left" vertical="center" wrapText="1"/>
    </xf>
    <xf numFmtId="0" fontId="19" fillId="2" borderId="16" xfId="0" applyFont="1" applyFill="1" applyBorder="1" applyAlignment="1">
      <alignment horizontal="center" vertical="center"/>
    </xf>
    <xf numFmtId="0" fontId="19" fillId="2" borderId="18" xfId="0" applyFont="1" applyFill="1" applyBorder="1" applyAlignment="1">
      <alignment horizontal="center" vertical="center"/>
    </xf>
    <xf numFmtId="0" fontId="19" fillId="2" borderId="11" xfId="0" applyFont="1" applyFill="1" applyBorder="1" applyAlignment="1">
      <alignment horizontal="center" vertical="center"/>
    </xf>
    <xf numFmtId="0" fontId="19" fillId="2" borderId="16" xfId="0" applyFont="1" applyFill="1" applyBorder="1" applyAlignment="1">
      <alignment horizontal="left" vertical="center" wrapText="1"/>
    </xf>
    <xf numFmtId="0" fontId="19" fillId="2" borderId="18"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17" xfId="0" applyFont="1" applyFill="1" applyBorder="1" applyAlignment="1">
      <alignment horizontal="center" vertical="center" wrapText="1"/>
    </xf>
    <xf numFmtId="0" fontId="19" fillId="2" borderId="6" xfId="0" applyFont="1" applyFill="1" applyBorder="1" applyAlignment="1">
      <alignment horizontal="center" vertical="center" wrapText="1"/>
    </xf>
    <xf numFmtId="176" fontId="19" fillId="2" borderId="9" xfId="2" applyNumberFormat="1" applyFont="1" applyFill="1" applyBorder="1" applyAlignment="1">
      <alignment horizontal="left" vertical="center" wrapText="1"/>
    </xf>
    <xf numFmtId="176" fontId="19" fillId="2" borderId="1" xfId="2" applyNumberFormat="1" applyFont="1" applyFill="1" applyBorder="1" applyAlignment="1">
      <alignment horizontal="left" vertical="center" wrapText="1"/>
    </xf>
    <xf numFmtId="176" fontId="19" fillId="2" borderId="5" xfId="2" applyNumberFormat="1" applyFont="1" applyFill="1" applyBorder="1" applyAlignment="1">
      <alignment horizontal="left"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 xfId="0" applyFont="1" applyFill="1" applyBorder="1" applyAlignment="1">
      <alignment horizontal="left" vertical="center"/>
    </xf>
    <xf numFmtId="0" fontId="19" fillId="2" borderId="2" xfId="0" applyFont="1" applyFill="1" applyBorder="1" applyAlignment="1">
      <alignment horizontal="right" vertical="center"/>
    </xf>
    <xf numFmtId="176" fontId="19" fillId="2" borderId="18" xfId="2" applyNumberFormat="1" applyFont="1" applyFill="1" applyBorder="1" applyAlignment="1">
      <alignment horizontal="center" vertical="center" wrapText="1"/>
    </xf>
    <xf numFmtId="176" fontId="19" fillId="2" borderId="9" xfId="2" applyNumberFormat="1" applyFont="1" applyFill="1" applyBorder="1" applyAlignment="1">
      <alignment vertical="center" wrapText="1"/>
    </xf>
    <xf numFmtId="176" fontId="19" fillId="2" borderId="1" xfId="2" applyNumberFormat="1" applyFont="1" applyFill="1" applyBorder="1" applyAlignment="1">
      <alignment vertical="center" wrapText="1"/>
    </xf>
    <xf numFmtId="176" fontId="19" fillId="2" borderId="5" xfId="2" applyNumberFormat="1" applyFont="1" applyFill="1" applyBorder="1" applyAlignment="1">
      <alignment vertical="center" wrapText="1"/>
    </xf>
    <xf numFmtId="0" fontId="19" fillId="2" borderId="12" xfId="0" applyFont="1" applyFill="1" applyBorder="1" applyAlignment="1">
      <alignment horizontal="left" vertical="center" wrapText="1"/>
    </xf>
    <xf numFmtId="0" fontId="19" fillId="2" borderId="20" xfId="0" applyFont="1" applyFill="1" applyBorder="1" applyAlignment="1">
      <alignment horizontal="left" vertical="center" wrapText="1"/>
    </xf>
    <xf numFmtId="176" fontId="19" fillId="2" borderId="8" xfId="2" applyNumberFormat="1" applyFont="1" applyFill="1" applyBorder="1" applyAlignment="1">
      <alignment vertical="center" wrapText="1"/>
    </xf>
    <xf numFmtId="176" fontId="19" fillId="2" borderId="0" xfId="2" applyNumberFormat="1" applyFont="1" applyFill="1" applyBorder="1" applyAlignment="1">
      <alignment vertical="center" wrapText="1"/>
    </xf>
    <xf numFmtId="176" fontId="19" fillId="2" borderId="4" xfId="2" applyNumberFormat="1" applyFont="1" applyFill="1" applyBorder="1" applyAlignment="1">
      <alignment vertical="center" wrapText="1"/>
    </xf>
    <xf numFmtId="176" fontId="19" fillId="2" borderId="36" xfId="2" applyNumberFormat="1" applyFont="1" applyFill="1" applyBorder="1" applyAlignment="1">
      <alignment horizontal="center" vertical="center"/>
    </xf>
    <xf numFmtId="176" fontId="19" fillId="2" borderId="37" xfId="2" applyNumberFormat="1" applyFont="1" applyFill="1" applyBorder="1" applyAlignment="1">
      <alignment horizontal="center" vertical="center"/>
    </xf>
    <xf numFmtId="0" fontId="19" fillId="2" borderId="12" xfId="0" applyFont="1" applyFill="1" applyBorder="1" applyAlignment="1">
      <alignment horizontal="center" vertical="center" wrapText="1"/>
    </xf>
    <xf numFmtId="0" fontId="19" fillId="2" borderId="21" xfId="0" applyFont="1" applyFill="1" applyBorder="1" applyAlignment="1">
      <alignment horizontal="center" vertical="center" wrapText="1"/>
    </xf>
    <xf numFmtId="177" fontId="19" fillId="0" borderId="36" xfId="2" applyNumberFormat="1" applyFont="1" applyFill="1" applyBorder="1" applyAlignment="1">
      <alignment horizontal="center" vertical="center"/>
    </xf>
    <xf numFmtId="177" fontId="19" fillId="0" borderId="37" xfId="2" applyNumberFormat="1" applyFont="1" applyFill="1" applyBorder="1" applyAlignment="1">
      <alignment horizontal="center" vertical="center"/>
    </xf>
    <xf numFmtId="180" fontId="19" fillId="3" borderId="15" xfId="0" applyNumberFormat="1" applyFont="1" applyFill="1" applyBorder="1" applyAlignment="1">
      <alignment horizontal="center" vertical="center"/>
    </xf>
    <xf numFmtId="0" fontId="19" fillId="2" borderId="1" xfId="0" applyFont="1" applyFill="1" applyBorder="1" applyAlignment="1">
      <alignment horizontal="left" vertical="center" wrapText="1"/>
    </xf>
    <xf numFmtId="0" fontId="19" fillId="2" borderId="1" xfId="0" applyFont="1" applyFill="1" applyBorder="1" applyAlignment="1">
      <alignment horizontal="left" vertical="center"/>
    </xf>
    <xf numFmtId="0" fontId="19" fillId="2" borderId="0" xfId="0" applyFont="1" applyFill="1" applyAlignment="1">
      <alignment horizontal="left" vertical="center"/>
    </xf>
    <xf numFmtId="0" fontId="19" fillId="2" borderId="0" xfId="0" applyFont="1" applyFill="1" applyAlignment="1">
      <alignment horizontal="left" vertical="center" wrapText="1"/>
    </xf>
    <xf numFmtId="181" fontId="19" fillId="3" borderId="17" xfId="2" applyNumberFormat="1" applyFont="1" applyFill="1" applyBorder="1" applyAlignment="1">
      <alignment horizontal="center" vertical="center"/>
    </xf>
    <xf numFmtId="181" fontId="19" fillId="3" borderId="10" xfId="2" applyNumberFormat="1" applyFont="1" applyFill="1" applyBorder="1" applyAlignment="1">
      <alignment horizontal="center" vertical="center"/>
    </xf>
    <xf numFmtId="176" fontId="19" fillId="4" borderId="9" xfId="2" applyNumberFormat="1" applyFont="1" applyFill="1" applyBorder="1" applyAlignment="1">
      <alignment vertical="center" wrapText="1"/>
    </xf>
    <xf numFmtId="176" fontId="19" fillId="4" borderId="1" xfId="2" applyNumberFormat="1" applyFont="1" applyFill="1" applyBorder="1" applyAlignment="1">
      <alignment vertical="center" wrapText="1"/>
    </xf>
    <xf numFmtId="0" fontId="19" fillId="2" borderId="17"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6"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11" xfId="0" applyFont="1" applyFill="1" applyBorder="1" applyAlignment="1">
      <alignment horizontal="center" vertical="center" wrapText="1"/>
    </xf>
    <xf numFmtId="181" fontId="19" fillId="3" borderId="9" xfId="2" applyNumberFormat="1" applyFont="1" applyFill="1" applyBorder="1" applyAlignment="1">
      <alignment horizontal="center" vertical="center"/>
    </xf>
    <xf numFmtId="181" fontId="19" fillId="3" borderId="5" xfId="2" applyNumberFormat="1" applyFont="1" applyFill="1" applyBorder="1" applyAlignment="1">
      <alignment horizontal="center" vertical="center"/>
    </xf>
    <xf numFmtId="181" fontId="19" fillId="3" borderId="8" xfId="2" applyNumberFormat="1" applyFont="1" applyFill="1" applyBorder="1" applyAlignment="1">
      <alignment horizontal="center" vertical="center"/>
    </xf>
    <xf numFmtId="181" fontId="19" fillId="3" borderId="4" xfId="2" applyNumberFormat="1" applyFont="1" applyFill="1" applyBorder="1" applyAlignment="1">
      <alignment horizontal="center" vertical="center"/>
    </xf>
    <xf numFmtId="181" fontId="19" fillId="3" borderId="7" xfId="2" applyNumberFormat="1" applyFont="1" applyFill="1" applyBorder="1" applyAlignment="1">
      <alignment horizontal="center" vertical="center"/>
    </xf>
    <xf numFmtId="181" fontId="19" fillId="3" borderId="3" xfId="2" applyNumberFormat="1" applyFont="1" applyFill="1" applyBorder="1" applyAlignment="1">
      <alignment horizontal="center" vertical="center"/>
    </xf>
    <xf numFmtId="0" fontId="30" fillId="2" borderId="0" xfId="0" applyFont="1" applyFill="1" applyAlignment="1">
      <alignment horizontal="center" vertical="center"/>
    </xf>
    <xf numFmtId="0" fontId="19" fillId="2" borderId="9" xfId="0" applyFont="1" applyFill="1" applyBorder="1" applyAlignment="1">
      <alignment horizontal="distributed" vertical="center" indent="6"/>
    </xf>
    <xf numFmtId="0" fontId="19" fillId="2" borderId="1" xfId="0" applyFont="1" applyFill="1" applyBorder="1" applyAlignment="1">
      <alignment horizontal="distributed" vertical="center" indent="6"/>
    </xf>
    <xf numFmtId="0" fontId="19" fillId="2" borderId="5" xfId="0" applyFont="1" applyFill="1" applyBorder="1" applyAlignment="1">
      <alignment horizontal="distributed" vertical="center" indent="6"/>
    </xf>
    <xf numFmtId="0" fontId="19" fillId="2" borderId="25" xfId="0" applyFont="1" applyFill="1" applyBorder="1" applyAlignment="1">
      <alignment horizontal="left" vertical="center" wrapText="1"/>
    </xf>
    <xf numFmtId="0" fontId="19" fillId="2" borderId="26" xfId="0" applyFont="1" applyFill="1" applyBorder="1" applyAlignment="1">
      <alignment horizontal="left" vertical="center" wrapText="1"/>
    </xf>
    <xf numFmtId="0" fontId="19" fillId="2" borderId="8" xfId="0" applyFont="1" applyFill="1" applyBorder="1" applyAlignment="1">
      <alignment horizontal="center" vertical="center"/>
    </xf>
    <xf numFmtId="0" fontId="19" fillId="2" borderId="0" xfId="0" applyFont="1" applyFill="1" applyAlignment="1">
      <alignment horizontal="center" vertical="center"/>
    </xf>
    <xf numFmtId="14" fontId="19" fillId="2" borderId="0" xfId="0" applyNumberFormat="1" applyFont="1" applyFill="1" applyAlignment="1">
      <alignment horizontal="left" vertical="center"/>
    </xf>
    <xf numFmtId="0" fontId="19" fillId="0" borderId="0" xfId="0" applyFont="1" applyAlignment="1">
      <alignment horizontal="left" vertical="center"/>
    </xf>
    <xf numFmtId="0" fontId="19" fillId="2" borderId="27" xfId="0" applyFont="1" applyFill="1" applyBorder="1" applyAlignment="1">
      <alignment horizontal="left" vertical="center" wrapText="1"/>
    </xf>
    <xf numFmtId="0" fontId="19" fillId="2" borderId="28" xfId="0" applyFont="1" applyFill="1" applyBorder="1" applyAlignment="1">
      <alignment horizontal="left" vertical="center" wrapText="1"/>
    </xf>
    <xf numFmtId="177" fontId="19" fillId="0" borderId="42" xfId="2" applyNumberFormat="1" applyFont="1" applyFill="1" applyBorder="1" applyAlignment="1">
      <alignment horizontal="center" vertical="center"/>
    </xf>
    <xf numFmtId="0" fontId="19" fillId="2" borderId="8" xfId="0" applyFont="1" applyFill="1" applyBorder="1" applyAlignment="1">
      <alignment horizontal="center" vertical="center" wrapText="1"/>
    </xf>
    <xf numFmtId="176" fontId="19" fillId="2" borderId="16" xfId="2" applyNumberFormat="1" applyFont="1" applyFill="1" applyBorder="1" applyAlignment="1">
      <alignment vertical="center" wrapText="1"/>
    </xf>
    <xf numFmtId="0" fontId="19" fillId="2" borderId="9"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28" xfId="0" applyFont="1" applyFill="1" applyBorder="1" applyAlignment="1">
      <alignment horizontal="center" vertical="center" wrapText="1"/>
    </xf>
    <xf numFmtId="176" fontId="19" fillId="2" borderId="12" xfId="2" applyNumberFormat="1" applyFont="1" applyFill="1" applyBorder="1" applyAlignment="1">
      <alignment horizontal="center" vertical="center"/>
    </xf>
    <xf numFmtId="176" fontId="19" fillId="2" borderId="25" xfId="2" applyNumberFormat="1" applyFont="1" applyFill="1" applyBorder="1" applyAlignment="1">
      <alignment horizontal="center" vertical="center"/>
    </xf>
    <xf numFmtId="176" fontId="19" fillId="0" borderId="9" xfId="2" applyNumberFormat="1" applyFont="1" applyFill="1" applyBorder="1" applyAlignment="1">
      <alignment vertical="center" wrapText="1"/>
    </xf>
    <xf numFmtId="176" fontId="19" fillId="0" borderId="1" xfId="2" applyNumberFormat="1" applyFont="1" applyFill="1" applyBorder="1" applyAlignment="1">
      <alignment vertical="center" wrapText="1"/>
    </xf>
    <xf numFmtId="0" fontId="31" fillId="2" borderId="15" xfId="0" applyFont="1" applyFill="1" applyBorder="1" applyAlignment="1">
      <alignment horizontal="center" vertical="center"/>
    </xf>
    <xf numFmtId="0" fontId="19" fillId="2" borderId="9" xfId="0" applyFont="1" applyFill="1" applyBorder="1" applyAlignment="1">
      <alignment vertical="center" wrapText="1"/>
    </xf>
    <xf numFmtId="0" fontId="19" fillId="2" borderId="5" xfId="0" applyFont="1" applyFill="1" applyBorder="1" applyAlignment="1">
      <alignment vertical="center" wrapText="1"/>
    </xf>
    <xf numFmtId="0" fontId="19" fillId="2" borderId="17" xfId="0" applyFont="1" applyFill="1" applyBorder="1" applyAlignment="1">
      <alignment vertical="center" wrapText="1"/>
    </xf>
    <xf numFmtId="0" fontId="19" fillId="2" borderId="6" xfId="0" applyFont="1" applyFill="1" applyBorder="1" applyAlignment="1">
      <alignment vertical="center" wrapText="1"/>
    </xf>
    <xf numFmtId="0" fontId="19" fillId="2" borderId="10" xfId="0" applyFont="1" applyFill="1" applyBorder="1" applyAlignment="1">
      <alignment vertical="center" wrapText="1"/>
    </xf>
    <xf numFmtId="0" fontId="19" fillId="2" borderId="8" xfId="0" applyFont="1" applyFill="1" applyBorder="1" applyAlignment="1">
      <alignment vertical="center" wrapText="1"/>
    </xf>
    <xf numFmtId="0" fontId="19" fillId="2" borderId="7" xfId="0" applyFont="1" applyFill="1" applyBorder="1" applyAlignment="1">
      <alignment vertical="center" wrapText="1"/>
    </xf>
    <xf numFmtId="0" fontId="19" fillId="2" borderId="1" xfId="0" applyFont="1" applyFill="1" applyBorder="1" applyAlignment="1">
      <alignment vertical="center" wrapText="1"/>
    </xf>
    <xf numFmtId="0" fontId="19" fillId="2" borderId="16" xfId="0" applyFont="1" applyFill="1" applyBorder="1">
      <alignment vertical="center"/>
    </xf>
    <xf numFmtId="0" fontId="19" fillId="2" borderId="18" xfId="0" applyFont="1" applyFill="1" applyBorder="1">
      <alignment vertical="center"/>
    </xf>
    <xf numFmtId="0" fontId="19" fillId="2" borderId="0" xfId="0" applyFont="1" applyFill="1" applyAlignment="1">
      <alignment horizontal="left" vertical="top" wrapText="1"/>
    </xf>
    <xf numFmtId="0" fontId="19" fillId="2" borderId="0" xfId="0" applyFont="1" applyFill="1" applyAlignment="1">
      <alignment horizontal="left" vertical="top"/>
    </xf>
    <xf numFmtId="176" fontId="19" fillId="2" borderId="0" xfId="2" applyNumberFormat="1" applyFont="1" applyFill="1" applyBorder="1" applyAlignment="1">
      <alignment horizontal="left" vertical="center" wrapText="1"/>
    </xf>
    <xf numFmtId="176" fontId="19" fillId="2" borderId="4" xfId="2" applyNumberFormat="1" applyFont="1" applyFill="1" applyBorder="1" applyAlignment="1">
      <alignment horizontal="left" vertical="center" wrapText="1"/>
    </xf>
    <xf numFmtId="0" fontId="19" fillId="0" borderId="17" xfId="0" applyFont="1" applyBorder="1" applyAlignment="1">
      <alignment horizontal="left" vertical="center" wrapText="1"/>
    </xf>
    <xf numFmtId="0" fontId="19" fillId="0" borderId="6" xfId="0" applyFont="1" applyBorder="1" applyAlignment="1">
      <alignment horizontal="left" vertical="center" wrapText="1"/>
    </xf>
    <xf numFmtId="0" fontId="19" fillId="0" borderId="10" xfId="0" applyFont="1" applyBorder="1" applyAlignment="1">
      <alignment horizontal="left" vertical="center" wrapText="1"/>
    </xf>
    <xf numFmtId="176" fontId="19" fillId="2" borderId="15" xfId="2" applyNumberFormat="1" applyFont="1" applyFill="1" applyBorder="1" applyAlignment="1">
      <alignment vertical="center" wrapText="1"/>
    </xf>
    <xf numFmtId="9" fontId="19" fillId="3" borderId="9" xfId="1" applyFont="1" applyFill="1" applyBorder="1" applyAlignment="1">
      <alignment horizontal="center" vertical="center" wrapText="1"/>
    </xf>
    <xf numFmtId="9" fontId="19" fillId="3" borderId="8" xfId="1" applyFont="1" applyFill="1" applyBorder="1" applyAlignment="1">
      <alignment horizontal="center" vertical="center" wrapText="1"/>
    </xf>
    <xf numFmtId="177" fontId="19" fillId="3" borderId="9" xfId="2" applyNumberFormat="1" applyFont="1" applyFill="1" applyBorder="1" applyAlignment="1">
      <alignment horizontal="center" vertical="center"/>
    </xf>
    <xf numFmtId="177" fontId="19" fillId="3" borderId="5" xfId="2" applyNumberFormat="1" applyFont="1" applyFill="1" applyBorder="1" applyAlignment="1">
      <alignment horizontal="center" vertical="center"/>
    </xf>
    <xf numFmtId="177" fontId="19" fillId="3" borderId="8" xfId="2" applyNumberFormat="1" applyFont="1" applyFill="1" applyBorder="1" applyAlignment="1">
      <alignment horizontal="center" vertical="center"/>
    </xf>
    <xf numFmtId="177" fontId="19" fillId="3" borderId="4" xfId="2" applyNumberFormat="1" applyFont="1" applyFill="1" applyBorder="1" applyAlignment="1">
      <alignment horizontal="center" vertical="center"/>
    </xf>
    <xf numFmtId="177" fontId="19" fillId="3" borderId="7" xfId="2" applyNumberFormat="1" applyFont="1" applyFill="1" applyBorder="1" applyAlignment="1">
      <alignment horizontal="center" vertical="center"/>
    </xf>
    <xf numFmtId="177" fontId="19" fillId="3" borderId="3" xfId="2" applyNumberFormat="1" applyFont="1" applyFill="1" applyBorder="1" applyAlignment="1">
      <alignment horizontal="center" vertical="center"/>
    </xf>
    <xf numFmtId="0" fontId="19" fillId="2" borderId="9" xfId="0" applyFont="1" applyFill="1" applyBorder="1">
      <alignment vertical="center"/>
    </xf>
    <xf numFmtId="0" fontId="19" fillId="2" borderId="1" xfId="0" applyFont="1" applyFill="1" applyBorder="1">
      <alignment vertical="center"/>
    </xf>
    <xf numFmtId="0" fontId="19" fillId="2" borderId="5" xfId="0" applyFont="1" applyFill="1" applyBorder="1">
      <alignment vertical="center"/>
    </xf>
    <xf numFmtId="0" fontId="19" fillId="2" borderId="8"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4" borderId="17" xfId="0" applyFont="1" applyFill="1" applyBorder="1" applyAlignment="1">
      <alignment horizontal="left" vertical="center" wrapText="1"/>
    </xf>
    <xf numFmtId="0" fontId="19" fillId="4" borderId="6" xfId="0" applyFont="1" applyFill="1" applyBorder="1" applyAlignment="1">
      <alignment horizontal="left" vertical="center" wrapText="1"/>
    </xf>
    <xf numFmtId="0" fontId="19" fillId="4" borderId="10" xfId="0" applyFont="1" applyFill="1" applyBorder="1" applyAlignment="1">
      <alignment horizontal="left" vertical="center" wrapText="1"/>
    </xf>
    <xf numFmtId="177" fontId="19" fillId="3" borderId="16" xfId="2" applyNumberFormat="1" applyFont="1" applyFill="1" applyBorder="1" applyAlignment="1">
      <alignment horizontal="center" vertical="center"/>
    </xf>
    <xf numFmtId="177" fontId="19" fillId="3" borderId="11" xfId="2" applyNumberFormat="1" applyFont="1" applyFill="1" applyBorder="1" applyAlignment="1">
      <alignment horizontal="center" vertical="center"/>
    </xf>
    <xf numFmtId="0" fontId="19" fillId="0" borderId="18" xfId="0" applyFont="1" applyBorder="1" applyAlignment="1">
      <alignment horizontal="center" vertical="center" wrapText="1"/>
    </xf>
    <xf numFmtId="0" fontId="19" fillId="0" borderId="11" xfId="0" applyFont="1" applyBorder="1" applyAlignment="1">
      <alignment horizontal="center" vertical="center" wrapText="1"/>
    </xf>
    <xf numFmtId="0" fontId="19" fillId="2" borderId="5"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7" xfId="0" applyFont="1" applyBorder="1" applyAlignment="1">
      <alignment horizontal="center" vertical="center"/>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10" xfId="0" applyFont="1" applyBorder="1" applyAlignment="1">
      <alignment horizontal="center" vertical="center"/>
    </xf>
    <xf numFmtId="178" fontId="20" fillId="0" borderId="15" xfId="0" applyNumberFormat="1" applyFont="1" applyBorder="1" applyAlignment="1">
      <alignment horizontal="center" vertical="center" shrinkToFit="1"/>
    </xf>
    <xf numFmtId="0" fontId="20" fillId="0" borderId="17"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5" xfId="0" applyFont="1" applyBorder="1" applyAlignment="1">
      <alignment horizontal="center" vertical="center"/>
    </xf>
    <xf numFmtId="0" fontId="20" fillId="0" borderId="9" xfId="0" applyFont="1" applyBorder="1" applyAlignment="1">
      <alignment horizontal="center" vertical="center" wrapText="1"/>
    </xf>
    <xf numFmtId="0" fontId="20" fillId="0" borderId="1" xfId="0" applyFont="1" applyBorder="1" applyAlignment="1">
      <alignment horizontal="center" vertical="center"/>
    </xf>
    <xf numFmtId="0" fontId="20" fillId="0" borderId="0" xfId="0" applyFont="1" applyAlignment="1">
      <alignment horizontal="center" vertical="center"/>
    </xf>
    <xf numFmtId="0" fontId="20" fillId="0" borderId="2" xfId="0" applyFont="1" applyBorder="1" applyAlignment="1">
      <alignment horizontal="center" vertical="center"/>
    </xf>
    <xf numFmtId="0" fontId="20" fillId="0" borderId="15" xfId="0" applyFont="1" applyBorder="1" applyAlignment="1" applyProtection="1">
      <alignment horizontal="center" vertical="center"/>
      <protection locked="0"/>
    </xf>
    <xf numFmtId="0" fontId="20" fillId="0" borderId="15" xfId="0" applyFont="1" applyBorder="1" applyAlignment="1">
      <alignment horizontal="center" vertical="center" wrapText="1"/>
    </xf>
    <xf numFmtId="0" fontId="20" fillId="0" borderId="17" xfId="0" applyFont="1" applyBorder="1" applyAlignment="1" applyProtection="1">
      <alignment horizontal="center" vertical="center"/>
      <protection locked="0"/>
    </xf>
    <xf numFmtId="0" fontId="20" fillId="0" borderId="6" xfId="0" applyFont="1" applyBorder="1" applyAlignment="1" applyProtection="1">
      <alignment horizontal="center" vertical="center"/>
      <protection locked="0"/>
    </xf>
    <xf numFmtId="0" fontId="20" fillId="0" borderId="10" xfId="0" applyFont="1" applyBorder="1" applyAlignment="1" applyProtection="1">
      <alignment horizontal="center" vertical="center"/>
      <protection locked="0"/>
    </xf>
    <xf numFmtId="178" fontId="20" fillId="0" borderId="15" xfId="0" applyNumberFormat="1" applyFont="1" applyBorder="1" applyAlignment="1" applyProtection="1">
      <alignment horizontal="center" vertical="center" shrinkToFit="1"/>
      <protection locked="0"/>
    </xf>
    <xf numFmtId="0" fontId="20" fillId="0" borderId="0" xfId="0" applyFont="1" applyAlignment="1" applyProtection="1">
      <alignment horizontal="left" vertical="top" wrapText="1"/>
      <protection locked="0"/>
    </xf>
    <xf numFmtId="178" fontId="20" fillId="0" borderId="16" xfId="0" applyNumberFormat="1" applyFont="1" applyBorder="1" applyAlignment="1" applyProtection="1">
      <alignment horizontal="center" vertical="center" shrinkToFit="1"/>
      <protection locked="0"/>
    </xf>
    <xf numFmtId="0" fontId="20" fillId="0" borderId="11" xfId="0" applyFont="1" applyBorder="1" applyAlignment="1">
      <alignment horizontal="center" vertical="center"/>
    </xf>
    <xf numFmtId="0" fontId="20" fillId="0" borderId="17" xfId="0" applyFont="1" applyBorder="1" applyAlignment="1">
      <alignment horizontal="center" vertical="center" wrapText="1" shrinkToFit="1"/>
    </xf>
    <xf numFmtId="0" fontId="20" fillId="0" borderId="6" xfId="0" applyFont="1" applyBorder="1" applyAlignment="1">
      <alignment horizontal="center" vertical="center" wrapText="1" shrinkToFit="1"/>
    </xf>
    <xf numFmtId="0" fontId="20" fillId="0" borderId="10" xfId="0" applyFont="1" applyBorder="1" applyAlignment="1">
      <alignment horizontal="center" vertical="center" wrapText="1" shrinkToFit="1"/>
    </xf>
    <xf numFmtId="0" fontId="20" fillId="0" borderId="34" xfId="0" applyFont="1" applyBorder="1" applyAlignment="1">
      <alignment horizontal="center" vertical="center" wrapText="1"/>
    </xf>
    <xf numFmtId="0" fontId="20" fillId="0" borderId="0" xfId="0" applyFont="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left" vertical="center" wrapText="1"/>
    </xf>
    <xf numFmtId="0" fontId="20" fillId="0" borderId="0" xfId="0" applyFont="1" applyAlignment="1">
      <alignment horizontal="left" vertical="center" wrapText="1"/>
    </xf>
    <xf numFmtId="0" fontId="35" fillId="0" borderId="0" xfId="0" applyFont="1" applyAlignment="1">
      <alignment horizontal="left" vertical="center"/>
    </xf>
    <xf numFmtId="0" fontId="20" fillId="2" borderId="15" xfId="0" applyFont="1" applyFill="1" applyBorder="1" applyAlignment="1">
      <alignment horizontal="center" vertical="center"/>
    </xf>
    <xf numFmtId="0" fontId="20" fillId="0" borderId="32" xfId="0" applyFont="1" applyBorder="1" applyAlignment="1">
      <alignment horizontal="center" vertical="center" wrapText="1"/>
    </xf>
    <xf numFmtId="0" fontId="35" fillId="0" borderId="6" xfId="0" applyFont="1" applyBorder="1" applyAlignment="1">
      <alignment horizontal="left" vertical="center"/>
    </xf>
    <xf numFmtId="0" fontId="20" fillId="0" borderId="9" xfId="0" applyFont="1" applyBorder="1" applyAlignment="1">
      <alignment horizontal="left" vertical="center"/>
    </xf>
    <xf numFmtId="0" fontId="20" fillId="0" borderId="1" xfId="0" applyFont="1" applyBorder="1" applyAlignment="1">
      <alignment horizontal="left" vertical="center"/>
    </xf>
    <xf numFmtId="0" fontId="20" fillId="0" borderId="5" xfId="0" applyFont="1" applyBorder="1" applyAlignment="1">
      <alignment horizontal="left" vertical="center"/>
    </xf>
    <xf numFmtId="185" fontId="20" fillId="0" borderId="15" xfId="0" applyNumberFormat="1" applyFont="1" applyBorder="1" applyAlignment="1" applyProtection="1">
      <alignment horizontal="center" vertical="center"/>
      <protection locked="0"/>
    </xf>
    <xf numFmtId="185" fontId="20" fillId="0" borderId="16" xfId="0" applyNumberFormat="1" applyFont="1" applyBorder="1" applyAlignment="1" applyProtection="1">
      <alignment horizontal="center" vertical="center"/>
      <protection locked="0"/>
    </xf>
    <xf numFmtId="178" fontId="20" fillId="0" borderId="8" xfId="0" applyNumberFormat="1" applyFont="1" applyBorder="1" applyAlignment="1">
      <alignment horizontal="center" vertical="center" wrapText="1" shrinkToFit="1"/>
    </xf>
    <xf numFmtId="178" fontId="20" fillId="0" borderId="0" xfId="0" applyNumberFormat="1" applyFont="1" applyAlignment="1">
      <alignment horizontal="center" vertical="center" wrapText="1" shrinkToFit="1"/>
    </xf>
    <xf numFmtId="178" fontId="20" fillId="0" borderId="4" xfId="0" applyNumberFormat="1" applyFont="1" applyBorder="1" applyAlignment="1">
      <alignment horizontal="center" vertical="center" wrapText="1" shrinkToFit="1"/>
    </xf>
    <xf numFmtId="178" fontId="20" fillId="0" borderId="7" xfId="0" applyNumberFormat="1" applyFont="1" applyBorder="1" applyAlignment="1">
      <alignment horizontal="center" vertical="center" wrapText="1" shrinkToFit="1"/>
    </xf>
    <xf numFmtId="178" fontId="20" fillId="0" borderId="2" xfId="0" applyNumberFormat="1" applyFont="1" applyBorder="1" applyAlignment="1">
      <alignment horizontal="center" vertical="center" wrapText="1" shrinkToFit="1"/>
    </xf>
    <xf numFmtId="178" fontId="20" fillId="0" borderId="3" xfId="0" applyNumberFormat="1" applyFont="1" applyBorder="1" applyAlignment="1">
      <alignment horizontal="center" vertical="center" wrapText="1" shrinkToFit="1"/>
    </xf>
    <xf numFmtId="0" fontId="20" fillId="0" borderId="34" xfId="0" applyFont="1" applyBorder="1" applyAlignment="1">
      <alignment horizontal="left" vertical="center" wrapText="1"/>
    </xf>
    <xf numFmtId="0" fontId="20" fillId="0" borderId="6" xfId="0" applyFont="1" applyBorder="1" applyAlignment="1">
      <alignment horizontal="left" vertical="center" wrapText="1"/>
    </xf>
    <xf numFmtId="0" fontId="20" fillId="0" borderId="10" xfId="0" applyFont="1" applyBorder="1" applyAlignment="1">
      <alignment horizontal="left" vertical="center" wrapText="1"/>
    </xf>
    <xf numFmtId="0" fontId="20" fillId="0" borderId="5" xfId="0" applyFont="1" applyBorder="1" applyAlignment="1">
      <alignment horizontal="left" vertical="center" wrapText="1"/>
    </xf>
    <xf numFmtId="0" fontId="20" fillId="0" borderId="24" xfId="0" applyFont="1" applyBorder="1" applyAlignment="1">
      <alignment horizontal="left" vertical="center" wrapText="1"/>
    </xf>
    <xf numFmtId="0" fontId="20" fillId="0" borderId="4" xfId="0" applyFont="1" applyBorder="1" applyAlignment="1">
      <alignment horizontal="left" vertical="center" wrapText="1"/>
    </xf>
    <xf numFmtId="0" fontId="20" fillId="0" borderId="1" xfId="0" applyFont="1" applyBorder="1" applyAlignment="1">
      <alignment horizontal="center" vertical="center" wrapText="1"/>
    </xf>
    <xf numFmtId="0" fontId="20" fillId="0" borderId="5" xfId="0" applyFont="1" applyBorder="1" applyAlignment="1">
      <alignment horizontal="center" vertical="center" wrapText="1"/>
    </xf>
    <xf numFmtId="0" fontId="13" fillId="0" borderId="0" xfId="0" applyFont="1" applyAlignment="1">
      <alignment horizontal="left" vertical="center" shrinkToFit="1"/>
    </xf>
    <xf numFmtId="0" fontId="13" fillId="0" borderId="0" xfId="0" applyFont="1">
      <alignment vertical="center"/>
    </xf>
    <xf numFmtId="184" fontId="20" fillId="0" borderId="17" xfId="0" applyNumberFormat="1" applyFont="1" applyBorder="1" applyAlignment="1" applyProtection="1">
      <alignment horizontal="center" vertical="center"/>
      <protection locked="0"/>
    </xf>
    <xf numFmtId="184" fontId="20" fillId="0" borderId="6" xfId="0" applyNumberFormat="1" applyFont="1" applyBorder="1" applyAlignment="1" applyProtection="1">
      <alignment horizontal="center" vertical="center"/>
      <protection locked="0"/>
    </xf>
    <xf numFmtId="184" fontId="20" fillId="0" borderId="10" xfId="0" applyNumberFormat="1" applyFont="1" applyBorder="1" applyAlignment="1" applyProtection="1">
      <alignment horizontal="center" vertical="center"/>
      <protection locked="0"/>
    </xf>
    <xf numFmtId="184" fontId="20" fillId="0" borderId="9" xfId="0" applyNumberFormat="1" applyFont="1" applyBorder="1" applyAlignment="1" applyProtection="1">
      <alignment horizontal="center" vertical="center"/>
      <protection locked="0"/>
    </xf>
    <xf numFmtId="184" fontId="20" fillId="0" borderId="1" xfId="0" applyNumberFormat="1" applyFont="1" applyBorder="1" applyAlignment="1" applyProtection="1">
      <alignment horizontal="center" vertical="center"/>
      <protection locked="0"/>
    </xf>
    <xf numFmtId="184" fontId="20" fillId="0" borderId="5" xfId="0" applyNumberFormat="1" applyFont="1" applyBorder="1" applyAlignment="1" applyProtection="1">
      <alignment horizontal="center" vertical="center"/>
      <protection locked="0"/>
    </xf>
    <xf numFmtId="0" fontId="20" fillId="0" borderId="7"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13" fillId="2" borderId="16" xfId="0" applyFont="1" applyFill="1" applyBorder="1" applyAlignment="1">
      <alignment horizontal="center" vertical="center"/>
    </xf>
    <xf numFmtId="0" fontId="20" fillId="0" borderId="17" xfId="0" applyFont="1" applyBorder="1" applyAlignment="1">
      <alignment horizontal="left" vertical="center" wrapText="1"/>
    </xf>
    <xf numFmtId="0" fontId="32" fillId="0" borderId="0" xfId="0" applyFont="1" applyAlignment="1">
      <alignment horizontal="left" vertical="top"/>
    </xf>
    <xf numFmtId="0" fontId="20" fillId="0" borderId="6" xfId="0" applyFont="1" applyBorder="1" applyAlignment="1">
      <alignment horizontal="left" vertical="center"/>
    </xf>
    <xf numFmtId="38" fontId="20" fillId="0" borderId="15" xfId="2" applyFont="1" applyFill="1" applyBorder="1" applyAlignment="1" applyProtection="1">
      <alignment horizontal="center" vertical="center"/>
      <protection locked="0"/>
    </xf>
    <xf numFmtId="0" fontId="20" fillId="0" borderId="15" xfId="0" applyFont="1" applyBorder="1" applyAlignment="1">
      <alignment horizontal="left" vertical="center" wrapText="1"/>
    </xf>
    <xf numFmtId="38" fontId="33" fillId="0" borderId="9" xfId="2" applyFont="1" applyFill="1" applyBorder="1" applyAlignment="1" applyProtection="1">
      <alignment horizontal="center" vertical="center"/>
      <protection locked="0"/>
    </xf>
    <xf numFmtId="38" fontId="33" fillId="0" borderId="5" xfId="2" applyFont="1" applyFill="1" applyBorder="1" applyAlignment="1" applyProtection="1">
      <alignment horizontal="center" vertical="center"/>
      <protection locked="0"/>
    </xf>
    <xf numFmtId="0" fontId="34" fillId="0" borderId="2" xfId="0" applyFont="1" applyBorder="1" applyAlignment="1">
      <alignment horizontal="center" vertical="top"/>
    </xf>
    <xf numFmtId="38" fontId="33" fillId="0" borderId="17" xfId="2" applyFont="1" applyFill="1" applyBorder="1" applyAlignment="1" applyProtection="1">
      <alignment horizontal="center" vertical="center"/>
      <protection locked="0"/>
    </xf>
    <xf numFmtId="38" fontId="33" fillId="0" borderId="10" xfId="2" applyFont="1" applyFill="1" applyBorder="1" applyAlignment="1" applyProtection="1">
      <alignment horizontal="center" vertical="center"/>
      <protection locked="0"/>
    </xf>
    <xf numFmtId="0" fontId="20" fillId="0" borderId="19" xfId="0" applyFont="1" applyBorder="1" applyAlignment="1">
      <alignment horizontal="center" vertical="center" wrapText="1"/>
    </xf>
    <xf numFmtId="0" fontId="20" fillId="0" borderId="6" xfId="0" applyFont="1" applyBorder="1" applyAlignment="1">
      <alignment horizontal="center" vertical="center"/>
    </xf>
    <xf numFmtId="0" fontId="20" fillId="0" borderId="8" xfId="0" applyFont="1" applyBorder="1" applyAlignment="1">
      <alignment horizontal="center" vertical="center" wrapText="1"/>
    </xf>
    <xf numFmtId="0" fontId="20" fillId="0" borderId="17" xfId="0" quotePrefix="1" applyFont="1" applyBorder="1" applyAlignment="1">
      <alignment horizontal="center" vertical="center" wrapText="1"/>
    </xf>
    <xf numFmtId="0" fontId="20" fillId="0" borderId="6" xfId="0" quotePrefix="1" applyFont="1" applyBorder="1" applyAlignment="1">
      <alignment horizontal="center" vertical="center" wrapText="1"/>
    </xf>
    <xf numFmtId="0" fontId="20" fillId="0" borderId="10" xfId="0" quotePrefix="1" applyFont="1" applyBorder="1" applyAlignment="1">
      <alignment horizontal="center" vertical="center" wrapText="1"/>
    </xf>
    <xf numFmtId="0" fontId="20" fillId="0" borderId="17" xfId="0" applyFont="1" applyBorder="1" applyAlignment="1">
      <alignment horizontal="center" vertical="center" shrinkToFit="1"/>
    </xf>
    <xf numFmtId="0" fontId="20" fillId="0" borderId="6" xfId="0" applyFont="1" applyBorder="1" applyAlignment="1">
      <alignment horizontal="center" vertical="center" shrinkToFit="1"/>
    </xf>
    <xf numFmtId="0" fontId="20" fillId="0" borderId="10" xfId="0" applyFont="1" applyBorder="1" applyAlignment="1">
      <alignment horizontal="center" vertical="center" shrinkToFit="1"/>
    </xf>
    <xf numFmtId="0" fontId="20" fillId="0" borderId="10" xfId="0" applyFont="1" applyBorder="1" applyAlignment="1">
      <alignment horizontal="left" vertical="center"/>
    </xf>
    <xf numFmtId="38" fontId="20" fillId="0" borderId="15" xfId="2" applyFont="1" applyFill="1" applyBorder="1" applyAlignment="1">
      <alignment horizontal="center" vertical="center" wrapText="1"/>
    </xf>
    <xf numFmtId="0" fontId="20" fillId="0" borderId="16" xfId="0" applyFont="1" applyBorder="1" applyAlignment="1">
      <alignment horizontal="center" vertical="center"/>
    </xf>
    <xf numFmtId="0" fontId="20" fillId="2" borderId="15" xfId="0" applyFont="1" applyFill="1" applyBorder="1" applyAlignment="1">
      <alignment horizontal="center" vertical="center" wrapText="1"/>
    </xf>
    <xf numFmtId="0" fontId="20" fillId="0" borderId="8" xfId="0" applyFont="1" applyBorder="1" applyAlignment="1">
      <alignment horizontal="left" vertical="center"/>
    </xf>
    <xf numFmtId="0" fontId="20" fillId="0" borderId="0" xfId="0" applyFont="1" applyAlignment="1">
      <alignment horizontal="left" vertical="center"/>
    </xf>
    <xf numFmtId="0" fontId="20" fillId="0" borderId="4" xfId="0" applyFont="1" applyBorder="1" applyAlignment="1">
      <alignment horizontal="left" vertical="center"/>
    </xf>
    <xf numFmtId="178" fontId="20" fillId="0" borderId="16" xfId="0" applyNumberFormat="1" applyFont="1" applyBorder="1" applyAlignment="1">
      <alignment horizontal="center" vertical="center" shrinkToFit="1"/>
    </xf>
    <xf numFmtId="0" fontId="20" fillId="0" borderId="16"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9" xfId="0" applyFont="1" applyBorder="1" applyAlignment="1">
      <alignment horizontal="center" vertical="center" wrapText="1" shrinkToFit="1"/>
    </xf>
    <xf numFmtId="0" fontId="20" fillId="0" borderId="1" xfId="0" applyFont="1" applyBorder="1" applyAlignment="1">
      <alignment horizontal="center" vertical="center" wrapText="1" shrinkToFit="1"/>
    </xf>
    <xf numFmtId="0" fontId="20" fillId="0" borderId="5" xfId="0" applyFont="1" applyBorder="1" applyAlignment="1">
      <alignment horizontal="center" vertical="center" wrapText="1" shrinkToFit="1"/>
    </xf>
    <xf numFmtId="0" fontId="20" fillId="0" borderId="7" xfId="0" applyFont="1" applyBorder="1" applyAlignment="1">
      <alignment horizontal="center" vertical="center" wrapText="1" shrinkToFit="1"/>
    </xf>
    <xf numFmtId="0" fontId="20" fillId="0" borderId="2" xfId="0" applyFont="1" applyBorder="1" applyAlignment="1">
      <alignment horizontal="center" vertical="center" wrapText="1" shrinkToFit="1"/>
    </xf>
    <xf numFmtId="0" fontId="20" fillId="0" borderId="3" xfId="0" applyFont="1" applyBorder="1" applyAlignment="1">
      <alignment horizontal="center" vertical="center" wrapText="1" shrinkToFit="1"/>
    </xf>
    <xf numFmtId="2" fontId="20" fillId="0" borderId="15" xfId="0" applyNumberFormat="1" applyFont="1" applyBorder="1" applyAlignment="1">
      <alignment horizontal="center" vertical="center" wrapText="1"/>
    </xf>
    <xf numFmtId="0" fontId="20" fillId="0" borderId="39" xfId="0" applyFont="1" applyBorder="1" applyAlignment="1">
      <alignment horizontal="left" vertical="center"/>
    </xf>
    <xf numFmtId="0" fontId="37" fillId="0" borderId="9" xfId="0" applyFont="1" applyBorder="1" applyAlignment="1">
      <alignment horizontal="left" vertical="center" wrapText="1"/>
    </xf>
    <xf numFmtId="0" fontId="37" fillId="0" borderId="1" xfId="0" applyFont="1" applyBorder="1" applyAlignment="1">
      <alignment horizontal="left" vertical="center" wrapText="1"/>
    </xf>
    <xf numFmtId="0" fontId="37" fillId="0" borderId="5" xfId="0" applyFont="1" applyBorder="1" applyAlignment="1">
      <alignment horizontal="left" vertical="center" wrapText="1"/>
    </xf>
    <xf numFmtId="0" fontId="37" fillId="0" borderId="7" xfId="0" applyFont="1" applyBorder="1" applyAlignment="1">
      <alignment horizontal="left" vertical="center" wrapTex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32" fillId="2" borderId="16" xfId="3" applyFont="1" applyFill="1" applyBorder="1" applyAlignment="1" applyProtection="1">
      <alignment horizontal="center" vertical="center" textRotation="255" wrapText="1"/>
      <protection locked="0"/>
    </xf>
    <xf numFmtId="0" fontId="32" fillId="2" borderId="18" xfId="3" applyFont="1" applyFill="1" applyBorder="1" applyAlignment="1" applyProtection="1">
      <alignment horizontal="center" vertical="center" textRotation="255" wrapText="1"/>
      <protection locked="0"/>
    </xf>
    <xf numFmtId="0" fontId="32" fillId="2" borderId="11" xfId="3" applyFont="1" applyFill="1" applyBorder="1" applyAlignment="1" applyProtection="1">
      <alignment horizontal="center" vertical="center" textRotation="255" wrapText="1"/>
      <protection locked="0"/>
    </xf>
    <xf numFmtId="0" fontId="32" fillId="2" borderId="16" xfId="3" applyFont="1" applyFill="1" applyBorder="1" applyAlignment="1" applyProtection="1">
      <alignment horizontal="center" vertical="center" textRotation="255"/>
      <protection locked="0"/>
    </xf>
    <xf numFmtId="0" fontId="32" fillId="2" borderId="18" xfId="3" applyFont="1" applyFill="1" applyBorder="1" applyAlignment="1" applyProtection="1">
      <alignment horizontal="center" vertical="center" textRotation="255"/>
      <protection locked="0"/>
    </xf>
    <xf numFmtId="0" fontId="32" fillId="2" borderId="11" xfId="3" applyFont="1" applyFill="1" applyBorder="1" applyAlignment="1" applyProtection="1">
      <alignment horizontal="center" vertical="center" textRotation="255"/>
      <protection locked="0"/>
    </xf>
    <xf numFmtId="0" fontId="11" fillId="2" borderId="2" xfId="0" applyFont="1" applyFill="1" applyBorder="1" applyAlignment="1">
      <alignment horizontal="center" vertical="center"/>
    </xf>
    <xf numFmtId="0" fontId="11" fillId="2" borderId="0" xfId="0" applyFont="1" applyFill="1" applyAlignment="1">
      <alignment horizontal="center" vertical="center"/>
    </xf>
    <xf numFmtId="0" fontId="32" fillId="2" borderId="17" xfId="3" applyFont="1" applyFill="1" applyBorder="1" applyAlignment="1">
      <alignment horizontal="center" vertical="center"/>
    </xf>
    <xf numFmtId="0" fontId="32" fillId="2" borderId="6" xfId="3" applyFont="1" applyFill="1" applyBorder="1" applyAlignment="1">
      <alignment horizontal="center" vertical="center"/>
    </xf>
    <xf numFmtId="0" fontId="32" fillId="2" borderId="10" xfId="3" applyFont="1" applyFill="1" applyBorder="1" applyAlignment="1">
      <alignment horizontal="center" vertical="center"/>
    </xf>
    <xf numFmtId="0" fontId="32" fillId="2" borderId="17" xfId="3" applyFont="1" applyFill="1" applyBorder="1">
      <alignment vertical="center"/>
    </xf>
    <xf numFmtId="0" fontId="32" fillId="2" borderId="6" xfId="3" applyFont="1" applyFill="1" applyBorder="1">
      <alignment vertical="center"/>
    </xf>
    <xf numFmtId="0" fontId="32" fillId="2" borderId="10" xfId="3" applyFont="1" applyFill="1" applyBorder="1">
      <alignment vertical="center"/>
    </xf>
    <xf numFmtId="0" fontId="37" fillId="0" borderId="8" xfId="0" applyFont="1" applyBorder="1" applyAlignment="1">
      <alignment horizontal="left" vertical="center" wrapText="1"/>
    </xf>
    <xf numFmtId="0" fontId="37" fillId="0" borderId="0" xfId="0" applyFont="1" applyAlignment="1">
      <alignment horizontal="left" vertical="center" wrapText="1"/>
    </xf>
    <xf numFmtId="0" fontId="37" fillId="0" borderId="4" xfId="0" applyFont="1" applyBorder="1" applyAlignment="1">
      <alignment horizontal="left" vertical="center" wrapText="1"/>
    </xf>
    <xf numFmtId="0" fontId="32" fillId="2" borderId="15" xfId="3" applyFont="1" applyFill="1" applyBorder="1" applyAlignment="1">
      <alignment horizontal="center" vertical="center"/>
    </xf>
    <xf numFmtId="0" fontId="37" fillId="0" borderId="17"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10" xfId="0" applyFont="1" applyBorder="1" applyAlignment="1">
      <alignment horizontal="center" vertical="center" wrapText="1"/>
    </xf>
    <xf numFmtId="0" fontId="32" fillId="2" borderId="16" xfId="3" applyFont="1" applyFill="1" applyBorder="1">
      <alignment vertical="center"/>
    </xf>
    <xf numFmtId="0" fontId="32" fillId="2" borderId="18" xfId="3" applyFont="1" applyFill="1" applyBorder="1">
      <alignment vertical="center"/>
    </xf>
    <xf numFmtId="0" fontId="32" fillId="2" borderId="9" xfId="3" applyFont="1" applyFill="1" applyBorder="1" applyAlignment="1">
      <alignment horizontal="center" vertical="center"/>
    </xf>
    <xf numFmtId="0" fontId="32" fillId="2" borderId="1" xfId="3" applyFont="1" applyFill="1" applyBorder="1" applyAlignment="1">
      <alignment horizontal="center" vertical="center"/>
    </xf>
    <xf numFmtId="0" fontId="32" fillId="2" borderId="5" xfId="3" applyFont="1" applyFill="1" applyBorder="1" applyAlignment="1">
      <alignment horizontal="center" vertical="center"/>
    </xf>
    <xf numFmtId="0" fontId="32" fillId="2" borderId="8" xfId="3" applyFont="1" applyFill="1" applyBorder="1" applyAlignment="1">
      <alignment horizontal="center" vertical="center"/>
    </xf>
    <xf numFmtId="0" fontId="32" fillId="2" borderId="0" xfId="3" applyFont="1" applyFill="1" applyAlignment="1">
      <alignment horizontal="center" vertical="center"/>
    </xf>
    <xf numFmtId="0" fontId="32" fillId="2" borderId="4" xfId="3" applyFont="1" applyFill="1" applyBorder="1" applyAlignment="1">
      <alignment horizontal="center" vertical="center"/>
    </xf>
    <xf numFmtId="0" fontId="32" fillId="2" borderId="7" xfId="3" applyFont="1" applyFill="1" applyBorder="1" applyAlignment="1">
      <alignment horizontal="center" vertical="center"/>
    </xf>
    <xf numFmtId="0" fontId="32" fillId="2" borderId="2" xfId="3" applyFont="1" applyFill="1" applyBorder="1" applyAlignment="1">
      <alignment horizontal="center" vertical="center"/>
    </xf>
    <xf numFmtId="0" fontId="32" fillId="2" borderId="3" xfId="3" applyFont="1" applyFill="1" applyBorder="1" applyAlignment="1">
      <alignment horizontal="center" vertical="center"/>
    </xf>
    <xf numFmtId="0" fontId="32" fillId="2" borderId="11" xfId="3" applyFont="1" applyFill="1" applyBorder="1">
      <alignment vertical="center"/>
    </xf>
    <xf numFmtId="0" fontId="32" fillId="2" borderId="15" xfId="3" applyFont="1" applyFill="1" applyBorder="1" applyAlignment="1">
      <alignment horizontal="center" vertical="center" wrapText="1"/>
    </xf>
  </cellXfs>
  <cellStyles count="12">
    <cellStyle name="パーセント" xfId="1" builtinId="5"/>
    <cellStyle name="パーセント 2" xfId="6" xr:uid="{00000000-0005-0000-0000-000001000000}"/>
    <cellStyle name="桁区切り" xfId="2" builtinId="6"/>
    <cellStyle name="桁区切り 2" xfId="4" xr:uid="{00000000-0005-0000-0000-000003000000}"/>
    <cellStyle name="通貨 2" xfId="7" xr:uid="{00000000-0005-0000-0000-000004000000}"/>
    <cellStyle name="通貨 2 2" xfId="10" xr:uid="{00000000-0005-0000-0000-000005000000}"/>
    <cellStyle name="標準" xfId="0" builtinId="0"/>
    <cellStyle name="標準 2" xfId="3" xr:uid="{00000000-0005-0000-0000-000007000000}"/>
    <cellStyle name="標準 3" xfId="5" xr:uid="{00000000-0005-0000-0000-000008000000}"/>
    <cellStyle name="標準 3 2" xfId="9" xr:uid="{00000000-0005-0000-0000-000009000000}"/>
    <cellStyle name="標準 3 3" xfId="11" xr:uid="{00000000-0005-0000-0000-00000A000000}"/>
    <cellStyle name="未定義" xfId="8" xr:uid="{00000000-0005-0000-0000-00000B000000}"/>
  </cellStyles>
  <dxfs count="4">
    <dxf>
      <font>
        <color rgb="FFFF0000"/>
      </font>
    </dxf>
    <dxf>
      <font>
        <b val="0"/>
        <i val="0"/>
        <color rgb="FFFF0000"/>
      </font>
    </dxf>
    <dxf>
      <font>
        <b val="0"/>
        <i val="0"/>
        <color rgb="FFFF0000"/>
      </font>
    </dxf>
    <dxf>
      <font>
        <b val="0"/>
        <i val="0"/>
        <color rgb="FFFF0000"/>
      </font>
      <fill>
        <patternFill>
          <bgColor rgb="FFFFFF99"/>
        </patternFill>
      </fill>
    </dxf>
  </dxfs>
  <tableStyles count="0" defaultTableStyle="TableStyleMedium9" defaultPivotStyle="PivotStyleLight16"/>
  <colors>
    <mruColors>
      <color rgb="FFFFFFCC"/>
      <color rgb="FFFFFF99"/>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51</xdr:row>
      <xdr:rowOff>0</xdr:rowOff>
    </xdr:from>
    <xdr:to>
      <xdr:col>0</xdr:col>
      <xdr:colOff>76200</xdr:colOff>
      <xdr:row>52</xdr:row>
      <xdr:rowOff>66674</xdr:rowOff>
    </xdr:to>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0" y="15420975"/>
          <a:ext cx="76200" cy="257173"/>
        </a:xfrm>
        <a:prstGeom prst="rect">
          <a:avLst/>
        </a:prstGeom>
        <a:noFill/>
        <a:ln w="9525">
          <a:noFill/>
          <a:miter lim="800000"/>
          <a:headEnd/>
          <a:tailEnd/>
        </a:ln>
      </xdr:spPr>
    </xdr:sp>
    <xdr:clientData/>
  </xdr:twoCellAnchor>
  <xdr:oneCellAnchor>
    <xdr:from>
      <xdr:col>0</xdr:col>
      <xdr:colOff>0</xdr:colOff>
      <xdr:row>51</xdr:row>
      <xdr:rowOff>0</xdr:rowOff>
    </xdr:from>
    <xdr:ext cx="76200" cy="209549"/>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0" y="15420975"/>
          <a:ext cx="76200" cy="209549"/>
        </a:xfrm>
        <a:prstGeom prst="rect">
          <a:avLst/>
        </a:prstGeom>
        <a:noFill/>
        <a:ln w="9525">
          <a:noFill/>
          <a:miter lim="800000"/>
          <a:headEnd/>
          <a:tailEnd/>
        </a:ln>
      </xdr:spPr>
    </xdr:sp>
    <xdr:clientData/>
  </xdr:oneCellAnchor>
  <xdr:oneCellAnchor>
    <xdr:from>
      <xdr:col>19</xdr:col>
      <xdr:colOff>66675</xdr:colOff>
      <xdr:row>52</xdr:row>
      <xdr:rowOff>0</xdr:rowOff>
    </xdr:from>
    <xdr:ext cx="76200" cy="209549"/>
    <xdr:sp macro="" textlink="">
      <xdr:nvSpPr>
        <xdr:cNvPr id="5" name="Text Box 5">
          <a:extLst>
            <a:ext uri="{FF2B5EF4-FFF2-40B4-BE49-F238E27FC236}">
              <a16:creationId xmlns:a16="http://schemas.microsoft.com/office/drawing/2014/main" id="{00000000-0008-0000-0000-000005000000}"/>
            </a:ext>
          </a:extLst>
        </xdr:cNvPr>
        <xdr:cNvSpPr txBox="1">
          <a:spLocks noChangeArrowheads="1"/>
        </xdr:cNvSpPr>
      </xdr:nvSpPr>
      <xdr:spPr bwMode="auto">
        <a:xfrm>
          <a:off x="3952875" y="15735300"/>
          <a:ext cx="76200" cy="209549"/>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0</xdr:row>
      <xdr:rowOff>0</xdr:rowOff>
    </xdr:from>
    <xdr:to>
      <xdr:col>8</xdr:col>
      <xdr:colOff>76200</xdr:colOff>
      <xdr:row>1</xdr:row>
      <xdr:rowOff>47344</xdr:rowOff>
    </xdr:to>
    <xdr:sp macro="" textlink="">
      <xdr:nvSpPr>
        <xdr:cNvPr id="2" name="Text Box 5">
          <a:extLst>
            <a:ext uri="{FF2B5EF4-FFF2-40B4-BE49-F238E27FC236}">
              <a16:creationId xmlns:a16="http://schemas.microsoft.com/office/drawing/2014/main" id="{00000000-0008-0000-0100-000002000000}"/>
            </a:ext>
          </a:extLst>
        </xdr:cNvPr>
        <xdr:cNvSpPr txBox="1">
          <a:spLocks noChangeArrowheads="1"/>
        </xdr:cNvSpPr>
      </xdr:nvSpPr>
      <xdr:spPr bwMode="auto">
        <a:xfrm>
          <a:off x="4267200" y="0"/>
          <a:ext cx="76200" cy="209550"/>
        </a:xfrm>
        <a:prstGeom prst="rect">
          <a:avLst/>
        </a:prstGeom>
        <a:noFill/>
        <a:ln w="9525">
          <a:noFill/>
          <a:miter lim="800000"/>
          <a:headEnd/>
          <a:tailEnd/>
        </a:ln>
      </xdr:spPr>
    </xdr:sp>
    <xdr:clientData/>
  </xdr:twoCellAnchor>
  <xdr:oneCellAnchor>
    <xdr:from>
      <xdr:col>8</xdr:col>
      <xdr:colOff>0</xdr:colOff>
      <xdr:row>2</xdr:row>
      <xdr:rowOff>0</xdr:rowOff>
    </xdr:from>
    <xdr:ext cx="76200" cy="209550"/>
    <xdr:sp macro="" textlink="">
      <xdr:nvSpPr>
        <xdr:cNvPr id="3" name="Text Box 5">
          <a:extLst>
            <a:ext uri="{FF2B5EF4-FFF2-40B4-BE49-F238E27FC236}">
              <a16:creationId xmlns:a16="http://schemas.microsoft.com/office/drawing/2014/main" id="{00000000-0008-0000-0100-000003000000}"/>
            </a:ext>
          </a:extLst>
        </xdr:cNvPr>
        <xdr:cNvSpPr txBox="1">
          <a:spLocks noChangeArrowheads="1"/>
        </xdr:cNvSpPr>
      </xdr:nvSpPr>
      <xdr:spPr bwMode="auto">
        <a:xfrm>
          <a:off x="4267200" y="523875"/>
          <a:ext cx="76200" cy="209550"/>
        </a:xfrm>
        <a:prstGeom prst="rect">
          <a:avLst/>
        </a:prstGeom>
        <a:noFill/>
        <a:ln w="9525">
          <a:noFill/>
          <a:miter lim="800000"/>
          <a:headEnd/>
          <a:tailEnd/>
        </a:ln>
      </xdr:spPr>
    </xdr:sp>
    <xdr:clientData/>
  </xdr:oneCellAnchor>
  <xdr:oneCellAnchor>
    <xdr:from>
      <xdr:col>7</xdr:col>
      <xdr:colOff>66675</xdr:colOff>
      <xdr:row>90</xdr:row>
      <xdr:rowOff>0</xdr:rowOff>
    </xdr:from>
    <xdr:ext cx="76200" cy="209550"/>
    <xdr:sp macro="" textlink="">
      <xdr:nvSpPr>
        <xdr:cNvPr id="4" name="Text Box 5">
          <a:extLst>
            <a:ext uri="{FF2B5EF4-FFF2-40B4-BE49-F238E27FC236}">
              <a16:creationId xmlns:a16="http://schemas.microsoft.com/office/drawing/2014/main" id="{00000000-0008-0000-0100-000004000000}"/>
            </a:ext>
          </a:extLst>
        </xdr:cNvPr>
        <xdr:cNvSpPr txBox="1">
          <a:spLocks noChangeArrowheads="1"/>
        </xdr:cNvSpPr>
      </xdr:nvSpPr>
      <xdr:spPr bwMode="auto">
        <a:xfrm>
          <a:off x="5523940" y="33393529"/>
          <a:ext cx="76200" cy="209550"/>
        </a:xfrm>
        <a:prstGeom prst="rect">
          <a:avLst/>
        </a:prstGeom>
        <a:noFill/>
        <a:ln w="9525">
          <a:noFill/>
          <a:miter lim="800000"/>
          <a:headEnd/>
          <a:tailEnd/>
        </a:ln>
      </xdr:spPr>
    </xdr:sp>
    <xdr:clientData/>
  </xdr:oneCellAnchor>
  <xdr:oneCellAnchor>
    <xdr:from>
      <xdr:col>7</xdr:col>
      <xdr:colOff>66675</xdr:colOff>
      <xdr:row>92</xdr:row>
      <xdr:rowOff>0</xdr:rowOff>
    </xdr:from>
    <xdr:ext cx="76200" cy="209550"/>
    <xdr:sp macro="" textlink="">
      <xdr:nvSpPr>
        <xdr:cNvPr id="7" name="Text Box 5">
          <a:extLst>
            <a:ext uri="{FF2B5EF4-FFF2-40B4-BE49-F238E27FC236}">
              <a16:creationId xmlns:a16="http://schemas.microsoft.com/office/drawing/2014/main" id="{00000000-0008-0000-0100-000007000000}"/>
            </a:ext>
          </a:extLst>
        </xdr:cNvPr>
        <xdr:cNvSpPr txBox="1">
          <a:spLocks noChangeArrowheads="1"/>
        </xdr:cNvSpPr>
      </xdr:nvSpPr>
      <xdr:spPr bwMode="auto">
        <a:xfrm>
          <a:off x="5523940" y="34267588"/>
          <a:ext cx="76200" cy="209550"/>
        </a:xfrm>
        <a:prstGeom prst="rect">
          <a:avLst/>
        </a:prstGeom>
        <a:noFill/>
        <a:ln w="9525">
          <a:noFill/>
          <a:miter lim="800000"/>
          <a:headEnd/>
          <a:tailEnd/>
        </a:ln>
      </xdr:spPr>
    </xdr:sp>
    <xdr:clientData/>
  </xdr:oneCellAnchor>
  <xdr:oneCellAnchor>
    <xdr:from>
      <xdr:col>7</xdr:col>
      <xdr:colOff>98425</xdr:colOff>
      <xdr:row>93</xdr:row>
      <xdr:rowOff>0</xdr:rowOff>
    </xdr:from>
    <xdr:ext cx="76200" cy="209550"/>
    <xdr:sp macro="" textlink="">
      <xdr:nvSpPr>
        <xdr:cNvPr id="8" name="Text Box 5">
          <a:extLst>
            <a:ext uri="{FF2B5EF4-FFF2-40B4-BE49-F238E27FC236}">
              <a16:creationId xmlns:a16="http://schemas.microsoft.com/office/drawing/2014/main" id="{00000000-0008-0000-0100-000008000000}"/>
            </a:ext>
          </a:extLst>
        </xdr:cNvPr>
        <xdr:cNvSpPr txBox="1">
          <a:spLocks noChangeArrowheads="1"/>
        </xdr:cNvSpPr>
      </xdr:nvSpPr>
      <xdr:spPr bwMode="auto">
        <a:xfrm>
          <a:off x="5555690" y="34424471"/>
          <a:ext cx="76200" cy="209550"/>
        </a:xfrm>
        <a:prstGeom prst="rect">
          <a:avLst/>
        </a:prstGeom>
        <a:noFill/>
        <a:ln w="9525">
          <a:noFill/>
          <a:miter lim="800000"/>
          <a:headEnd/>
          <a:tailEnd/>
        </a:ln>
      </xdr:spPr>
    </xdr:sp>
    <xdr:clientData/>
  </xdr:oneCellAnchor>
  <xdr:oneCellAnchor>
    <xdr:from>
      <xdr:col>15</xdr:col>
      <xdr:colOff>0</xdr:colOff>
      <xdr:row>0</xdr:row>
      <xdr:rowOff>0</xdr:rowOff>
    </xdr:from>
    <xdr:ext cx="76200" cy="209550"/>
    <xdr:sp macro="" textlink="">
      <xdr:nvSpPr>
        <xdr:cNvPr id="10" name="Text Box 5">
          <a:extLst>
            <a:ext uri="{FF2B5EF4-FFF2-40B4-BE49-F238E27FC236}">
              <a16:creationId xmlns:a16="http://schemas.microsoft.com/office/drawing/2014/main" id="{00000000-0008-0000-0100-00000A000000}"/>
            </a:ext>
          </a:extLst>
        </xdr:cNvPr>
        <xdr:cNvSpPr txBox="1">
          <a:spLocks noChangeArrowheads="1"/>
        </xdr:cNvSpPr>
      </xdr:nvSpPr>
      <xdr:spPr bwMode="auto">
        <a:xfrm>
          <a:off x="8496300" y="0"/>
          <a:ext cx="76200" cy="209550"/>
        </a:xfrm>
        <a:prstGeom prst="rect">
          <a:avLst/>
        </a:prstGeom>
        <a:noFill/>
        <a:ln w="9525">
          <a:noFill/>
          <a:miter lim="800000"/>
          <a:headEnd/>
          <a:tailEnd/>
        </a:ln>
      </xdr:spPr>
    </xdr:sp>
    <xdr:clientData/>
  </xdr:oneCellAnchor>
  <xdr:oneCellAnchor>
    <xdr:from>
      <xdr:col>15</xdr:col>
      <xdr:colOff>0</xdr:colOff>
      <xdr:row>90</xdr:row>
      <xdr:rowOff>0</xdr:rowOff>
    </xdr:from>
    <xdr:ext cx="76200" cy="209550"/>
    <xdr:sp macro="" textlink="">
      <xdr:nvSpPr>
        <xdr:cNvPr id="12" name="Text Box 5">
          <a:extLst>
            <a:ext uri="{FF2B5EF4-FFF2-40B4-BE49-F238E27FC236}">
              <a16:creationId xmlns:a16="http://schemas.microsoft.com/office/drawing/2014/main" id="{00000000-0008-0000-0100-00000C000000}"/>
            </a:ext>
          </a:extLst>
        </xdr:cNvPr>
        <xdr:cNvSpPr txBox="1">
          <a:spLocks noChangeArrowheads="1"/>
        </xdr:cNvSpPr>
      </xdr:nvSpPr>
      <xdr:spPr bwMode="auto">
        <a:xfrm>
          <a:off x="9793941" y="33393529"/>
          <a:ext cx="76200" cy="209550"/>
        </a:xfrm>
        <a:prstGeom prst="rect">
          <a:avLst/>
        </a:prstGeom>
        <a:noFill/>
        <a:ln w="9525">
          <a:noFill/>
          <a:miter lim="800000"/>
          <a:headEnd/>
          <a:tailEnd/>
        </a:ln>
      </xdr:spPr>
    </xdr:sp>
    <xdr:clientData/>
  </xdr:oneCellAnchor>
  <xdr:oneCellAnchor>
    <xdr:from>
      <xdr:col>15</xdr:col>
      <xdr:colOff>0</xdr:colOff>
      <xdr:row>92</xdr:row>
      <xdr:rowOff>0</xdr:rowOff>
    </xdr:from>
    <xdr:ext cx="76200" cy="209550"/>
    <xdr:sp macro="" textlink="">
      <xdr:nvSpPr>
        <xdr:cNvPr id="13" name="Text Box 5">
          <a:extLst>
            <a:ext uri="{FF2B5EF4-FFF2-40B4-BE49-F238E27FC236}">
              <a16:creationId xmlns:a16="http://schemas.microsoft.com/office/drawing/2014/main" id="{00000000-0008-0000-0100-00000D000000}"/>
            </a:ext>
          </a:extLst>
        </xdr:cNvPr>
        <xdr:cNvSpPr txBox="1">
          <a:spLocks noChangeArrowheads="1"/>
        </xdr:cNvSpPr>
      </xdr:nvSpPr>
      <xdr:spPr bwMode="auto">
        <a:xfrm>
          <a:off x="9793941" y="34267588"/>
          <a:ext cx="76200" cy="209550"/>
        </a:xfrm>
        <a:prstGeom prst="rect">
          <a:avLst/>
        </a:prstGeom>
        <a:noFill/>
        <a:ln w="9525">
          <a:noFill/>
          <a:miter lim="800000"/>
          <a:headEnd/>
          <a:tailEnd/>
        </a:ln>
      </xdr:spPr>
    </xdr:sp>
    <xdr:clientData/>
  </xdr:oneCellAnchor>
  <xdr:oneCellAnchor>
    <xdr:from>
      <xdr:col>15</xdr:col>
      <xdr:colOff>0</xdr:colOff>
      <xdr:row>93</xdr:row>
      <xdr:rowOff>0</xdr:rowOff>
    </xdr:from>
    <xdr:ext cx="76200" cy="209550"/>
    <xdr:sp macro="" textlink="">
      <xdr:nvSpPr>
        <xdr:cNvPr id="14" name="Text Box 5">
          <a:extLst>
            <a:ext uri="{FF2B5EF4-FFF2-40B4-BE49-F238E27FC236}">
              <a16:creationId xmlns:a16="http://schemas.microsoft.com/office/drawing/2014/main" id="{00000000-0008-0000-0100-00000E000000}"/>
            </a:ext>
          </a:extLst>
        </xdr:cNvPr>
        <xdr:cNvSpPr txBox="1">
          <a:spLocks noChangeArrowheads="1"/>
        </xdr:cNvSpPr>
      </xdr:nvSpPr>
      <xdr:spPr bwMode="auto">
        <a:xfrm>
          <a:off x="9793941" y="34424471"/>
          <a:ext cx="76200" cy="209550"/>
        </a:xfrm>
        <a:prstGeom prst="rect">
          <a:avLst/>
        </a:prstGeom>
        <a:noFill/>
        <a:ln w="9525">
          <a:noFill/>
          <a:miter lim="800000"/>
          <a:headEnd/>
          <a:tailEnd/>
        </a:ln>
      </xdr:spPr>
    </xdr:sp>
    <xdr:clientData/>
  </xdr:oneCellAnchor>
  <xdr:oneCellAnchor>
    <xdr:from>
      <xdr:col>8</xdr:col>
      <xdr:colOff>0</xdr:colOff>
      <xdr:row>90</xdr:row>
      <xdr:rowOff>0</xdr:rowOff>
    </xdr:from>
    <xdr:ext cx="76200" cy="209550"/>
    <xdr:sp macro="" textlink="">
      <xdr:nvSpPr>
        <xdr:cNvPr id="15" name="Text Box 5">
          <a:extLst>
            <a:ext uri="{FF2B5EF4-FFF2-40B4-BE49-F238E27FC236}">
              <a16:creationId xmlns:a16="http://schemas.microsoft.com/office/drawing/2014/main" id="{00000000-0008-0000-0100-00000F000000}"/>
            </a:ext>
          </a:extLst>
        </xdr:cNvPr>
        <xdr:cNvSpPr txBox="1">
          <a:spLocks noChangeArrowheads="1"/>
        </xdr:cNvSpPr>
      </xdr:nvSpPr>
      <xdr:spPr bwMode="auto">
        <a:xfrm>
          <a:off x="6208059" y="33393529"/>
          <a:ext cx="76200" cy="209550"/>
        </a:xfrm>
        <a:prstGeom prst="rect">
          <a:avLst/>
        </a:prstGeom>
        <a:noFill/>
        <a:ln w="9525">
          <a:noFill/>
          <a:miter lim="800000"/>
          <a:headEnd/>
          <a:tailEnd/>
        </a:ln>
      </xdr:spPr>
    </xdr:sp>
    <xdr:clientData/>
  </xdr:oneCellAnchor>
  <xdr:oneCellAnchor>
    <xdr:from>
      <xdr:col>7</xdr:col>
      <xdr:colOff>66675</xdr:colOff>
      <xdr:row>90</xdr:row>
      <xdr:rowOff>0</xdr:rowOff>
    </xdr:from>
    <xdr:ext cx="76200" cy="209550"/>
    <xdr:sp macro="" textlink="">
      <xdr:nvSpPr>
        <xdr:cNvPr id="16" name="Text Box 5">
          <a:extLst>
            <a:ext uri="{FF2B5EF4-FFF2-40B4-BE49-F238E27FC236}">
              <a16:creationId xmlns:a16="http://schemas.microsoft.com/office/drawing/2014/main" id="{ABCC270E-87F6-4CA2-82E4-18580E826934}"/>
            </a:ext>
          </a:extLst>
        </xdr:cNvPr>
        <xdr:cNvSpPr txBox="1">
          <a:spLocks noChangeArrowheads="1"/>
        </xdr:cNvSpPr>
      </xdr:nvSpPr>
      <xdr:spPr bwMode="auto">
        <a:xfrm>
          <a:off x="5225415" y="24216360"/>
          <a:ext cx="76200" cy="209550"/>
        </a:xfrm>
        <a:prstGeom prst="rect">
          <a:avLst/>
        </a:prstGeom>
        <a:noFill/>
        <a:ln w="9525">
          <a:noFill/>
          <a:miter lim="800000"/>
          <a:headEnd/>
          <a:tailEnd/>
        </a:ln>
      </xdr:spPr>
    </xdr:sp>
    <xdr:clientData/>
  </xdr:oneCellAnchor>
  <xdr:oneCellAnchor>
    <xdr:from>
      <xdr:col>8</xdr:col>
      <xdr:colOff>0</xdr:colOff>
      <xdr:row>90</xdr:row>
      <xdr:rowOff>0</xdr:rowOff>
    </xdr:from>
    <xdr:ext cx="76200" cy="209550"/>
    <xdr:sp macro="" textlink="">
      <xdr:nvSpPr>
        <xdr:cNvPr id="17" name="Text Box 5">
          <a:extLst>
            <a:ext uri="{FF2B5EF4-FFF2-40B4-BE49-F238E27FC236}">
              <a16:creationId xmlns:a16="http://schemas.microsoft.com/office/drawing/2014/main" id="{DB38CE7B-540C-4E47-96F7-7579F8D828D4}"/>
            </a:ext>
          </a:extLst>
        </xdr:cNvPr>
        <xdr:cNvSpPr txBox="1">
          <a:spLocks noChangeArrowheads="1"/>
        </xdr:cNvSpPr>
      </xdr:nvSpPr>
      <xdr:spPr bwMode="auto">
        <a:xfrm>
          <a:off x="5829300" y="24216360"/>
          <a:ext cx="76200" cy="209550"/>
        </a:xfrm>
        <a:prstGeom prst="rect">
          <a:avLst/>
        </a:prstGeom>
        <a:noFill/>
        <a:ln w="9525">
          <a:noFill/>
          <a:miter lim="800000"/>
          <a:headEnd/>
          <a:tailEnd/>
        </a:ln>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19</xdr:col>
      <xdr:colOff>66675</xdr:colOff>
      <xdr:row>1</xdr:row>
      <xdr:rowOff>0</xdr:rowOff>
    </xdr:from>
    <xdr:to>
      <xdr:col>19</xdr:col>
      <xdr:colOff>142875</xdr:colOff>
      <xdr:row>2</xdr:row>
      <xdr:rowOff>34738</xdr:rowOff>
    </xdr:to>
    <xdr:sp macro="" textlink="">
      <xdr:nvSpPr>
        <xdr:cNvPr id="2" name="Text Box 5">
          <a:extLst>
            <a:ext uri="{FF2B5EF4-FFF2-40B4-BE49-F238E27FC236}">
              <a16:creationId xmlns:a16="http://schemas.microsoft.com/office/drawing/2014/main" id="{00000000-0008-0000-0200-000002000000}"/>
            </a:ext>
          </a:extLst>
        </xdr:cNvPr>
        <xdr:cNvSpPr txBox="1">
          <a:spLocks noChangeArrowheads="1"/>
        </xdr:cNvSpPr>
      </xdr:nvSpPr>
      <xdr:spPr bwMode="auto">
        <a:xfrm>
          <a:off x="4476750" y="0"/>
          <a:ext cx="76200" cy="187138"/>
        </a:xfrm>
        <a:prstGeom prst="rect">
          <a:avLst/>
        </a:prstGeom>
        <a:noFill/>
        <a:ln w="9525">
          <a:noFill/>
          <a:miter lim="800000"/>
          <a:headEnd/>
          <a:tailEnd/>
        </a:ln>
      </xdr:spPr>
    </xdr:sp>
    <xdr:clientData/>
  </xdr:twoCellAnchor>
  <xdr:twoCellAnchor editAs="oneCell">
    <xdr:from>
      <xdr:col>18</xdr:col>
      <xdr:colOff>133350</xdr:colOff>
      <xdr:row>101</xdr:row>
      <xdr:rowOff>38100</xdr:rowOff>
    </xdr:from>
    <xdr:to>
      <xdr:col>18</xdr:col>
      <xdr:colOff>201930</xdr:colOff>
      <xdr:row>101</xdr:row>
      <xdr:rowOff>243169</xdr:rowOff>
    </xdr:to>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4314825" y="34318575"/>
          <a:ext cx="76200" cy="205069"/>
        </a:xfrm>
        <a:prstGeom prst="rect">
          <a:avLst/>
        </a:prstGeom>
        <a:noFill/>
        <a:ln w="9525">
          <a:noFill/>
          <a:miter lim="800000"/>
          <a:headEnd/>
          <a:tailEnd/>
        </a:ln>
      </xdr:spPr>
    </xdr:sp>
    <xdr:clientData/>
  </xdr:twoCellAnchor>
  <xdr:twoCellAnchor editAs="oneCell">
    <xdr:from>
      <xdr:col>19</xdr:col>
      <xdr:colOff>66675</xdr:colOff>
      <xdr:row>97</xdr:row>
      <xdr:rowOff>0</xdr:rowOff>
    </xdr:from>
    <xdr:to>
      <xdr:col>19</xdr:col>
      <xdr:colOff>142875</xdr:colOff>
      <xdr:row>98</xdr:row>
      <xdr:rowOff>52668</xdr:rowOff>
    </xdr:to>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4476750" y="32966025"/>
          <a:ext cx="76200" cy="205069"/>
        </a:xfrm>
        <a:prstGeom prst="rect">
          <a:avLst/>
        </a:prstGeom>
        <a:noFill/>
        <a:ln w="9525">
          <a:noFill/>
          <a:miter lim="800000"/>
          <a:headEnd/>
          <a:tailEnd/>
        </a:ln>
      </xdr:spPr>
    </xdr:sp>
    <xdr:clientData/>
  </xdr:twoCellAnchor>
  <xdr:twoCellAnchor editAs="oneCell">
    <xdr:from>
      <xdr:col>20</xdr:col>
      <xdr:colOff>66675</xdr:colOff>
      <xdr:row>97</xdr:row>
      <xdr:rowOff>0</xdr:rowOff>
    </xdr:from>
    <xdr:to>
      <xdr:col>20</xdr:col>
      <xdr:colOff>142875</xdr:colOff>
      <xdr:row>98</xdr:row>
      <xdr:rowOff>57534</xdr:rowOff>
    </xdr:to>
    <xdr:sp macro="" textlink="">
      <xdr:nvSpPr>
        <xdr:cNvPr id="5" name="Text Box 5">
          <a:extLst>
            <a:ext uri="{FF2B5EF4-FFF2-40B4-BE49-F238E27FC236}">
              <a16:creationId xmlns:a16="http://schemas.microsoft.com/office/drawing/2014/main" id="{00000000-0008-0000-0200-000005000000}"/>
            </a:ext>
          </a:extLst>
        </xdr:cNvPr>
        <xdr:cNvSpPr txBox="1">
          <a:spLocks noChangeArrowheads="1"/>
        </xdr:cNvSpPr>
      </xdr:nvSpPr>
      <xdr:spPr bwMode="auto">
        <a:xfrm>
          <a:off x="4705350" y="30146625"/>
          <a:ext cx="76200" cy="209935"/>
        </a:xfrm>
        <a:prstGeom prst="rect">
          <a:avLst/>
        </a:prstGeom>
        <a:noFill/>
        <a:ln w="9525">
          <a:noFill/>
          <a:miter lim="800000"/>
          <a:headEnd/>
          <a:tailEnd/>
        </a:ln>
      </xdr:spPr>
    </xdr:sp>
    <xdr:clientData/>
  </xdr:twoCellAnchor>
  <xdr:twoCellAnchor editAs="oneCell">
    <xdr:from>
      <xdr:col>19</xdr:col>
      <xdr:colOff>66675</xdr:colOff>
      <xdr:row>98</xdr:row>
      <xdr:rowOff>0</xdr:rowOff>
    </xdr:from>
    <xdr:to>
      <xdr:col>19</xdr:col>
      <xdr:colOff>142875</xdr:colOff>
      <xdr:row>99</xdr:row>
      <xdr:rowOff>1604</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4476750" y="33118425"/>
          <a:ext cx="76200" cy="306404"/>
        </a:xfrm>
        <a:prstGeom prst="rect">
          <a:avLst/>
        </a:prstGeom>
        <a:noFill/>
        <a:ln w="9525">
          <a:noFill/>
          <a:miter lim="800000"/>
          <a:headEnd/>
          <a:tailEnd/>
        </a:ln>
      </xdr:spPr>
    </xdr:sp>
    <xdr:clientData/>
  </xdr:twoCellAnchor>
  <xdr:oneCellAnchor>
    <xdr:from>
      <xdr:col>36</xdr:col>
      <xdr:colOff>0</xdr:colOff>
      <xdr:row>1</xdr:row>
      <xdr:rowOff>0</xdr:rowOff>
    </xdr:from>
    <xdr:ext cx="76200" cy="187138"/>
    <xdr:sp macro="" textlink="">
      <xdr:nvSpPr>
        <xdr:cNvPr id="8" name="Text Box 5">
          <a:extLst>
            <a:ext uri="{FF2B5EF4-FFF2-40B4-BE49-F238E27FC236}">
              <a16:creationId xmlns:a16="http://schemas.microsoft.com/office/drawing/2014/main" id="{00000000-0008-0000-0200-000008000000}"/>
            </a:ext>
          </a:extLst>
        </xdr:cNvPr>
        <xdr:cNvSpPr txBox="1">
          <a:spLocks noChangeArrowheads="1"/>
        </xdr:cNvSpPr>
      </xdr:nvSpPr>
      <xdr:spPr bwMode="auto">
        <a:xfrm>
          <a:off x="8429625" y="0"/>
          <a:ext cx="76200" cy="187138"/>
        </a:xfrm>
        <a:prstGeom prst="rect">
          <a:avLst/>
        </a:prstGeom>
        <a:noFill/>
        <a:ln w="9525">
          <a:noFill/>
          <a:miter lim="800000"/>
          <a:headEnd/>
          <a:tailEnd/>
        </a:ln>
      </xdr:spPr>
    </xdr:sp>
    <xdr:clientData/>
  </xdr:oneCellAnchor>
  <xdr:oneCellAnchor>
    <xdr:from>
      <xdr:col>36</xdr:col>
      <xdr:colOff>0</xdr:colOff>
      <xdr:row>97</xdr:row>
      <xdr:rowOff>0</xdr:rowOff>
    </xdr:from>
    <xdr:ext cx="76200" cy="209550"/>
    <xdr:sp macro="" textlink="">
      <xdr:nvSpPr>
        <xdr:cNvPr id="9" name="Text Box 5">
          <a:extLst>
            <a:ext uri="{FF2B5EF4-FFF2-40B4-BE49-F238E27FC236}">
              <a16:creationId xmlns:a16="http://schemas.microsoft.com/office/drawing/2014/main" id="{00000000-0008-0000-0200-000009000000}"/>
            </a:ext>
          </a:extLst>
        </xdr:cNvPr>
        <xdr:cNvSpPr txBox="1">
          <a:spLocks noChangeArrowheads="1"/>
        </xdr:cNvSpPr>
      </xdr:nvSpPr>
      <xdr:spPr bwMode="auto">
        <a:xfrm>
          <a:off x="8429625" y="32966025"/>
          <a:ext cx="76200" cy="209550"/>
        </a:xfrm>
        <a:prstGeom prst="rect">
          <a:avLst/>
        </a:prstGeom>
        <a:noFill/>
        <a:ln w="9525">
          <a:noFill/>
          <a:miter lim="800000"/>
          <a:headEnd/>
          <a:tailEnd/>
        </a:ln>
      </xdr:spPr>
    </xdr:sp>
    <xdr:clientData/>
  </xdr:oneCellAnchor>
  <xdr:oneCellAnchor>
    <xdr:from>
      <xdr:col>36</xdr:col>
      <xdr:colOff>0</xdr:colOff>
      <xdr:row>97</xdr:row>
      <xdr:rowOff>0</xdr:rowOff>
    </xdr:from>
    <xdr:ext cx="76200" cy="209550"/>
    <xdr:sp macro="" textlink="">
      <xdr:nvSpPr>
        <xdr:cNvPr id="10" name="Text Box 5">
          <a:extLst>
            <a:ext uri="{FF2B5EF4-FFF2-40B4-BE49-F238E27FC236}">
              <a16:creationId xmlns:a16="http://schemas.microsoft.com/office/drawing/2014/main" id="{00000000-0008-0000-0200-00000A000000}"/>
            </a:ext>
          </a:extLst>
        </xdr:cNvPr>
        <xdr:cNvSpPr txBox="1">
          <a:spLocks noChangeArrowheads="1"/>
        </xdr:cNvSpPr>
      </xdr:nvSpPr>
      <xdr:spPr bwMode="auto">
        <a:xfrm>
          <a:off x="8429625" y="32966025"/>
          <a:ext cx="76200" cy="209550"/>
        </a:xfrm>
        <a:prstGeom prst="rect">
          <a:avLst/>
        </a:prstGeom>
        <a:noFill/>
        <a:ln w="9525">
          <a:noFill/>
          <a:miter lim="800000"/>
          <a:headEnd/>
          <a:tailEnd/>
        </a:ln>
      </xdr:spPr>
    </xdr:sp>
    <xdr:clientData/>
  </xdr:oneCellAnchor>
  <xdr:oneCellAnchor>
    <xdr:from>
      <xdr:col>36</xdr:col>
      <xdr:colOff>0</xdr:colOff>
      <xdr:row>97</xdr:row>
      <xdr:rowOff>0</xdr:rowOff>
    </xdr:from>
    <xdr:ext cx="76200" cy="214417"/>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8429625" y="30146625"/>
          <a:ext cx="76200" cy="214417"/>
        </a:xfrm>
        <a:prstGeom prst="rect">
          <a:avLst/>
        </a:prstGeom>
        <a:noFill/>
        <a:ln w="9525">
          <a:noFill/>
          <a:miter lim="800000"/>
          <a:headEnd/>
          <a:tailEnd/>
        </a:ln>
      </xdr:spPr>
    </xdr:sp>
    <xdr:clientData/>
  </xdr:oneCellAnchor>
  <xdr:oneCellAnchor>
    <xdr:from>
      <xdr:col>36</xdr:col>
      <xdr:colOff>0</xdr:colOff>
      <xdr:row>98</xdr:row>
      <xdr:rowOff>0</xdr:rowOff>
    </xdr:from>
    <xdr:ext cx="76200" cy="303045"/>
    <xdr:sp macro="" textlink="">
      <xdr:nvSpPr>
        <xdr:cNvPr id="12" name="Text Box 5">
          <a:extLst>
            <a:ext uri="{FF2B5EF4-FFF2-40B4-BE49-F238E27FC236}">
              <a16:creationId xmlns:a16="http://schemas.microsoft.com/office/drawing/2014/main" id="{00000000-0008-0000-0200-00000C000000}"/>
            </a:ext>
          </a:extLst>
        </xdr:cNvPr>
        <xdr:cNvSpPr txBox="1">
          <a:spLocks noChangeArrowheads="1"/>
        </xdr:cNvSpPr>
      </xdr:nvSpPr>
      <xdr:spPr bwMode="auto">
        <a:xfrm>
          <a:off x="8429625" y="33118425"/>
          <a:ext cx="76200" cy="303045"/>
        </a:xfrm>
        <a:prstGeom prst="rect">
          <a:avLst/>
        </a:prstGeom>
        <a:noFill/>
        <a:ln w="9525">
          <a:noFill/>
          <a:miter lim="800000"/>
          <a:headEnd/>
          <a:tailEnd/>
        </a:ln>
      </xdr:spPr>
    </xdr:sp>
    <xdr:clientData/>
  </xdr:oneCellAnchor>
  <xdr:oneCellAnchor>
    <xdr:from>
      <xdr:col>36</xdr:col>
      <xdr:colOff>0</xdr:colOff>
      <xdr:row>98</xdr:row>
      <xdr:rowOff>0</xdr:rowOff>
    </xdr:from>
    <xdr:ext cx="76200" cy="209550"/>
    <xdr:sp macro="" textlink="">
      <xdr:nvSpPr>
        <xdr:cNvPr id="13" name="Text Box 5">
          <a:extLst>
            <a:ext uri="{FF2B5EF4-FFF2-40B4-BE49-F238E27FC236}">
              <a16:creationId xmlns:a16="http://schemas.microsoft.com/office/drawing/2014/main" id="{00000000-0008-0000-0200-00000D000000}"/>
            </a:ext>
          </a:extLst>
        </xdr:cNvPr>
        <xdr:cNvSpPr txBox="1">
          <a:spLocks noChangeArrowheads="1"/>
        </xdr:cNvSpPr>
      </xdr:nvSpPr>
      <xdr:spPr bwMode="auto">
        <a:xfrm>
          <a:off x="8429625" y="33118425"/>
          <a:ext cx="76200" cy="209550"/>
        </a:xfrm>
        <a:prstGeom prst="rect">
          <a:avLst/>
        </a:prstGeom>
        <a:noFill/>
        <a:ln w="9525">
          <a:noFill/>
          <a:miter lim="800000"/>
          <a:headEnd/>
          <a:tailEnd/>
        </a:ln>
      </xdr:spPr>
    </xdr:sp>
    <xdr:clientData/>
  </xdr:oneCellAnchor>
  <xdr:oneCellAnchor>
    <xdr:from>
      <xdr:col>36</xdr:col>
      <xdr:colOff>0</xdr:colOff>
      <xdr:row>98</xdr:row>
      <xdr:rowOff>0</xdr:rowOff>
    </xdr:from>
    <xdr:ext cx="76200" cy="209550"/>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8429625" y="33118425"/>
          <a:ext cx="76200" cy="209550"/>
        </a:xfrm>
        <a:prstGeom prst="rect">
          <a:avLst/>
        </a:prstGeom>
        <a:noFill/>
        <a:ln w="9525">
          <a:noFill/>
          <a:miter lim="800000"/>
          <a:headEnd/>
          <a:tailEnd/>
        </a:ln>
      </xdr:spPr>
    </xdr:sp>
    <xdr:clientData/>
  </xdr:oneCellAnchor>
  <xdr:oneCellAnchor>
    <xdr:from>
      <xdr:col>36</xdr:col>
      <xdr:colOff>0</xdr:colOff>
      <xdr:row>98</xdr:row>
      <xdr:rowOff>0</xdr:rowOff>
    </xdr:from>
    <xdr:ext cx="76200" cy="213398"/>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8429625" y="33118425"/>
          <a:ext cx="76200" cy="213398"/>
        </a:xfrm>
        <a:prstGeom prst="rect">
          <a:avLst/>
        </a:prstGeom>
        <a:noFill/>
        <a:ln w="9525">
          <a:noFill/>
          <a:miter lim="800000"/>
          <a:headEnd/>
          <a:tailEnd/>
        </a:ln>
      </xdr:spPr>
    </xdr:sp>
    <xdr:clientData/>
  </xdr:oneCellAnchor>
  <xdr:oneCellAnchor>
    <xdr:from>
      <xdr:col>34</xdr:col>
      <xdr:colOff>66675</xdr:colOff>
      <xdr:row>97</xdr:row>
      <xdr:rowOff>0</xdr:rowOff>
    </xdr:from>
    <xdr:ext cx="76200" cy="209935"/>
    <xdr:sp macro="" textlink="">
      <xdr:nvSpPr>
        <xdr:cNvPr id="16" name="Text Box 5">
          <a:extLst>
            <a:ext uri="{FF2B5EF4-FFF2-40B4-BE49-F238E27FC236}">
              <a16:creationId xmlns:a16="http://schemas.microsoft.com/office/drawing/2014/main" id="{00000000-0008-0000-0200-000010000000}"/>
            </a:ext>
          </a:extLst>
        </xdr:cNvPr>
        <xdr:cNvSpPr txBox="1">
          <a:spLocks noChangeArrowheads="1"/>
        </xdr:cNvSpPr>
      </xdr:nvSpPr>
      <xdr:spPr bwMode="auto">
        <a:xfrm>
          <a:off x="7905750" y="30146625"/>
          <a:ext cx="76200" cy="209935"/>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N79"/>
  <sheetViews>
    <sheetView showWhiteSpace="0" view="pageBreakPreview" topLeftCell="A25" zoomScaleNormal="100" zoomScaleSheetLayoutView="100" workbookViewId="0">
      <selection activeCell="C11" sqref="C11:L11"/>
    </sheetView>
  </sheetViews>
  <sheetFormatPr defaultColWidth="9" defaultRowHeight="12" x14ac:dyDescent="0.2"/>
  <cols>
    <col min="1" max="1" width="2.6640625" style="1" customWidth="1"/>
    <col min="2" max="2" width="4.33203125" style="1" customWidth="1"/>
    <col min="3" max="35" width="2.6640625" style="1" customWidth="1"/>
    <col min="36" max="36" width="5.77734375" style="1" customWidth="1"/>
    <col min="37" max="38" width="2.6640625" style="1" customWidth="1"/>
    <col min="39" max="39" width="1.44140625" style="1" customWidth="1"/>
    <col min="40" max="40" width="3.6640625" style="1" customWidth="1"/>
    <col min="41" max="41" width="9" style="3" customWidth="1"/>
    <col min="42" max="16384" width="9" style="3"/>
  </cols>
  <sheetData>
    <row r="1" spans="1:40" s="1" customFormat="1" ht="15" customHeight="1" x14ac:dyDescent="0.2">
      <c r="A1" s="228" t="s">
        <v>283</v>
      </c>
      <c r="B1" s="228"/>
      <c r="C1" s="228"/>
      <c r="D1" s="228"/>
      <c r="E1" s="228"/>
      <c r="F1" s="228"/>
      <c r="G1" s="228"/>
      <c r="H1" s="228"/>
      <c r="I1" s="228"/>
      <c r="J1" s="228"/>
      <c r="K1" s="228"/>
      <c r="L1" s="228"/>
      <c r="M1" s="228"/>
      <c r="N1" s="228"/>
      <c r="O1" s="228"/>
      <c r="P1" s="228"/>
      <c r="Q1" s="228"/>
      <c r="R1" s="228"/>
      <c r="S1" s="228"/>
      <c r="T1" s="228"/>
      <c r="U1" s="228"/>
      <c r="V1" s="228"/>
      <c r="W1" s="228"/>
      <c r="X1" s="228"/>
      <c r="Y1" s="228"/>
      <c r="Z1" s="228"/>
      <c r="AA1" s="228"/>
      <c r="AB1" s="228"/>
      <c r="AC1" s="228"/>
      <c r="AD1" s="228"/>
      <c r="AE1" s="228"/>
      <c r="AF1" s="228"/>
      <c r="AG1" s="228"/>
      <c r="AH1" s="228"/>
      <c r="AI1" s="228"/>
      <c r="AJ1" s="228"/>
      <c r="AK1" s="228"/>
      <c r="AL1" s="228"/>
      <c r="AM1" s="228"/>
      <c r="AN1" s="228"/>
    </row>
    <row r="2" spans="1:40" ht="22.5" customHeight="1" x14ac:dyDescent="0.2">
      <c r="A2" s="238" t="s">
        <v>401</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row>
    <row r="3" spans="1:40" ht="15" customHeight="1" x14ac:dyDescent="0.2">
      <c r="A3" s="44"/>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row>
    <row r="4" spans="1:40" s="4" customFormat="1" ht="30" customHeight="1" x14ac:dyDescent="0.2">
      <c r="A4" s="222" t="s">
        <v>84</v>
      </c>
      <c r="B4" s="223"/>
      <c r="C4" s="223"/>
      <c r="D4" s="223"/>
      <c r="E4" s="223"/>
      <c r="F4" s="223"/>
      <c r="G4" s="223"/>
      <c r="H4" s="223"/>
      <c r="I4" s="223"/>
      <c r="J4" s="223"/>
      <c r="K4" s="223"/>
      <c r="L4" s="224"/>
      <c r="M4" s="222" t="s">
        <v>85</v>
      </c>
      <c r="N4" s="223"/>
      <c r="O4" s="223"/>
      <c r="P4" s="223"/>
      <c r="Q4" s="223"/>
      <c r="R4" s="223"/>
      <c r="S4" s="223"/>
      <c r="T4" s="223"/>
      <c r="U4" s="224"/>
      <c r="V4" s="222" t="s">
        <v>86</v>
      </c>
      <c r="W4" s="223"/>
      <c r="X4" s="223"/>
      <c r="Y4" s="223"/>
      <c r="Z4" s="223"/>
      <c r="AA4" s="223"/>
      <c r="AB4" s="223"/>
      <c r="AC4" s="223"/>
      <c r="AD4" s="224"/>
      <c r="AE4" s="239" t="s">
        <v>87</v>
      </c>
      <c r="AF4" s="239"/>
      <c r="AG4" s="239"/>
      <c r="AH4" s="239"/>
      <c r="AI4" s="239"/>
      <c r="AJ4" s="239"/>
      <c r="AK4" s="239"/>
      <c r="AL4" s="239"/>
      <c r="AM4" s="239"/>
      <c r="AN4" s="239"/>
    </row>
    <row r="5" spans="1:40" s="4" customFormat="1" ht="30" customHeight="1" x14ac:dyDescent="0.2">
      <c r="A5" s="240"/>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39"/>
      <c r="AF5" s="239"/>
      <c r="AG5" s="239"/>
      <c r="AH5" s="239"/>
      <c r="AI5" s="239"/>
      <c r="AJ5" s="239"/>
      <c r="AK5" s="239"/>
      <c r="AL5" s="239"/>
      <c r="AM5" s="239"/>
      <c r="AN5" s="239"/>
    </row>
    <row r="6" spans="1:40" ht="8.4" customHeight="1" x14ac:dyDescent="0.2">
      <c r="A6" s="45"/>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row>
    <row r="7" spans="1:40" ht="15" customHeight="1" x14ac:dyDescent="0.2">
      <c r="A7" s="47" t="s">
        <v>88</v>
      </c>
      <c r="B7" s="48"/>
      <c r="C7" s="48"/>
      <c r="D7" s="48"/>
      <c r="E7" s="48"/>
      <c r="F7" s="48"/>
      <c r="G7" s="48"/>
      <c r="H7" s="48"/>
      <c r="I7" s="48"/>
      <c r="J7" s="48"/>
      <c r="K7" s="48"/>
      <c r="L7" s="48"/>
      <c r="M7" s="48"/>
      <c r="N7" s="48"/>
      <c r="O7" s="48"/>
      <c r="P7" s="48"/>
      <c r="Q7" s="48"/>
      <c r="R7" s="48"/>
      <c r="S7" s="48"/>
      <c r="T7" s="48"/>
      <c r="U7" s="45"/>
      <c r="V7" s="49"/>
      <c r="W7" s="49"/>
      <c r="X7" s="49"/>
      <c r="Y7" s="49"/>
      <c r="Z7" s="49"/>
      <c r="AA7" s="49"/>
      <c r="AB7" s="49"/>
      <c r="AC7" s="49"/>
      <c r="AD7" s="49"/>
      <c r="AE7" s="49"/>
      <c r="AF7" s="49"/>
      <c r="AG7" s="49"/>
      <c r="AH7" s="49"/>
      <c r="AI7" s="49"/>
      <c r="AJ7" s="49"/>
      <c r="AK7" s="49"/>
      <c r="AL7" s="49"/>
      <c r="AM7" s="49"/>
      <c r="AN7" s="50" t="s">
        <v>80</v>
      </c>
    </row>
    <row r="8" spans="1:40" s="4" customFormat="1" ht="15" customHeight="1" x14ac:dyDescent="0.2">
      <c r="A8" s="185" t="s">
        <v>89</v>
      </c>
      <c r="B8" s="186"/>
      <c r="C8" s="186"/>
      <c r="D8" s="186"/>
      <c r="E8" s="186"/>
      <c r="F8" s="186"/>
      <c r="G8" s="186"/>
      <c r="H8" s="186"/>
      <c r="I8" s="186"/>
      <c r="J8" s="186"/>
      <c r="K8" s="186"/>
      <c r="L8" s="190"/>
      <c r="M8" s="229" t="s">
        <v>90</v>
      </c>
      <c r="N8" s="230"/>
      <c r="O8" s="230"/>
      <c r="P8" s="230"/>
      <c r="Q8" s="230"/>
      <c r="R8" s="230"/>
      <c r="S8" s="230"/>
      <c r="T8" s="230"/>
      <c r="U8" s="231"/>
      <c r="V8" s="229" t="s">
        <v>91</v>
      </c>
      <c r="W8" s="230"/>
      <c r="X8" s="230"/>
      <c r="Y8" s="230"/>
      <c r="Z8" s="230"/>
      <c r="AA8" s="230"/>
      <c r="AB8" s="230"/>
      <c r="AC8" s="230"/>
      <c r="AD8" s="231"/>
      <c r="AE8" s="229" t="s">
        <v>92</v>
      </c>
      <c r="AF8" s="230"/>
      <c r="AG8" s="230"/>
      <c r="AH8" s="230"/>
      <c r="AI8" s="230"/>
      <c r="AJ8" s="230"/>
      <c r="AK8" s="230"/>
      <c r="AL8" s="230"/>
      <c r="AM8" s="230"/>
      <c r="AN8" s="231"/>
    </row>
    <row r="9" spans="1:40" s="4" customFormat="1" ht="15" customHeight="1" x14ac:dyDescent="0.2">
      <c r="A9" s="183"/>
      <c r="B9" s="184"/>
      <c r="C9" s="184"/>
      <c r="D9" s="184"/>
      <c r="E9" s="184"/>
      <c r="F9" s="184"/>
      <c r="G9" s="184"/>
      <c r="H9" s="184"/>
      <c r="I9" s="184"/>
      <c r="J9" s="184"/>
      <c r="K9" s="184"/>
      <c r="L9" s="191"/>
      <c r="M9" s="232"/>
      <c r="N9" s="233"/>
      <c r="O9" s="233"/>
      <c r="P9" s="233"/>
      <c r="Q9" s="233"/>
      <c r="R9" s="233"/>
      <c r="S9" s="233"/>
      <c r="T9" s="233"/>
      <c r="U9" s="234"/>
      <c r="V9" s="232"/>
      <c r="W9" s="233"/>
      <c r="X9" s="233"/>
      <c r="Y9" s="233"/>
      <c r="Z9" s="233"/>
      <c r="AA9" s="233"/>
      <c r="AB9" s="233"/>
      <c r="AC9" s="233"/>
      <c r="AD9" s="234"/>
      <c r="AE9" s="235" t="s">
        <v>384</v>
      </c>
      <c r="AF9" s="236"/>
      <c r="AG9" s="236"/>
      <c r="AH9" s="236"/>
      <c r="AI9" s="236"/>
      <c r="AJ9" s="236"/>
      <c r="AK9" s="236"/>
      <c r="AL9" s="236"/>
      <c r="AM9" s="236"/>
      <c r="AN9" s="237"/>
    </row>
    <row r="10" spans="1:40" s="4" customFormat="1" ht="53.25" customHeight="1" x14ac:dyDescent="0.2">
      <c r="A10" s="146" t="s">
        <v>93</v>
      </c>
      <c r="B10" s="51" t="s">
        <v>122</v>
      </c>
      <c r="C10" s="208" t="s">
        <v>491</v>
      </c>
      <c r="D10" s="208"/>
      <c r="E10" s="208"/>
      <c r="F10" s="208"/>
      <c r="G10" s="208"/>
      <c r="H10" s="208"/>
      <c r="I10" s="208"/>
      <c r="J10" s="208"/>
      <c r="K10" s="208"/>
      <c r="L10" s="209"/>
      <c r="M10" s="210"/>
      <c r="N10" s="210"/>
      <c r="O10" s="210"/>
      <c r="P10" s="210"/>
      <c r="Q10" s="210"/>
      <c r="R10" s="210"/>
      <c r="S10" s="210"/>
      <c r="T10" s="210"/>
      <c r="U10" s="210"/>
      <c r="V10" s="210"/>
      <c r="W10" s="210"/>
      <c r="X10" s="210"/>
      <c r="Y10" s="210"/>
      <c r="Z10" s="210"/>
      <c r="AA10" s="210"/>
      <c r="AB10" s="210"/>
      <c r="AC10" s="210"/>
      <c r="AD10" s="210"/>
      <c r="AE10" s="211"/>
      <c r="AF10" s="211"/>
      <c r="AG10" s="211"/>
      <c r="AH10" s="211"/>
      <c r="AI10" s="211"/>
      <c r="AJ10" s="211"/>
      <c r="AK10" s="211"/>
      <c r="AL10" s="211"/>
      <c r="AM10" s="211"/>
      <c r="AN10" s="211"/>
    </row>
    <row r="11" spans="1:40" s="4" customFormat="1" ht="41.4" customHeight="1" x14ac:dyDescent="0.2">
      <c r="A11" s="241" t="s">
        <v>94</v>
      </c>
      <c r="B11" s="51" t="s">
        <v>123</v>
      </c>
      <c r="C11" s="208" t="s">
        <v>69</v>
      </c>
      <c r="D11" s="208"/>
      <c r="E11" s="208"/>
      <c r="F11" s="208"/>
      <c r="G11" s="208"/>
      <c r="H11" s="208"/>
      <c r="I11" s="208"/>
      <c r="J11" s="208"/>
      <c r="K11" s="208"/>
      <c r="L11" s="209"/>
      <c r="M11" s="210"/>
      <c r="N11" s="210"/>
      <c r="O11" s="210"/>
      <c r="P11" s="210"/>
      <c r="Q11" s="210"/>
      <c r="R11" s="210"/>
      <c r="S11" s="210"/>
      <c r="T11" s="210"/>
      <c r="U11" s="210"/>
      <c r="V11" s="210"/>
      <c r="W11" s="210"/>
      <c r="X11" s="210"/>
      <c r="Y11" s="210"/>
      <c r="Z11" s="210"/>
      <c r="AA11" s="210"/>
      <c r="AB11" s="210"/>
      <c r="AC11" s="210"/>
      <c r="AD11" s="210"/>
      <c r="AE11" s="211"/>
      <c r="AF11" s="211"/>
      <c r="AG11" s="211"/>
      <c r="AH11" s="211"/>
      <c r="AI11" s="211"/>
      <c r="AJ11" s="211"/>
      <c r="AK11" s="211"/>
      <c r="AL11" s="211"/>
      <c r="AM11" s="211"/>
      <c r="AN11" s="211"/>
    </row>
    <row r="12" spans="1:40" s="4" customFormat="1" ht="41.4" customHeight="1" x14ac:dyDescent="0.2">
      <c r="A12" s="242"/>
      <c r="B12" s="51" t="s">
        <v>124</v>
      </c>
      <c r="C12" s="208" t="s">
        <v>10</v>
      </c>
      <c r="D12" s="208"/>
      <c r="E12" s="208"/>
      <c r="F12" s="208"/>
      <c r="G12" s="208"/>
      <c r="H12" s="208"/>
      <c r="I12" s="208"/>
      <c r="J12" s="208"/>
      <c r="K12" s="208"/>
      <c r="L12" s="209"/>
      <c r="M12" s="210"/>
      <c r="N12" s="210"/>
      <c r="O12" s="210"/>
      <c r="P12" s="210"/>
      <c r="Q12" s="210"/>
      <c r="R12" s="210"/>
      <c r="S12" s="210"/>
      <c r="T12" s="210"/>
      <c r="U12" s="210"/>
      <c r="V12" s="210"/>
      <c r="W12" s="210"/>
      <c r="X12" s="210"/>
      <c r="Y12" s="210"/>
      <c r="Z12" s="210"/>
      <c r="AA12" s="210"/>
      <c r="AB12" s="210"/>
      <c r="AC12" s="210"/>
      <c r="AD12" s="210"/>
      <c r="AE12" s="211"/>
      <c r="AF12" s="211"/>
      <c r="AG12" s="211"/>
      <c r="AH12" s="211"/>
      <c r="AI12" s="211"/>
      <c r="AJ12" s="211"/>
      <c r="AK12" s="211"/>
      <c r="AL12" s="211"/>
      <c r="AM12" s="211"/>
      <c r="AN12" s="211"/>
    </row>
    <row r="13" spans="1:40" s="4" customFormat="1" ht="41.4" customHeight="1" x14ac:dyDescent="0.2">
      <c r="A13" s="242"/>
      <c r="B13" s="51" t="s">
        <v>125</v>
      </c>
      <c r="C13" s="300" t="s">
        <v>95</v>
      </c>
      <c r="D13" s="300"/>
      <c r="E13" s="300"/>
      <c r="F13" s="300"/>
      <c r="G13" s="300"/>
      <c r="H13" s="300"/>
      <c r="I13" s="300"/>
      <c r="J13" s="300"/>
      <c r="K13" s="300"/>
      <c r="L13" s="300"/>
      <c r="M13" s="210"/>
      <c r="N13" s="210"/>
      <c r="O13" s="210"/>
      <c r="P13" s="210"/>
      <c r="Q13" s="210"/>
      <c r="R13" s="210"/>
      <c r="S13" s="210"/>
      <c r="T13" s="210"/>
      <c r="U13" s="210"/>
      <c r="V13" s="210"/>
      <c r="W13" s="210"/>
      <c r="X13" s="210"/>
      <c r="Y13" s="210"/>
      <c r="Z13" s="210"/>
      <c r="AA13" s="210"/>
      <c r="AB13" s="210"/>
      <c r="AC13" s="210"/>
      <c r="AD13" s="210"/>
      <c r="AE13" s="211"/>
      <c r="AF13" s="211"/>
      <c r="AG13" s="211"/>
      <c r="AH13" s="211"/>
      <c r="AI13" s="211"/>
      <c r="AJ13" s="211"/>
      <c r="AK13" s="211"/>
      <c r="AL13" s="211"/>
      <c r="AM13" s="211"/>
      <c r="AN13" s="211"/>
    </row>
    <row r="14" spans="1:40" s="4" customFormat="1" ht="41.4" customHeight="1" x14ac:dyDescent="0.2">
      <c r="A14" s="242"/>
      <c r="B14" s="51" t="s">
        <v>126</v>
      </c>
      <c r="C14" s="300" t="s">
        <v>403</v>
      </c>
      <c r="D14" s="300"/>
      <c r="E14" s="300"/>
      <c r="F14" s="300"/>
      <c r="G14" s="300"/>
      <c r="H14" s="300"/>
      <c r="I14" s="300"/>
      <c r="J14" s="300"/>
      <c r="K14" s="300"/>
      <c r="L14" s="300"/>
      <c r="M14" s="210"/>
      <c r="N14" s="210"/>
      <c r="O14" s="210"/>
      <c r="P14" s="210"/>
      <c r="Q14" s="210"/>
      <c r="R14" s="210"/>
      <c r="S14" s="210"/>
      <c r="T14" s="210"/>
      <c r="U14" s="210"/>
      <c r="V14" s="210"/>
      <c r="W14" s="210"/>
      <c r="X14" s="210"/>
      <c r="Y14" s="210"/>
      <c r="Z14" s="210"/>
      <c r="AA14" s="210"/>
      <c r="AB14" s="210"/>
      <c r="AC14" s="210"/>
      <c r="AD14" s="210"/>
      <c r="AE14" s="211"/>
      <c r="AF14" s="211"/>
      <c r="AG14" s="211"/>
      <c r="AH14" s="211"/>
      <c r="AI14" s="211"/>
      <c r="AJ14" s="211"/>
      <c r="AK14" s="211"/>
      <c r="AL14" s="211"/>
      <c r="AM14" s="211"/>
      <c r="AN14" s="211"/>
    </row>
    <row r="15" spans="1:40" s="4" customFormat="1" ht="41.4" customHeight="1" x14ac:dyDescent="0.2">
      <c r="A15" s="242"/>
      <c r="B15" s="301" t="s">
        <v>476</v>
      </c>
      <c r="C15" s="300" t="s">
        <v>477</v>
      </c>
      <c r="D15" s="300"/>
      <c r="E15" s="300"/>
      <c r="F15" s="300"/>
      <c r="G15" s="300"/>
      <c r="H15" s="300"/>
      <c r="I15" s="300"/>
      <c r="J15" s="300"/>
      <c r="K15" s="300"/>
      <c r="L15" s="300"/>
      <c r="M15" s="210"/>
      <c r="N15" s="210"/>
      <c r="O15" s="210"/>
      <c r="P15" s="210"/>
      <c r="Q15" s="210"/>
      <c r="R15" s="210"/>
      <c r="S15" s="210"/>
      <c r="T15" s="210"/>
      <c r="U15" s="210"/>
      <c r="V15" s="210"/>
      <c r="W15" s="210"/>
      <c r="X15" s="210"/>
      <c r="Y15" s="210"/>
      <c r="Z15" s="210"/>
      <c r="AA15" s="210"/>
      <c r="AB15" s="210"/>
      <c r="AC15" s="210"/>
      <c r="AD15" s="210"/>
      <c r="AE15" s="211"/>
      <c r="AF15" s="211"/>
      <c r="AG15" s="211"/>
      <c r="AH15" s="211"/>
      <c r="AI15" s="211"/>
      <c r="AJ15" s="211"/>
      <c r="AK15" s="211"/>
      <c r="AL15" s="211"/>
      <c r="AM15" s="211"/>
      <c r="AN15" s="211"/>
    </row>
    <row r="16" spans="1:40" s="4" customFormat="1" ht="41.4" customHeight="1" x14ac:dyDescent="0.2">
      <c r="A16" s="242"/>
      <c r="B16" s="243"/>
      <c r="C16" s="308" t="s">
        <v>478</v>
      </c>
      <c r="D16" s="309"/>
      <c r="E16" s="309"/>
      <c r="F16" s="309"/>
      <c r="G16" s="309"/>
      <c r="H16" s="309"/>
      <c r="I16" s="309"/>
      <c r="J16" s="309"/>
      <c r="K16" s="309"/>
      <c r="L16" s="310"/>
      <c r="M16" s="305"/>
      <c r="N16" s="306"/>
      <c r="O16" s="306"/>
      <c r="P16" s="306"/>
      <c r="Q16" s="306"/>
      <c r="R16" s="306"/>
      <c r="S16" s="306"/>
      <c r="T16" s="306"/>
      <c r="U16" s="307"/>
      <c r="V16" s="305"/>
      <c r="W16" s="306"/>
      <c r="X16" s="306"/>
      <c r="Y16" s="306"/>
      <c r="Z16" s="306"/>
      <c r="AA16" s="306"/>
      <c r="AB16" s="306"/>
      <c r="AC16" s="306"/>
      <c r="AD16" s="307"/>
      <c r="AE16" s="302"/>
      <c r="AF16" s="303"/>
      <c r="AG16" s="303"/>
      <c r="AH16" s="303"/>
      <c r="AI16" s="303"/>
      <c r="AJ16" s="303"/>
      <c r="AK16" s="303"/>
      <c r="AL16" s="303"/>
      <c r="AM16" s="303"/>
      <c r="AN16" s="304"/>
    </row>
    <row r="17" spans="1:40" s="4" customFormat="1" ht="45" customHeight="1" x14ac:dyDescent="0.2">
      <c r="A17" s="242"/>
      <c r="B17" s="51" t="s">
        <v>128</v>
      </c>
      <c r="C17" s="208" t="s">
        <v>404</v>
      </c>
      <c r="D17" s="208"/>
      <c r="E17" s="208"/>
      <c r="F17" s="208"/>
      <c r="G17" s="208"/>
      <c r="H17" s="208"/>
      <c r="I17" s="208"/>
      <c r="J17" s="208"/>
      <c r="K17" s="208"/>
      <c r="L17" s="209"/>
      <c r="M17" s="210"/>
      <c r="N17" s="210"/>
      <c r="O17" s="210"/>
      <c r="P17" s="210"/>
      <c r="Q17" s="210"/>
      <c r="R17" s="210"/>
      <c r="S17" s="210"/>
      <c r="T17" s="210"/>
      <c r="U17" s="210"/>
      <c r="V17" s="210"/>
      <c r="W17" s="210"/>
      <c r="X17" s="210"/>
      <c r="Y17" s="210"/>
      <c r="Z17" s="210"/>
      <c r="AA17" s="210"/>
      <c r="AB17" s="210"/>
      <c r="AC17" s="210"/>
      <c r="AD17" s="210"/>
      <c r="AE17" s="211"/>
      <c r="AF17" s="211"/>
      <c r="AG17" s="211"/>
      <c r="AH17" s="211"/>
      <c r="AI17" s="211"/>
      <c r="AJ17" s="211"/>
      <c r="AK17" s="211"/>
      <c r="AL17" s="211"/>
      <c r="AM17" s="211"/>
      <c r="AN17" s="211"/>
    </row>
    <row r="18" spans="1:40" s="4" customFormat="1" ht="45" customHeight="1" x14ac:dyDescent="0.2">
      <c r="A18" s="243"/>
      <c r="B18" s="51" t="s">
        <v>270</v>
      </c>
      <c r="C18" s="208" t="s">
        <v>305</v>
      </c>
      <c r="D18" s="208"/>
      <c r="E18" s="208"/>
      <c r="F18" s="208"/>
      <c r="G18" s="208"/>
      <c r="H18" s="208"/>
      <c r="I18" s="208"/>
      <c r="J18" s="208"/>
      <c r="K18" s="208"/>
      <c r="L18" s="209"/>
      <c r="M18" s="210"/>
      <c r="N18" s="210"/>
      <c r="O18" s="210"/>
      <c r="P18" s="210"/>
      <c r="Q18" s="210"/>
      <c r="R18" s="210"/>
      <c r="S18" s="210"/>
      <c r="T18" s="210"/>
      <c r="U18" s="210"/>
      <c r="V18" s="210"/>
      <c r="W18" s="210"/>
      <c r="X18" s="210"/>
      <c r="Y18" s="210"/>
      <c r="Z18" s="210"/>
      <c r="AA18" s="210"/>
      <c r="AB18" s="210"/>
      <c r="AC18" s="210"/>
      <c r="AD18" s="210"/>
      <c r="AE18" s="211"/>
      <c r="AF18" s="211"/>
      <c r="AG18" s="211"/>
      <c r="AH18" s="211"/>
      <c r="AI18" s="211"/>
      <c r="AJ18" s="211"/>
      <c r="AK18" s="211"/>
      <c r="AL18" s="211"/>
      <c r="AM18" s="211"/>
      <c r="AN18" s="211"/>
    </row>
    <row r="19" spans="1:40" s="4" customFormat="1" x14ac:dyDescent="0.2">
      <c r="A19" s="186" t="s">
        <v>96</v>
      </c>
      <c r="B19" s="186"/>
      <c r="C19" s="284" t="s">
        <v>135</v>
      </c>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row>
    <row r="20" spans="1:40" s="4" customFormat="1" ht="25.5" customHeight="1" x14ac:dyDescent="0.2">
      <c r="A20" s="145"/>
      <c r="B20" s="14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row>
    <row r="21" spans="1:40" s="4" customFormat="1" ht="4.95" customHeight="1" x14ac:dyDescent="0.2">
      <c r="A21" s="144"/>
      <c r="B21" s="144"/>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row>
    <row r="22" spans="1:40" s="4" customFormat="1" ht="15" customHeight="1" x14ac:dyDescent="0.2">
      <c r="A22" s="47" t="s">
        <v>97</v>
      </c>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row>
    <row r="23" spans="1:40" ht="15" customHeight="1" x14ac:dyDescent="0.2">
      <c r="A23" s="48" t="s">
        <v>479</v>
      </c>
      <c r="B23" s="48"/>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4" t="s">
        <v>98</v>
      </c>
      <c r="AM23" s="53"/>
      <c r="AN23" s="55"/>
    </row>
    <row r="24" spans="1:40" s="4" customFormat="1" ht="15" customHeight="1" x14ac:dyDescent="0.2">
      <c r="A24" s="185" t="s">
        <v>99</v>
      </c>
      <c r="B24" s="186"/>
      <c r="C24" s="186"/>
      <c r="D24" s="186"/>
      <c r="E24" s="186"/>
      <c r="F24" s="190"/>
      <c r="G24" s="185" t="s">
        <v>100</v>
      </c>
      <c r="H24" s="186"/>
      <c r="I24" s="186"/>
      <c r="J24" s="186"/>
      <c r="K24" s="223" t="s">
        <v>101</v>
      </c>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4"/>
      <c r="AI24" s="185" t="s">
        <v>102</v>
      </c>
      <c r="AJ24" s="186"/>
      <c r="AK24" s="186"/>
      <c r="AL24" s="186"/>
      <c r="AM24" s="186"/>
      <c r="AN24" s="190"/>
    </row>
    <row r="25" spans="1:40" s="4" customFormat="1" ht="15" customHeight="1" x14ac:dyDescent="0.2">
      <c r="A25" s="187"/>
      <c r="B25" s="188"/>
      <c r="C25" s="188"/>
      <c r="D25" s="188"/>
      <c r="E25" s="188"/>
      <c r="F25" s="189"/>
      <c r="G25" s="187"/>
      <c r="H25" s="188"/>
      <c r="I25" s="188"/>
      <c r="J25" s="189"/>
      <c r="K25" s="192" t="s">
        <v>291</v>
      </c>
      <c r="L25" s="193"/>
      <c r="M25" s="193"/>
      <c r="N25" s="194"/>
      <c r="O25" s="215" t="s">
        <v>105</v>
      </c>
      <c r="P25" s="216"/>
      <c r="Q25" s="216"/>
      <c r="R25" s="216"/>
      <c r="S25" s="216"/>
      <c r="T25" s="216"/>
      <c r="U25" s="216"/>
      <c r="V25" s="217"/>
      <c r="W25" s="286" t="s">
        <v>103</v>
      </c>
      <c r="X25" s="287"/>
      <c r="Y25" s="287"/>
      <c r="Z25" s="288"/>
      <c r="AA25" s="274" t="s">
        <v>104</v>
      </c>
      <c r="AB25" s="275"/>
      <c r="AC25" s="275"/>
      <c r="AD25" s="276"/>
      <c r="AE25" s="195" t="s">
        <v>0</v>
      </c>
      <c r="AF25" s="196"/>
      <c r="AG25" s="196"/>
      <c r="AH25" s="197"/>
      <c r="AI25" s="187"/>
      <c r="AJ25" s="188"/>
      <c r="AK25" s="188"/>
      <c r="AL25" s="188"/>
      <c r="AM25" s="188"/>
      <c r="AN25" s="189"/>
    </row>
    <row r="26" spans="1:40" s="4" customFormat="1" ht="15" customHeight="1" x14ac:dyDescent="0.2">
      <c r="A26" s="187"/>
      <c r="B26" s="188"/>
      <c r="C26" s="188"/>
      <c r="D26" s="188"/>
      <c r="E26" s="188"/>
      <c r="F26" s="189"/>
      <c r="G26" s="289" t="s">
        <v>129</v>
      </c>
      <c r="H26" s="290"/>
      <c r="I26" s="290"/>
      <c r="J26" s="291"/>
      <c r="K26" s="195"/>
      <c r="L26" s="196"/>
      <c r="M26" s="196"/>
      <c r="N26" s="197"/>
      <c r="O26" s="185" t="s">
        <v>1</v>
      </c>
      <c r="P26" s="186"/>
      <c r="Q26" s="186"/>
      <c r="R26" s="190"/>
      <c r="S26" s="256" t="s">
        <v>106</v>
      </c>
      <c r="T26" s="257"/>
      <c r="U26" s="257"/>
      <c r="V26" s="265"/>
      <c r="W26" s="286"/>
      <c r="X26" s="287"/>
      <c r="Y26" s="287"/>
      <c r="Z26" s="288"/>
      <c r="AA26" s="274"/>
      <c r="AB26" s="275"/>
      <c r="AC26" s="275"/>
      <c r="AD26" s="276"/>
      <c r="AE26" s="195"/>
      <c r="AF26" s="196"/>
      <c r="AG26" s="196"/>
      <c r="AH26" s="197"/>
      <c r="AI26" s="187"/>
      <c r="AJ26" s="188"/>
      <c r="AK26" s="188"/>
      <c r="AL26" s="188"/>
      <c r="AM26" s="188"/>
      <c r="AN26" s="189"/>
    </row>
    <row r="27" spans="1:40" s="4" customFormat="1" ht="15" customHeight="1" x14ac:dyDescent="0.2">
      <c r="A27" s="183"/>
      <c r="B27" s="184"/>
      <c r="C27" s="184"/>
      <c r="D27" s="184"/>
      <c r="E27" s="184"/>
      <c r="F27" s="191"/>
      <c r="G27" s="292"/>
      <c r="H27" s="293"/>
      <c r="I27" s="293"/>
      <c r="J27" s="294"/>
      <c r="K27" s="213" t="s">
        <v>136</v>
      </c>
      <c r="L27" s="214"/>
      <c r="M27" s="214"/>
      <c r="N27" s="247"/>
      <c r="O27" s="213" t="s">
        <v>137</v>
      </c>
      <c r="P27" s="214"/>
      <c r="Q27" s="214"/>
      <c r="R27" s="247"/>
      <c r="S27" s="183" t="s">
        <v>138</v>
      </c>
      <c r="T27" s="184"/>
      <c r="U27" s="184"/>
      <c r="V27" s="191"/>
      <c r="W27" s="183" t="s">
        <v>139</v>
      </c>
      <c r="X27" s="184"/>
      <c r="Y27" s="184"/>
      <c r="Z27" s="191"/>
      <c r="AA27" s="183" t="s">
        <v>140</v>
      </c>
      <c r="AB27" s="184"/>
      <c r="AC27" s="184"/>
      <c r="AD27" s="191"/>
      <c r="AE27" s="183" t="s">
        <v>141</v>
      </c>
      <c r="AF27" s="184"/>
      <c r="AG27" s="184"/>
      <c r="AH27" s="191"/>
      <c r="AI27" s="183"/>
      <c r="AJ27" s="184"/>
      <c r="AK27" s="184"/>
      <c r="AL27" s="184"/>
      <c r="AM27" s="184"/>
      <c r="AN27" s="191"/>
    </row>
    <row r="28" spans="1:40" s="4" customFormat="1" ht="27.75" customHeight="1" thickBot="1" x14ac:dyDescent="0.25">
      <c r="A28" s="198" t="s">
        <v>480</v>
      </c>
      <c r="B28" s="199"/>
      <c r="C28" s="199"/>
      <c r="D28" s="199"/>
      <c r="E28" s="199"/>
      <c r="F28" s="200"/>
      <c r="G28" s="201" t="str">
        <f>IF(K28="","",K28+W28+AA28+AE28+O28+S28)</f>
        <v/>
      </c>
      <c r="H28" s="202"/>
      <c r="I28" s="202"/>
      <c r="J28" s="203"/>
      <c r="K28" s="201"/>
      <c r="L28" s="202"/>
      <c r="M28" s="202"/>
      <c r="N28" s="203"/>
      <c r="O28" s="204"/>
      <c r="P28" s="205"/>
      <c r="Q28" s="205"/>
      <c r="R28" s="206"/>
      <c r="S28" s="204"/>
      <c r="T28" s="205"/>
      <c r="U28" s="205"/>
      <c r="V28" s="206"/>
      <c r="W28" s="201"/>
      <c r="X28" s="202"/>
      <c r="Y28" s="202"/>
      <c r="Z28" s="203"/>
      <c r="AA28" s="201"/>
      <c r="AB28" s="202"/>
      <c r="AC28" s="202"/>
      <c r="AD28" s="203"/>
      <c r="AE28" s="204"/>
      <c r="AF28" s="205"/>
      <c r="AG28" s="205"/>
      <c r="AH28" s="206"/>
      <c r="AI28" s="296"/>
      <c r="AJ28" s="297"/>
      <c r="AK28" s="297"/>
      <c r="AL28" s="297"/>
      <c r="AM28" s="56" t="s">
        <v>107</v>
      </c>
      <c r="AN28" s="57"/>
    </row>
    <row r="29" spans="1:40" ht="27.75" customHeight="1" thickTop="1" x14ac:dyDescent="0.2">
      <c r="A29" s="283" t="s">
        <v>2</v>
      </c>
      <c r="B29" s="283"/>
      <c r="C29" s="283"/>
      <c r="D29" s="283"/>
      <c r="E29" s="283"/>
      <c r="F29" s="283"/>
      <c r="G29" s="225" t="str">
        <f>IF(G28="","",SUM(K29:AH29))</f>
        <v/>
      </c>
      <c r="H29" s="226"/>
      <c r="I29" s="226"/>
      <c r="J29" s="227"/>
      <c r="K29" s="225" t="str">
        <f>IF(K28="","",SUM(K28,#REF!))</f>
        <v/>
      </c>
      <c r="L29" s="226"/>
      <c r="M29" s="226"/>
      <c r="N29" s="227"/>
      <c r="O29" s="225" t="str">
        <f>IF(O28="","",SUM(O28))</f>
        <v/>
      </c>
      <c r="P29" s="226"/>
      <c r="Q29" s="226"/>
      <c r="R29" s="227"/>
      <c r="S29" s="225" t="str">
        <f>IF(S28="","",SUM(S28))</f>
        <v/>
      </c>
      <c r="T29" s="226"/>
      <c r="U29" s="226"/>
      <c r="V29" s="227"/>
      <c r="W29" s="225" t="str">
        <f>IF(W28="","",SUM(W28))</f>
        <v/>
      </c>
      <c r="X29" s="226"/>
      <c r="Y29" s="226"/>
      <c r="Z29" s="227"/>
      <c r="AA29" s="225" t="str">
        <f>IF(AA28="","",SUM(AA28))</f>
        <v/>
      </c>
      <c r="AB29" s="226"/>
      <c r="AC29" s="226"/>
      <c r="AD29" s="227"/>
      <c r="AE29" s="225" t="str">
        <f>IF(AE28="","",SUM(AE28))</f>
        <v/>
      </c>
      <c r="AF29" s="226"/>
      <c r="AG29" s="226"/>
      <c r="AH29" s="227"/>
      <c r="AI29" s="244"/>
      <c r="AJ29" s="245"/>
      <c r="AK29" s="245"/>
      <c r="AL29" s="245"/>
      <c r="AM29" s="245"/>
      <c r="AN29" s="246"/>
    </row>
    <row r="30" spans="1:40" ht="8.25" customHeight="1" x14ac:dyDescent="0.2">
      <c r="A30" s="58"/>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row>
    <row r="31" spans="1:40" ht="15" customHeight="1" x14ac:dyDescent="0.2">
      <c r="A31" s="48" t="s">
        <v>108</v>
      </c>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row>
    <row r="32" spans="1:40" s="4" customFormat="1" ht="15" customHeight="1" x14ac:dyDescent="0.2">
      <c r="A32" s="185"/>
      <c r="B32" s="186"/>
      <c r="C32" s="186"/>
      <c r="D32" s="186"/>
      <c r="E32" s="186"/>
      <c r="F32" s="186"/>
      <c r="G32" s="186"/>
      <c r="H32" s="186"/>
      <c r="I32" s="186"/>
      <c r="J32" s="186"/>
      <c r="K32" s="186"/>
      <c r="L32" s="186"/>
      <c r="M32" s="186"/>
      <c r="N32" s="186"/>
      <c r="O32" s="186"/>
      <c r="P32" s="190"/>
      <c r="Q32" s="185" t="s">
        <v>109</v>
      </c>
      <c r="R32" s="186"/>
      <c r="S32" s="186"/>
      <c r="T32" s="222" t="s">
        <v>101</v>
      </c>
      <c r="U32" s="223"/>
      <c r="V32" s="223"/>
      <c r="W32" s="223"/>
      <c r="X32" s="223"/>
      <c r="Y32" s="223"/>
      <c r="Z32" s="223"/>
      <c r="AA32" s="223"/>
      <c r="AB32" s="223"/>
      <c r="AC32" s="223"/>
      <c r="AD32" s="223"/>
      <c r="AE32" s="224"/>
      <c r="AF32" s="192" t="s">
        <v>367</v>
      </c>
      <c r="AG32" s="193"/>
      <c r="AH32" s="193"/>
      <c r="AI32" s="192" t="s">
        <v>282</v>
      </c>
      <c r="AJ32" s="193"/>
      <c r="AK32" s="193"/>
      <c r="AL32" s="193"/>
      <c r="AM32" s="193"/>
      <c r="AN32" s="194"/>
    </row>
    <row r="33" spans="1:40" s="4" customFormat="1" ht="30" customHeight="1" x14ac:dyDescent="0.2">
      <c r="A33" s="187"/>
      <c r="B33" s="188"/>
      <c r="C33" s="188"/>
      <c r="D33" s="188"/>
      <c r="E33" s="188"/>
      <c r="F33" s="188"/>
      <c r="G33" s="188"/>
      <c r="H33" s="188"/>
      <c r="I33" s="188"/>
      <c r="J33" s="188"/>
      <c r="K33" s="188"/>
      <c r="L33" s="188"/>
      <c r="M33" s="188"/>
      <c r="N33" s="188"/>
      <c r="O33" s="188"/>
      <c r="P33" s="189"/>
      <c r="Q33" s="187"/>
      <c r="R33" s="188"/>
      <c r="S33" s="188"/>
      <c r="T33" s="267" t="s">
        <v>291</v>
      </c>
      <c r="U33" s="267"/>
      <c r="V33" s="267"/>
      <c r="W33" s="269" t="s">
        <v>103</v>
      </c>
      <c r="X33" s="269"/>
      <c r="Y33" s="269"/>
      <c r="Z33" s="271" t="s">
        <v>104</v>
      </c>
      <c r="AA33" s="272"/>
      <c r="AB33" s="273"/>
      <c r="AC33" s="267" t="s">
        <v>0</v>
      </c>
      <c r="AD33" s="267"/>
      <c r="AE33" s="267"/>
      <c r="AF33" s="195"/>
      <c r="AG33" s="196"/>
      <c r="AH33" s="196"/>
      <c r="AI33" s="195"/>
      <c r="AJ33" s="196"/>
      <c r="AK33" s="196"/>
      <c r="AL33" s="196"/>
      <c r="AM33" s="196"/>
      <c r="AN33" s="197"/>
    </row>
    <row r="34" spans="1:40" s="4" customFormat="1" ht="15" customHeight="1" x14ac:dyDescent="0.2">
      <c r="A34" s="187"/>
      <c r="B34" s="188"/>
      <c r="C34" s="188"/>
      <c r="D34" s="188"/>
      <c r="E34" s="188"/>
      <c r="F34" s="188"/>
      <c r="G34" s="188"/>
      <c r="H34" s="188"/>
      <c r="I34" s="188"/>
      <c r="J34" s="188"/>
      <c r="K34" s="188"/>
      <c r="L34" s="188"/>
      <c r="M34" s="188"/>
      <c r="N34" s="188"/>
      <c r="O34" s="188"/>
      <c r="P34" s="189"/>
      <c r="Q34" s="195" t="s">
        <v>142</v>
      </c>
      <c r="R34" s="188"/>
      <c r="S34" s="188"/>
      <c r="T34" s="268"/>
      <c r="U34" s="268"/>
      <c r="V34" s="268"/>
      <c r="W34" s="270"/>
      <c r="X34" s="270"/>
      <c r="Y34" s="270"/>
      <c r="Z34" s="274"/>
      <c r="AA34" s="275"/>
      <c r="AB34" s="276"/>
      <c r="AC34" s="268"/>
      <c r="AD34" s="268"/>
      <c r="AE34" s="268"/>
      <c r="AF34" s="195"/>
      <c r="AG34" s="196"/>
      <c r="AH34" s="196"/>
      <c r="AI34" s="195"/>
      <c r="AJ34" s="196"/>
      <c r="AK34" s="196"/>
      <c r="AL34" s="196"/>
      <c r="AM34" s="196"/>
      <c r="AN34" s="197"/>
    </row>
    <row r="35" spans="1:40" s="4" customFormat="1" ht="15" customHeight="1" x14ac:dyDescent="0.2">
      <c r="A35" s="183"/>
      <c r="B35" s="184"/>
      <c r="C35" s="184"/>
      <c r="D35" s="184"/>
      <c r="E35" s="184"/>
      <c r="F35" s="184"/>
      <c r="G35" s="184"/>
      <c r="H35" s="184"/>
      <c r="I35" s="184"/>
      <c r="J35" s="184"/>
      <c r="K35" s="184"/>
      <c r="L35" s="184"/>
      <c r="M35" s="184"/>
      <c r="N35" s="184"/>
      <c r="O35" s="184"/>
      <c r="P35" s="191"/>
      <c r="Q35" s="183"/>
      <c r="R35" s="184"/>
      <c r="S35" s="184"/>
      <c r="T35" s="183" t="s">
        <v>143</v>
      </c>
      <c r="U35" s="184"/>
      <c r="V35" s="184"/>
      <c r="W35" s="183" t="s">
        <v>144</v>
      </c>
      <c r="X35" s="184"/>
      <c r="Y35" s="191"/>
      <c r="Z35" s="298" t="s">
        <v>145</v>
      </c>
      <c r="AA35" s="298"/>
      <c r="AB35" s="299"/>
      <c r="AC35" s="183" t="s">
        <v>146</v>
      </c>
      <c r="AD35" s="184"/>
      <c r="AE35" s="184"/>
      <c r="AF35" s="213"/>
      <c r="AG35" s="214"/>
      <c r="AH35" s="214"/>
      <c r="AI35" s="213"/>
      <c r="AJ35" s="214"/>
      <c r="AK35" s="214"/>
      <c r="AL35" s="214"/>
      <c r="AM35" s="214"/>
      <c r="AN35" s="247"/>
    </row>
    <row r="36" spans="1:40" s="4" customFormat="1" ht="15" customHeight="1" x14ac:dyDescent="0.2">
      <c r="A36" s="185" t="s">
        <v>110</v>
      </c>
      <c r="B36" s="186"/>
      <c r="C36" s="186"/>
      <c r="D36" s="186"/>
      <c r="E36" s="186"/>
      <c r="F36" s="186"/>
      <c r="G36" s="186"/>
      <c r="H36" s="186"/>
      <c r="I36" s="186"/>
      <c r="J36" s="186"/>
      <c r="K36" s="186"/>
      <c r="L36" s="186"/>
      <c r="M36" s="186"/>
      <c r="N36" s="186"/>
      <c r="O36" s="186"/>
      <c r="P36" s="190"/>
      <c r="Q36" s="218" t="str">
        <f>IF(T36="","",T36+Z36)</f>
        <v/>
      </c>
      <c r="R36" s="219"/>
      <c r="S36" s="219"/>
      <c r="T36" s="218"/>
      <c r="U36" s="219"/>
      <c r="V36" s="219"/>
      <c r="W36" s="277"/>
      <c r="X36" s="278"/>
      <c r="Y36" s="279"/>
      <c r="Z36" s="295"/>
      <c r="AA36" s="295"/>
      <c r="AB36" s="295"/>
      <c r="AC36" s="277"/>
      <c r="AD36" s="278"/>
      <c r="AE36" s="279"/>
      <c r="AF36" s="185" t="str">
        <f>IF(Q36="","",IF(Q36&gt;G29*0.4%,"否","適"))</f>
        <v/>
      </c>
      <c r="AG36" s="186"/>
      <c r="AH36" s="190"/>
      <c r="AI36" s="212"/>
      <c r="AJ36" s="212"/>
      <c r="AK36" s="212"/>
      <c r="AL36" s="212"/>
      <c r="AM36" s="212"/>
      <c r="AN36" s="212"/>
    </row>
    <row r="37" spans="1:40" s="15" customFormat="1" ht="30" customHeight="1" x14ac:dyDescent="0.2">
      <c r="A37" s="183"/>
      <c r="B37" s="184"/>
      <c r="C37" s="184"/>
      <c r="D37" s="184"/>
      <c r="E37" s="184"/>
      <c r="F37" s="184"/>
      <c r="G37" s="184"/>
      <c r="H37" s="184"/>
      <c r="I37" s="184"/>
      <c r="J37" s="184"/>
      <c r="K37" s="184"/>
      <c r="L37" s="184"/>
      <c r="M37" s="184"/>
      <c r="N37" s="184"/>
      <c r="O37" s="184"/>
      <c r="P37" s="191"/>
      <c r="Q37" s="220"/>
      <c r="R37" s="221"/>
      <c r="S37" s="221"/>
      <c r="T37" s="220"/>
      <c r="U37" s="221"/>
      <c r="V37" s="221"/>
      <c r="W37" s="280"/>
      <c r="X37" s="281"/>
      <c r="Y37" s="282"/>
      <c r="Z37" s="295"/>
      <c r="AA37" s="295"/>
      <c r="AB37" s="295"/>
      <c r="AC37" s="280"/>
      <c r="AD37" s="281"/>
      <c r="AE37" s="282"/>
      <c r="AF37" s="183"/>
      <c r="AG37" s="184"/>
      <c r="AH37" s="191"/>
      <c r="AI37" s="212"/>
      <c r="AJ37" s="212"/>
      <c r="AK37" s="212"/>
      <c r="AL37" s="212"/>
      <c r="AM37" s="212"/>
      <c r="AN37" s="212"/>
    </row>
    <row r="38" spans="1:40" s="15" customFormat="1" ht="15" customHeight="1" x14ac:dyDescent="0.2">
      <c r="A38" s="58"/>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row>
    <row r="39" spans="1:40" ht="17.25" customHeight="1" x14ac:dyDescent="0.2">
      <c r="A39" s="47" t="s">
        <v>248</v>
      </c>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53"/>
    </row>
    <row r="40" spans="1:40" x14ac:dyDescent="0.2">
      <c r="A40" s="185" t="s">
        <v>20</v>
      </c>
      <c r="B40" s="186"/>
      <c r="C40" s="186"/>
      <c r="D40" s="186"/>
      <c r="E40" s="186"/>
      <c r="F40" s="186"/>
      <c r="G40" s="186"/>
      <c r="H40" s="190"/>
      <c r="I40" s="185"/>
      <c r="J40" s="186"/>
      <c r="K40" s="186"/>
      <c r="L40" s="186"/>
      <c r="M40" s="186"/>
      <c r="N40" s="186"/>
      <c r="O40" s="186"/>
      <c r="P40" s="186"/>
      <c r="Q40" s="186"/>
      <c r="R40" s="186"/>
      <c r="S40" s="190"/>
      <c r="T40" s="185" t="s">
        <v>111</v>
      </c>
      <c r="U40" s="186"/>
      <c r="V40" s="186"/>
      <c r="W40" s="186"/>
      <c r="X40" s="186"/>
      <c r="Y40" s="186"/>
      <c r="Z40" s="186"/>
      <c r="AA40" s="190"/>
      <c r="AB40" s="239"/>
      <c r="AC40" s="239"/>
      <c r="AD40" s="239"/>
      <c r="AE40" s="239"/>
      <c r="AF40" s="239"/>
      <c r="AG40" s="239"/>
      <c r="AH40" s="239"/>
      <c r="AI40" s="239"/>
      <c r="AJ40" s="239"/>
      <c r="AK40" s="239"/>
      <c r="AL40" s="239"/>
      <c r="AM40" s="239"/>
      <c r="AN40" s="239"/>
    </row>
    <row r="41" spans="1:40" s="5" customFormat="1" x14ac:dyDescent="0.2">
      <c r="A41" s="183"/>
      <c r="B41" s="184"/>
      <c r="C41" s="184"/>
      <c r="D41" s="184"/>
      <c r="E41" s="184"/>
      <c r="F41" s="184"/>
      <c r="G41" s="184"/>
      <c r="H41" s="191"/>
      <c r="I41" s="183"/>
      <c r="J41" s="184"/>
      <c r="K41" s="184"/>
      <c r="L41" s="184"/>
      <c r="M41" s="184"/>
      <c r="N41" s="184"/>
      <c r="O41" s="184"/>
      <c r="P41" s="184"/>
      <c r="Q41" s="184"/>
      <c r="R41" s="184"/>
      <c r="S41" s="191"/>
      <c r="T41" s="183"/>
      <c r="U41" s="184"/>
      <c r="V41" s="184"/>
      <c r="W41" s="184"/>
      <c r="X41" s="184"/>
      <c r="Y41" s="184"/>
      <c r="Z41" s="184"/>
      <c r="AA41" s="191"/>
      <c r="AB41" s="239"/>
      <c r="AC41" s="239"/>
      <c r="AD41" s="239"/>
      <c r="AE41" s="239"/>
      <c r="AF41" s="239"/>
      <c r="AG41" s="239"/>
      <c r="AH41" s="239"/>
      <c r="AI41" s="239"/>
      <c r="AJ41" s="239"/>
      <c r="AK41" s="239"/>
      <c r="AL41" s="239"/>
      <c r="AM41" s="239"/>
      <c r="AN41" s="239"/>
    </row>
    <row r="42" spans="1:40" s="5" customFormat="1" x14ac:dyDescent="0.2">
      <c r="A42" s="185" t="s">
        <v>112</v>
      </c>
      <c r="B42" s="186"/>
      <c r="C42" s="186"/>
      <c r="D42" s="186"/>
      <c r="E42" s="186"/>
      <c r="F42" s="186"/>
      <c r="G42" s="186"/>
      <c r="H42" s="190"/>
      <c r="I42" s="185"/>
      <c r="J42" s="186"/>
      <c r="K42" s="186"/>
      <c r="L42" s="186"/>
      <c r="M42" s="186"/>
      <c r="N42" s="186"/>
      <c r="O42" s="186"/>
      <c r="P42" s="186"/>
      <c r="Q42" s="186"/>
      <c r="R42" s="186"/>
      <c r="S42" s="190"/>
      <c r="T42" s="256" t="s">
        <v>113</v>
      </c>
      <c r="U42" s="257"/>
      <c r="V42" s="257"/>
      <c r="W42" s="257"/>
      <c r="X42" s="257"/>
      <c r="Y42" s="257"/>
      <c r="Z42" s="257"/>
      <c r="AA42" s="265"/>
      <c r="AB42" s="256" t="s">
        <v>114</v>
      </c>
      <c r="AC42" s="257"/>
      <c r="AD42" s="186"/>
      <c r="AE42" s="186"/>
      <c r="AF42" s="186"/>
      <c r="AG42" s="186"/>
      <c r="AH42" s="186"/>
      <c r="AI42" s="186"/>
      <c r="AJ42" s="186"/>
      <c r="AK42" s="186"/>
      <c r="AL42" s="186"/>
      <c r="AM42" s="186"/>
      <c r="AN42" s="190"/>
    </row>
    <row r="43" spans="1:40" s="5" customFormat="1" x14ac:dyDescent="0.2">
      <c r="A43" s="183"/>
      <c r="B43" s="184"/>
      <c r="C43" s="184"/>
      <c r="D43" s="184"/>
      <c r="E43" s="184"/>
      <c r="F43" s="184"/>
      <c r="G43" s="184"/>
      <c r="H43" s="191"/>
      <c r="I43" s="183"/>
      <c r="J43" s="184"/>
      <c r="K43" s="184"/>
      <c r="L43" s="184"/>
      <c r="M43" s="184"/>
      <c r="N43" s="184"/>
      <c r="O43" s="184"/>
      <c r="P43" s="184"/>
      <c r="Q43" s="184"/>
      <c r="R43" s="184"/>
      <c r="S43" s="191"/>
      <c r="T43" s="260"/>
      <c r="U43" s="261"/>
      <c r="V43" s="261"/>
      <c r="W43" s="261"/>
      <c r="X43" s="261"/>
      <c r="Y43" s="261"/>
      <c r="Z43" s="261"/>
      <c r="AA43" s="266"/>
      <c r="AB43" s="260" t="s">
        <v>115</v>
      </c>
      <c r="AC43" s="261"/>
      <c r="AD43" s="184"/>
      <c r="AE43" s="184"/>
      <c r="AF43" s="184"/>
      <c r="AG43" s="184"/>
      <c r="AH43" s="184"/>
      <c r="AI43" s="184"/>
      <c r="AJ43" s="184"/>
      <c r="AK43" s="184"/>
      <c r="AL43" s="184"/>
      <c r="AM43" s="184"/>
      <c r="AN43" s="191"/>
    </row>
    <row r="44" spans="1:40" x14ac:dyDescent="0.2">
      <c r="A44" s="185" t="s">
        <v>116</v>
      </c>
      <c r="B44" s="186"/>
      <c r="C44" s="186"/>
      <c r="D44" s="186"/>
      <c r="E44" s="186"/>
      <c r="F44" s="186"/>
      <c r="G44" s="186"/>
      <c r="H44" s="190"/>
      <c r="I44" s="256" t="s">
        <v>147</v>
      </c>
      <c r="J44" s="257"/>
      <c r="K44" s="258"/>
      <c r="L44" s="258"/>
      <c r="M44" s="258"/>
      <c r="N44" s="258"/>
      <c r="O44" s="258"/>
      <c r="P44" s="258"/>
      <c r="Q44" s="258"/>
      <c r="R44" s="258"/>
      <c r="S44" s="259"/>
      <c r="T44" s="239" t="s">
        <v>117</v>
      </c>
      <c r="U44" s="239"/>
      <c r="V44" s="239"/>
      <c r="W44" s="239"/>
      <c r="X44" s="239"/>
      <c r="Y44" s="239"/>
      <c r="Z44" s="239"/>
      <c r="AA44" s="239"/>
      <c r="AB44" s="256" t="s">
        <v>114</v>
      </c>
      <c r="AC44" s="257"/>
      <c r="AD44" s="186"/>
      <c r="AE44" s="186"/>
      <c r="AF44" s="186"/>
      <c r="AG44" s="186"/>
      <c r="AH44" s="186"/>
      <c r="AI44" s="186"/>
      <c r="AJ44" s="186"/>
      <c r="AK44" s="186"/>
      <c r="AL44" s="186"/>
      <c r="AM44" s="186"/>
      <c r="AN44" s="190"/>
    </row>
    <row r="45" spans="1:40" x14ac:dyDescent="0.2">
      <c r="A45" s="183"/>
      <c r="B45" s="184"/>
      <c r="C45" s="184"/>
      <c r="D45" s="184"/>
      <c r="E45" s="184"/>
      <c r="F45" s="184"/>
      <c r="G45" s="184"/>
      <c r="H45" s="191"/>
      <c r="I45" s="260" t="s">
        <v>148</v>
      </c>
      <c r="J45" s="261"/>
      <c r="K45" s="262"/>
      <c r="L45" s="262"/>
      <c r="M45" s="262"/>
      <c r="N45" s="262"/>
      <c r="O45" s="262"/>
      <c r="P45" s="262"/>
      <c r="Q45" s="262"/>
      <c r="R45" s="262"/>
      <c r="S45" s="263"/>
      <c r="T45" s="239"/>
      <c r="U45" s="239"/>
      <c r="V45" s="239"/>
      <c r="W45" s="239"/>
      <c r="X45" s="239"/>
      <c r="Y45" s="239"/>
      <c r="Z45" s="239"/>
      <c r="AA45" s="239"/>
      <c r="AB45" s="260" t="s">
        <v>115</v>
      </c>
      <c r="AC45" s="261"/>
      <c r="AD45" s="184"/>
      <c r="AE45" s="184"/>
      <c r="AF45" s="184"/>
      <c r="AG45" s="184"/>
      <c r="AH45" s="184"/>
      <c r="AI45" s="184"/>
      <c r="AJ45" s="184"/>
      <c r="AK45" s="184"/>
      <c r="AL45" s="184"/>
      <c r="AM45" s="184"/>
      <c r="AN45" s="191"/>
    </row>
    <row r="46" spans="1:40" ht="11.25" customHeight="1" x14ac:dyDescent="0.2">
      <c r="A46" s="59"/>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row>
    <row r="47" spans="1:40" x14ac:dyDescent="0.2">
      <c r="A47" s="249" t="s">
        <v>249</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c r="AM47" s="249"/>
      <c r="AN47" s="249"/>
    </row>
    <row r="48" spans="1:40" x14ac:dyDescent="0.2">
      <c r="A48" s="185" t="s">
        <v>149</v>
      </c>
      <c r="B48" s="190"/>
      <c r="C48" s="250" t="s">
        <v>118</v>
      </c>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row>
    <row r="49" spans="1:40" s="4" customFormat="1" ht="0.75" customHeight="1" x14ac:dyDescent="0.2">
      <c r="A49" s="187"/>
      <c r="B49" s="189"/>
      <c r="C49" s="250"/>
      <c r="D49" s="212"/>
      <c r="E49" s="212"/>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row>
    <row r="50" spans="1:40" ht="17.25" customHeight="1" x14ac:dyDescent="0.2">
      <c r="A50" s="187"/>
      <c r="B50" s="189"/>
      <c r="C50" s="251" t="s">
        <v>119</v>
      </c>
      <c r="D50" s="252"/>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2"/>
      <c r="AI50" s="252"/>
      <c r="AJ50" s="252"/>
      <c r="AK50" s="252"/>
      <c r="AL50" s="252"/>
      <c r="AM50" s="252"/>
      <c r="AN50" s="250"/>
    </row>
    <row r="51" spans="1:40" ht="30.6" customHeight="1" x14ac:dyDescent="0.2">
      <c r="A51" s="187"/>
      <c r="B51" s="189"/>
      <c r="C51" s="253"/>
      <c r="D51" s="254"/>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c r="AC51" s="254"/>
      <c r="AD51" s="254"/>
      <c r="AE51" s="254"/>
      <c r="AF51" s="254"/>
      <c r="AG51" s="254"/>
      <c r="AH51" s="254"/>
      <c r="AI51" s="254"/>
      <c r="AJ51" s="254"/>
      <c r="AK51" s="254"/>
      <c r="AL51" s="254"/>
      <c r="AM51" s="254"/>
      <c r="AN51" s="255"/>
    </row>
    <row r="52" spans="1:40" s="16" customFormat="1" ht="15" customHeight="1" x14ac:dyDescent="0.2">
      <c r="A52" s="61" t="s">
        <v>250</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row>
    <row r="53" spans="1:40" s="16" customFormat="1" ht="11.25" customHeight="1" x14ac:dyDescent="0.2">
      <c r="A53" s="145" t="s">
        <v>120</v>
      </c>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145"/>
      <c r="AL53" s="145"/>
      <c r="AM53" s="145"/>
      <c r="AN53" s="145"/>
    </row>
    <row r="54" spans="1:40" s="4" customFormat="1" ht="11.25" customHeight="1" x14ac:dyDescent="0.2">
      <c r="A54" s="207" t="s">
        <v>405</v>
      </c>
      <c r="B54" s="207"/>
      <c r="C54" s="207"/>
      <c r="D54" s="207"/>
      <c r="E54" s="207"/>
      <c r="F54" s="207"/>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c r="AF54" s="207"/>
      <c r="AG54" s="207"/>
      <c r="AH54" s="207"/>
      <c r="AI54" s="207"/>
      <c r="AJ54" s="207"/>
      <c r="AK54" s="207"/>
      <c r="AL54" s="207"/>
      <c r="AM54" s="207"/>
      <c r="AN54" s="207"/>
    </row>
    <row r="55" spans="1:40" s="4" customFormat="1" ht="11.25" customHeight="1" x14ac:dyDescent="0.2">
      <c r="A55" s="207" t="s">
        <v>406</v>
      </c>
      <c r="B55" s="207"/>
      <c r="C55" s="207"/>
      <c r="D55" s="207"/>
      <c r="E55" s="207"/>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07"/>
      <c r="AL55" s="207"/>
      <c r="AM55" s="207"/>
      <c r="AN55" s="207"/>
    </row>
    <row r="56" spans="1:40" s="4" customFormat="1" ht="11.25" customHeight="1" x14ac:dyDescent="0.2">
      <c r="A56" s="207" t="s">
        <v>375</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7"/>
      <c r="AL56" s="207"/>
      <c r="AM56" s="207"/>
      <c r="AN56" s="207"/>
    </row>
    <row r="57" spans="1:40" s="4" customFormat="1" ht="11.25" customHeight="1" x14ac:dyDescent="0.2">
      <c r="A57" s="207" t="s">
        <v>121</v>
      </c>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row>
    <row r="58" spans="1:40" s="4" customFormat="1" ht="11.25" customHeight="1" x14ac:dyDescent="0.2">
      <c r="A58" s="207" t="s">
        <v>276</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7"/>
      <c r="AL58" s="207"/>
      <c r="AM58" s="207"/>
      <c r="AN58" s="207"/>
    </row>
    <row r="59" spans="1:40" s="4" customFormat="1" ht="11.25" customHeight="1" x14ac:dyDescent="0.2">
      <c r="A59" s="207" t="s">
        <v>277</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7"/>
      <c r="AL59" s="207"/>
      <c r="AM59" s="207"/>
      <c r="AN59" s="207"/>
    </row>
    <row r="60" spans="1:40" s="4" customFormat="1" ht="11.25" customHeight="1" x14ac:dyDescent="0.2">
      <c r="A60" s="207" t="s">
        <v>278</v>
      </c>
      <c r="B60" s="207"/>
      <c r="C60" s="207"/>
      <c r="D60" s="207"/>
      <c r="E60" s="207"/>
      <c r="F60" s="207"/>
      <c r="G60" s="207"/>
      <c r="H60" s="207"/>
      <c r="I60" s="207"/>
      <c r="J60" s="207"/>
      <c r="K60" s="207"/>
      <c r="L60" s="207"/>
      <c r="M60" s="207"/>
      <c r="N60" s="207"/>
      <c r="O60" s="207"/>
      <c r="P60" s="207"/>
      <c r="Q60" s="207"/>
      <c r="R60" s="207"/>
      <c r="S60" s="207"/>
      <c r="T60" s="207"/>
      <c r="U60" s="207"/>
      <c r="V60" s="207"/>
      <c r="W60" s="207"/>
      <c r="X60" s="207"/>
      <c r="Y60" s="207"/>
      <c r="Z60" s="207"/>
      <c r="AA60" s="207"/>
      <c r="AB60" s="207"/>
      <c r="AC60" s="207"/>
      <c r="AD60" s="207"/>
      <c r="AE60" s="207"/>
      <c r="AF60" s="207"/>
      <c r="AG60" s="207"/>
      <c r="AH60" s="207"/>
      <c r="AI60" s="207"/>
      <c r="AJ60" s="207"/>
      <c r="AK60" s="207"/>
      <c r="AL60" s="207"/>
      <c r="AM60" s="207"/>
      <c r="AN60" s="207"/>
    </row>
    <row r="61" spans="1:40" s="4" customFormat="1" ht="12.75" customHeight="1" x14ac:dyDescent="0.2">
      <c r="A61" s="207" t="s">
        <v>279</v>
      </c>
      <c r="B61" s="207"/>
      <c r="C61" s="207"/>
      <c r="D61" s="207"/>
      <c r="E61" s="207"/>
      <c r="F61" s="207"/>
      <c r="G61" s="207"/>
      <c r="H61" s="207"/>
      <c r="I61" s="207"/>
      <c r="J61" s="207"/>
      <c r="K61" s="207"/>
      <c r="L61" s="207"/>
      <c r="M61" s="207"/>
      <c r="N61" s="207"/>
      <c r="O61" s="207"/>
      <c r="P61" s="207"/>
      <c r="Q61" s="207"/>
      <c r="R61" s="207"/>
      <c r="S61" s="207"/>
      <c r="T61" s="207"/>
      <c r="U61" s="207"/>
      <c r="V61" s="207"/>
      <c r="W61" s="207"/>
      <c r="X61" s="207"/>
      <c r="Y61" s="207"/>
      <c r="Z61" s="207"/>
      <c r="AA61" s="207"/>
      <c r="AB61" s="207"/>
      <c r="AC61" s="207"/>
      <c r="AD61" s="207"/>
      <c r="AE61" s="207"/>
      <c r="AF61" s="207"/>
      <c r="AG61" s="207"/>
      <c r="AH61" s="207"/>
      <c r="AI61" s="207"/>
      <c r="AJ61" s="207"/>
      <c r="AK61" s="207"/>
      <c r="AL61" s="207"/>
      <c r="AM61" s="207"/>
      <c r="AN61" s="207"/>
    </row>
    <row r="62" spans="1:40" s="4" customFormat="1" ht="10.5" customHeight="1" x14ac:dyDescent="0.2">
      <c r="A62" s="264" t="s">
        <v>280</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row>
    <row r="63" spans="1:40" s="4" customFormat="1" ht="22.5" customHeight="1" x14ac:dyDescent="0.2">
      <c r="A63" s="248" t="s">
        <v>376</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8"/>
      <c r="AL63" s="248"/>
      <c r="AM63" s="248"/>
      <c r="AN63" s="248"/>
    </row>
    <row r="64" spans="1:40" s="15" customFormat="1" ht="11.25" customHeight="1" x14ac:dyDescent="0.2">
      <c r="A64" s="207" t="s">
        <v>377</v>
      </c>
      <c r="B64" s="207"/>
      <c r="C64" s="207"/>
      <c r="D64" s="207"/>
      <c r="E64" s="207"/>
      <c r="F64" s="207"/>
      <c r="G64" s="207"/>
      <c r="H64" s="207"/>
      <c r="I64" s="207"/>
      <c r="J64" s="207"/>
      <c r="K64" s="207"/>
      <c r="L64" s="207"/>
      <c r="M64" s="207"/>
      <c r="N64" s="207"/>
      <c r="O64" s="207"/>
      <c r="P64" s="207"/>
      <c r="Q64" s="207"/>
      <c r="R64" s="207"/>
      <c r="S64" s="207"/>
      <c r="T64" s="207"/>
      <c r="U64" s="207"/>
      <c r="V64" s="207"/>
      <c r="W64" s="207"/>
      <c r="X64" s="207"/>
      <c r="Y64" s="207"/>
      <c r="Z64" s="207"/>
      <c r="AA64" s="207"/>
      <c r="AB64" s="207"/>
      <c r="AC64" s="207"/>
      <c r="AD64" s="207"/>
      <c r="AE64" s="207"/>
      <c r="AF64" s="207"/>
      <c r="AG64" s="207"/>
      <c r="AH64" s="207"/>
      <c r="AI64" s="207"/>
      <c r="AJ64" s="207"/>
      <c r="AK64" s="207"/>
      <c r="AL64" s="207"/>
      <c r="AM64" s="207"/>
      <c r="AN64" s="207"/>
    </row>
    <row r="65" spans="1:40" s="15" customFormat="1" ht="10.5" customHeight="1" x14ac:dyDescent="0.2">
      <c r="A65" s="207" t="s">
        <v>385</v>
      </c>
      <c r="B65" s="207"/>
      <c r="C65" s="207"/>
      <c r="D65" s="207"/>
      <c r="E65" s="207"/>
      <c r="F65" s="207"/>
      <c r="G65" s="207"/>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7"/>
      <c r="AL65" s="207"/>
      <c r="AM65" s="207"/>
      <c r="AN65" s="207"/>
    </row>
    <row r="66" spans="1:40" s="15" customFormat="1" ht="10.5" customHeight="1" x14ac:dyDescent="0.2">
      <c r="A66" s="207" t="s">
        <v>386</v>
      </c>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07"/>
      <c r="AJ66" s="207"/>
      <c r="AK66" s="207"/>
      <c r="AL66" s="207"/>
      <c r="AM66" s="207"/>
      <c r="AN66" s="207"/>
    </row>
    <row r="67" spans="1:40" s="15" customFormat="1" ht="10.5" customHeight="1" x14ac:dyDescent="0.2">
      <c r="A67" s="207" t="s">
        <v>378</v>
      </c>
      <c r="B67" s="207"/>
      <c r="C67" s="207"/>
      <c r="D67" s="207"/>
      <c r="E67" s="207"/>
      <c r="F67" s="207"/>
      <c r="G67" s="207"/>
      <c r="H67" s="207"/>
      <c r="I67" s="207"/>
      <c r="J67" s="207"/>
      <c r="K67" s="207"/>
      <c r="L67" s="207"/>
      <c r="M67" s="207"/>
      <c r="N67" s="207"/>
      <c r="O67" s="207"/>
      <c r="P67" s="207"/>
      <c r="Q67" s="207"/>
      <c r="R67" s="207"/>
      <c r="S67" s="207"/>
      <c r="T67" s="207"/>
      <c r="U67" s="207"/>
      <c r="V67" s="207"/>
      <c r="W67" s="207"/>
      <c r="X67" s="207"/>
      <c r="Y67" s="207"/>
      <c r="Z67" s="207"/>
      <c r="AA67" s="207"/>
      <c r="AB67" s="207"/>
      <c r="AC67" s="207"/>
      <c r="AD67" s="207"/>
      <c r="AE67" s="207"/>
      <c r="AF67" s="207"/>
      <c r="AG67" s="207"/>
      <c r="AH67" s="207"/>
      <c r="AI67" s="207"/>
      <c r="AJ67" s="207"/>
      <c r="AK67" s="207"/>
      <c r="AL67" s="207"/>
      <c r="AM67" s="207"/>
      <c r="AN67" s="207"/>
    </row>
    <row r="68" spans="1:40" s="15" customFormat="1"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row>
    <row r="69" spans="1:40" s="15" customFormat="1"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row>
    <row r="70" spans="1:40" s="15" customFormat="1" ht="1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row>
    <row r="71" spans="1:40" s="15" customFormat="1" ht="1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row>
    <row r="72" spans="1:40" s="15" customFormat="1" ht="1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row>
    <row r="73" spans="1:40" s="15" customFormat="1" ht="1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row>
    <row r="74" spans="1:40" s="15" customFormat="1" ht="1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row>
    <row r="75" spans="1:40" s="15" customFormat="1" ht="1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row>
    <row r="76" spans="1:40" s="15" customFormat="1" ht="1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row>
    <row r="77" spans="1:40" s="15" customFormat="1" ht="1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row>
    <row r="78" spans="1:40" s="15" customFormat="1" ht="1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row>
    <row r="79" spans="1:40" s="15" customFormat="1" ht="1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row>
  </sheetData>
  <mergeCells count="155">
    <mergeCell ref="B15:B16"/>
    <mergeCell ref="AE16:AN16"/>
    <mergeCell ref="V16:AD16"/>
    <mergeCell ref="M16:U16"/>
    <mergeCell ref="C16:L16"/>
    <mergeCell ref="V11:AD11"/>
    <mergeCell ref="AE11:AN11"/>
    <mergeCell ref="M12:U12"/>
    <mergeCell ref="V12:AD12"/>
    <mergeCell ref="AE12:AN12"/>
    <mergeCell ref="C12:L12"/>
    <mergeCell ref="M11:U11"/>
    <mergeCell ref="M17:U17"/>
    <mergeCell ref="V17:AD17"/>
    <mergeCell ref="AE17:AN17"/>
    <mergeCell ref="C17:L17"/>
    <mergeCell ref="C14:L14"/>
    <mergeCell ref="C13:L13"/>
    <mergeCell ref="M13:U13"/>
    <mergeCell ref="V13:AD13"/>
    <mergeCell ref="AE13:AN13"/>
    <mergeCell ref="M15:U15"/>
    <mergeCell ref="V15:AD15"/>
    <mergeCell ref="AE14:AN14"/>
    <mergeCell ref="M14:U14"/>
    <mergeCell ref="V14:AD14"/>
    <mergeCell ref="C15:L15"/>
    <mergeCell ref="C19:AN20"/>
    <mergeCell ref="W25:Z26"/>
    <mergeCell ref="AA25:AD26"/>
    <mergeCell ref="AE25:AH26"/>
    <mergeCell ref="G26:J27"/>
    <mergeCell ref="S27:V27"/>
    <mergeCell ref="A24:F27"/>
    <mergeCell ref="W36:Y37"/>
    <mergeCell ref="Z36:AB37"/>
    <mergeCell ref="A32:P35"/>
    <mergeCell ref="Q32:S33"/>
    <mergeCell ref="K27:N27"/>
    <mergeCell ref="O27:R27"/>
    <mergeCell ref="AI28:AL28"/>
    <mergeCell ref="O26:R26"/>
    <mergeCell ref="S26:V26"/>
    <mergeCell ref="T35:V35"/>
    <mergeCell ref="W35:Y35"/>
    <mergeCell ref="Z35:AB35"/>
    <mergeCell ref="A60:AN60"/>
    <mergeCell ref="C18:L18"/>
    <mergeCell ref="M18:U18"/>
    <mergeCell ref="V18:AD18"/>
    <mergeCell ref="A42:H43"/>
    <mergeCell ref="I42:S43"/>
    <mergeCell ref="T42:AA43"/>
    <mergeCell ref="AB42:AC42"/>
    <mergeCell ref="AD42:AN42"/>
    <mergeCell ref="AB43:AC43"/>
    <mergeCell ref="AD43:AN43"/>
    <mergeCell ref="T33:V34"/>
    <mergeCell ref="W33:Y34"/>
    <mergeCell ref="Z33:AB34"/>
    <mergeCell ref="AC33:AE34"/>
    <mergeCell ref="AC36:AE37"/>
    <mergeCell ref="A40:H41"/>
    <mergeCell ref="I40:S41"/>
    <mergeCell ref="T40:AA41"/>
    <mergeCell ref="AB40:AN41"/>
    <mergeCell ref="A29:F29"/>
    <mergeCell ref="G29:J29"/>
    <mergeCell ref="K29:N29"/>
    <mergeCell ref="AE27:AH27"/>
    <mergeCell ref="A63:AN63"/>
    <mergeCell ref="AD45:AN45"/>
    <mergeCell ref="A47:AN47"/>
    <mergeCell ref="A48:B51"/>
    <mergeCell ref="C48:AN49"/>
    <mergeCell ref="C50:AN50"/>
    <mergeCell ref="C51:AN51"/>
    <mergeCell ref="A44:H45"/>
    <mergeCell ref="I44:J44"/>
    <mergeCell ref="K44:S44"/>
    <mergeCell ref="T44:AA45"/>
    <mergeCell ref="AB44:AC44"/>
    <mergeCell ref="AD44:AN44"/>
    <mergeCell ref="I45:J45"/>
    <mergeCell ref="K45:S45"/>
    <mergeCell ref="AB45:AC45"/>
    <mergeCell ref="A54:AN54"/>
    <mergeCell ref="A62:AN62"/>
    <mergeCell ref="A55:AN55"/>
    <mergeCell ref="A56:AN56"/>
    <mergeCell ref="A57:AN57"/>
    <mergeCell ref="A58:AN58"/>
    <mergeCell ref="A59:AN59"/>
    <mergeCell ref="A61:AN61"/>
    <mergeCell ref="A64:AN64"/>
    <mergeCell ref="A1:AN1"/>
    <mergeCell ref="A8:L9"/>
    <mergeCell ref="M8:U8"/>
    <mergeCell ref="V8:AD8"/>
    <mergeCell ref="AE8:AN8"/>
    <mergeCell ref="M9:U9"/>
    <mergeCell ref="V9:AD9"/>
    <mergeCell ref="AE9:AN9"/>
    <mergeCell ref="A2:AN2"/>
    <mergeCell ref="AE4:AN4"/>
    <mergeCell ref="AE5:AN5"/>
    <mergeCell ref="A4:L4"/>
    <mergeCell ref="A5:L5"/>
    <mergeCell ref="M5:U5"/>
    <mergeCell ref="V5:AD5"/>
    <mergeCell ref="M4:U4"/>
    <mergeCell ref="V4:AD4"/>
    <mergeCell ref="A11:A18"/>
    <mergeCell ref="C11:L11"/>
    <mergeCell ref="AE29:AH29"/>
    <mergeCell ref="AI29:AN29"/>
    <mergeCell ref="Q34:S35"/>
    <mergeCell ref="AI32:AN35"/>
    <mergeCell ref="A65:AN65"/>
    <mergeCell ref="A66:AN66"/>
    <mergeCell ref="A67:AN67"/>
    <mergeCell ref="C10:L10"/>
    <mergeCell ref="M10:U10"/>
    <mergeCell ref="V10:AD10"/>
    <mergeCell ref="AE10:AN10"/>
    <mergeCell ref="AI36:AN37"/>
    <mergeCell ref="AF36:AH37"/>
    <mergeCell ref="AF32:AH35"/>
    <mergeCell ref="AE18:AN18"/>
    <mergeCell ref="AE15:AN15"/>
    <mergeCell ref="A19:B19"/>
    <mergeCell ref="O25:V25"/>
    <mergeCell ref="A36:P37"/>
    <mergeCell ref="Q36:S37"/>
    <mergeCell ref="T36:V37"/>
    <mergeCell ref="T32:AE32"/>
    <mergeCell ref="K24:AH24"/>
    <mergeCell ref="AA27:AD27"/>
    <mergeCell ref="O29:R29"/>
    <mergeCell ref="S29:V29"/>
    <mergeCell ref="W29:Z29"/>
    <mergeCell ref="AA29:AD29"/>
    <mergeCell ref="AC35:AE35"/>
    <mergeCell ref="G24:J25"/>
    <mergeCell ref="AI24:AN27"/>
    <mergeCell ref="K25:N26"/>
    <mergeCell ref="W27:Z27"/>
    <mergeCell ref="A28:F28"/>
    <mergeCell ref="G28:J28"/>
    <mergeCell ref="K28:N28"/>
    <mergeCell ref="O28:R28"/>
    <mergeCell ref="S28:V28"/>
    <mergeCell ref="W28:Z28"/>
    <mergeCell ref="AA28:AD28"/>
    <mergeCell ref="AE28:AH28"/>
  </mergeCells>
  <phoneticPr fontId="5"/>
  <printOptions horizontalCentered="1"/>
  <pageMargins left="0.51181102362204722" right="0.51181102362204722" top="0.39370078740157483" bottom="0.19685039370078741" header="0.51181102362204722" footer="0.51181102362204722"/>
  <pageSetup paperSize="9" scale="85" fitToWidth="0" fitToHeight="0" orientation="portrait" r:id="rId1"/>
  <headerFooter alignWithMargins="0"/>
  <rowBreaks count="1" manualBreakCount="1">
    <brk id="29" max="3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A97"/>
  <sheetViews>
    <sheetView view="pageBreakPreview" topLeftCell="A78" zoomScaleNormal="100" zoomScaleSheetLayoutView="100" workbookViewId="0">
      <selection activeCell="D54" sqref="D54:J54"/>
    </sheetView>
  </sheetViews>
  <sheetFormatPr defaultColWidth="9" defaultRowHeight="12" x14ac:dyDescent="0.2"/>
  <cols>
    <col min="1" max="1" width="2.6640625" style="3" customWidth="1"/>
    <col min="2" max="2" width="7.6640625" style="3" customWidth="1"/>
    <col min="3" max="4" width="1.6640625" style="3" customWidth="1"/>
    <col min="5" max="5" width="38.6640625" style="3" customWidth="1"/>
    <col min="6" max="6" width="4.44140625" style="3" customWidth="1"/>
    <col min="7" max="7" width="14.88671875" style="3" customWidth="1"/>
    <col min="8" max="8" width="9.88671875" style="3" customWidth="1"/>
    <col min="9" max="9" width="6.88671875" style="3" customWidth="1"/>
    <col min="10" max="10" width="9.33203125" style="3" customWidth="1"/>
    <col min="11" max="11" width="6.44140625" style="177" customWidth="1"/>
    <col min="12" max="12" width="6.44140625" style="3" customWidth="1"/>
    <col min="13" max="13" width="7.88671875" style="3" customWidth="1"/>
    <col min="14" max="14" width="5.77734375" style="3" customWidth="1"/>
    <col min="15" max="15" width="6.6640625" style="3" customWidth="1"/>
    <col min="16" max="16384" width="9" style="3"/>
  </cols>
  <sheetData>
    <row r="1" spans="1:15" s="16" customFormat="1" ht="12" customHeight="1" x14ac:dyDescent="0.2">
      <c r="A1" s="380" t="s">
        <v>284</v>
      </c>
      <c r="B1" s="381"/>
      <c r="C1" s="381"/>
      <c r="D1" s="381"/>
      <c r="E1" s="381"/>
      <c r="F1" s="381"/>
      <c r="G1" s="381"/>
      <c r="H1" s="381"/>
      <c r="I1" s="381"/>
      <c r="J1" s="381"/>
      <c r="K1" s="381"/>
      <c r="L1" s="381"/>
      <c r="M1" s="381"/>
      <c r="N1" s="381"/>
    </row>
    <row r="2" spans="1:15" s="16" customFormat="1" ht="24" customHeight="1" x14ac:dyDescent="0.2">
      <c r="A2" s="372" t="s">
        <v>407</v>
      </c>
      <c r="B2" s="372"/>
      <c r="C2" s="372"/>
      <c r="D2" s="372"/>
      <c r="E2" s="372"/>
      <c r="F2" s="372"/>
      <c r="G2" s="372"/>
      <c r="H2" s="372"/>
      <c r="I2" s="372"/>
      <c r="J2" s="372"/>
      <c r="K2" s="372"/>
      <c r="L2" s="372"/>
      <c r="M2" s="372"/>
      <c r="N2" s="372"/>
    </row>
    <row r="3" spans="1:15" s="16" customFormat="1" ht="12" customHeight="1" x14ac:dyDescent="0.2">
      <c r="A3" s="334" t="s">
        <v>324</v>
      </c>
      <c r="B3" s="334"/>
      <c r="C3" s="334"/>
      <c r="D3" s="334"/>
      <c r="E3" s="334"/>
      <c r="F3" s="334"/>
      <c r="G3" s="334"/>
      <c r="H3" s="334"/>
      <c r="I3" s="334"/>
      <c r="J3" s="334"/>
      <c r="K3" s="334"/>
      <c r="L3" s="335" t="s">
        <v>80</v>
      </c>
      <c r="M3" s="335"/>
      <c r="N3" s="335"/>
      <c r="O3" s="14"/>
    </row>
    <row r="4" spans="1:15" s="16" customFormat="1" ht="48" customHeight="1" x14ac:dyDescent="0.2">
      <c r="A4" s="373" t="s">
        <v>15</v>
      </c>
      <c r="B4" s="374"/>
      <c r="C4" s="374"/>
      <c r="D4" s="374"/>
      <c r="E4" s="374"/>
      <c r="F4" s="374"/>
      <c r="G4" s="374"/>
      <c r="H4" s="374"/>
      <c r="I4" s="374"/>
      <c r="J4" s="375"/>
      <c r="K4" s="148" t="s">
        <v>25</v>
      </c>
      <c r="L4" s="316" t="s">
        <v>28</v>
      </c>
      <c r="M4" s="317"/>
      <c r="N4" s="63" t="s">
        <v>150</v>
      </c>
    </row>
    <row r="5" spans="1:15" s="16" customFormat="1" ht="17.399999999999999" customHeight="1" x14ac:dyDescent="0.2">
      <c r="A5" s="320" t="s">
        <v>151</v>
      </c>
      <c r="B5" s="316" t="s">
        <v>69</v>
      </c>
      <c r="C5" s="337" t="s">
        <v>246</v>
      </c>
      <c r="D5" s="338"/>
      <c r="E5" s="338"/>
      <c r="F5" s="338"/>
      <c r="G5" s="338"/>
      <c r="H5" s="338"/>
      <c r="I5" s="338"/>
      <c r="J5" s="339"/>
      <c r="K5" s="390"/>
      <c r="L5" s="340"/>
      <c r="M5" s="341"/>
      <c r="N5" s="349"/>
    </row>
    <row r="6" spans="1:15" s="16" customFormat="1" ht="28.2" customHeight="1" x14ac:dyDescent="0.2">
      <c r="A6" s="321"/>
      <c r="B6" s="385"/>
      <c r="C6" s="342" t="s">
        <v>481</v>
      </c>
      <c r="D6" s="343"/>
      <c r="E6" s="343"/>
      <c r="F6" s="343"/>
      <c r="G6" s="343"/>
      <c r="H6" s="343"/>
      <c r="I6" s="343"/>
      <c r="J6" s="344"/>
      <c r="K6" s="391"/>
      <c r="L6" s="376"/>
      <c r="M6" s="377"/>
      <c r="N6" s="384"/>
    </row>
    <row r="7" spans="1:15" s="16" customFormat="1" ht="24" customHeight="1" x14ac:dyDescent="0.2">
      <c r="A7" s="321"/>
      <c r="B7" s="385"/>
      <c r="C7" s="336"/>
      <c r="D7" s="313" t="s">
        <v>306</v>
      </c>
      <c r="E7" s="314"/>
      <c r="F7" s="314"/>
      <c r="G7" s="314"/>
      <c r="H7" s="314"/>
      <c r="I7" s="314"/>
      <c r="J7" s="315"/>
      <c r="K7" s="64"/>
      <c r="L7" s="326" t="s">
        <v>267</v>
      </c>
      <c r="M7" s="327"/>
      <c r="N7" s="65" t="str">
        <f>IF(K7="","",K7*1)</f>
        <v/>
      </c>
    </row>
    <row r="8" spans="1:15" s="16" customFormat="1" ht="24" customHeight="1" x14ac:dyDescent="0.2">
      <c r="A8" s="321"/>
      <c r="B8" s="385"/>
      <c r="C8" s="336"/>
      <c r="D8" s="313" t="s">
        <v>307</v>
      </c>
      <c r="E8" s="314"/>
      <c r="F8" s="314"/>
      <c r="G8" s="314"/>
      <c r="H8" s="314"/>
      <c r="I8" s="314"/>
      <c r="J8" s="315"/>
      <c r="K8" s="64"/>
      <c r="L8" s="326" t="s">
        <v>34</v>
      </c>
      <c r="M8" s="327"/>
      <c r="N8" s="65" t="str">
        <f>IF(K8="","",K8*2)</f>
        <v/>
      </c>
    </row>
    <row r="9" spans="1:15" s="16" customFormat="1" ht="42.6" customHeight="1" x14ac:dyDescent="0.2">
      <c r="A9" s="321"/>
      <c r="B9" s="385"/>
      <c r="C9" s="337" t="s">
        <v>482</v>
      </c>
      <c r="D9" s="338"/>
      <c r="E9" s="338"/>
      <c r="F9" s="338"/>
      <c r="G9" s="338"/>
      <c r="H9" s="338"/>
      <c r="I9" s="338"/>
      <c r="J9" s="339"/>
      <c r="K9" s="175"/>
      <c r="L9" s="340"/>
      <c r="M9" s="341"/>
      <c r="N9" s="66"/>
    </row>
    <row r="10" spans="1:15" s="16" customFormat="1" ht="24" customHeight="1" x14ac:dyDescent="0.2">
      <c r="A10" s="321"/>
      <c r="B10" s="385"/>
      <c r="C10" s="336"/>
      <c r="D10" s="313" t="s">
        <v>421</v>
      </c>
      <c r="E10" s="314"/>
      <c r="F10" s="314"/>
      <c r="G10" s="314"/>
      <c r="H10" s="314"/>
      <c r="I10" s="314"/>
      <c r="J10" s="315"/>
      <c r="K10" s="64"/>
      <c r="L10" s="326" t="s">
        <v>32</v>
      </c>
      <c r="M10" s="327"/>
      <c r="N10" s="65" t="str">
        <f>IF(K10="","",K10*1)</f>
        <v/>
      </c>
    </row>
    <row r="11" spans="1:15" s="16" customFormat="1" ht="24" customHeight="1" x14ac:dyDescent="0.2">
      <c r="A11" s="321"/>
      <c r="B11" s="385"/>
      <c r="C11" s="336"/>
      <c r="D11" s="313" t="s">
        <v>328</v>
      </c>
      <c r="E11" s="314"/>
      <c r="F11" s="314"/>
      <c r="G11" s="314"/>
      <c r="H11" s="314"/>
      <c r="I11" s="314"/>
      <c r="J11" s="315"/>
      <c r="K11" s="64"/>
      <c r="L11" s="326" t="s">
        <v>34</v>
      </c>
      <c r="M11" s="327"/>
      <c r="N11" s="65" t="str">
        <f>IF(K11="","",K11*2)</f>
        <v/>
      </c>
    </row>
    <row r="12" spans="1:15" s="16" customFormat="1" ht="24" customHeight="1" x14ac:dyDescent="0.2">
      <c r="A12" s="321"/>
      <c r="B12" s="385"/>
      <c r="C12" s="336"/>
      <c r="D12" s="313" t="s">
        <v>329</v>
      </c>
      <c r="E12" s="314"/>
      <c r="F12" s="314"/>
      <c r="G12" s="314"/>
      <c r="H12" s="314"/>
      <c r="I12" s="314"/>
      <c r="J12" s="315"/>
      <c r="K12" s="64"/>
      <c r="L12" s="326" t="s">
        <v>33</v>
      </c>
      <c r="M12" s="327"/>
      <c r="N12" s="65" t="str">
        <f>IF(K12="","",K12*3)</f>
        <v/>
      </c>
    </row>
    <row r="13" spans="1:15" s="16" customFormat="1" ht="24" customHeight="1" x14ac:dyDescent="0.2">
      <c r="A13" s="321"/>
      <c r="B13" s="385"/>
      <c r="C13" s="336"/>
      <c r="D13" s="313" t="s">
        <v>422</v>
      </c>
      <c r="E13" s="314"/>
      <c r="F13" s="314"/>
      <c r="G13" s="314"/>
      <c r="H13" s="314"/>
      <c r="I13" s="314"/>
      <c r="J13" s="315"/>
      <c r="K13" s="64"/>
      <c r="L13" s="326" t="s">
        <v>65</v>
      </c>
      <c r="M13" s="327"/>
      <c r="N13" s="65" t="str">
        <f>IF(K13="","",K13*4)</f>
        <v/>
      </c>
    </row>
    <row r="14" spans="1:15" s="16" customFormat="1" ht="24" customHeight="1" x14ac:dyDescent="0.2">
      <c r="A14" s="321"/>
      <c r="B14" s="385"/>
      <c r="C14" s="336"/>
      <c r="D14" s="313" t="s">
        <v>423</v>
      </c>
      <c r="E14" s="314"/>
      <c r="F14" s="314"/>
      <c r="G14" s="314"/>
      <c r="H14" s="314"/>
      <c r="I14" s="314"/>
      <c r="J14" s="315"/>
      <c r="K14" s="64"/>
      <c r="L14" s="326" t="s">
        <v>64</v>
      </c>
      <c r="M14" s="327"/>
      <c r="N14" s="65" t="str">
        <f>IF(K14="","",K14*5)</f>
        <v/>
      </c>
    </row>
    <row r="15" spans="1:15" s="16" customFormat="1" ht="24" customHeight="1" x14ac:dyDescent="0.2">
      <c r="A15" s="321"/>
      <c r="B15" s="385"/>
      <c r="C15" s="336"/>
      <c r="D15" s="313" t="s">
        <v>424</v>
      </c>
      <c r="E15" s="314"/>
      <c r="F15" s="314"/>
      <c r="G15" s="314"/>
      <c r="H15" s="314"/>
      <c r="I15" s="314"/>
      <c r="J15" s="315"/>
      <c r="K15" s="64"/>
      <c r="L15" s="326" t="s">
        <v>330</v>
      </c>
      <c r="M15" s="327"/>
      <c r="N15" s="65" t="str">
        <f>IF(K15="","",K15*6)</f>
        <v/>
      </c>
    </row>
    <row r="16" spans="1:15" s="16" customFormat="1" ht="24" customHeight="1" x14ac:dyDescent="0.2">
      <c r="A16" s="321"/>
      <c r="B16" s="385"/>
      <c r="C16" s="336"/>
      <c r="D16" s="313" t="s">
        <v>425</v>
      </c>
      <c r="E16" s="314"/>
      <c r="F16" s="314"/>
      <c r="G16" s="314"/>
      <c r="H16" s="314"/>
      <c r="I16" s="314"/>
      <c r="J16" s="315"/>
      <c r="K16" s="64"/>
      <c r="L16" s="326" t="s">
        <v>331</v>
      </c>
      <c r="M16" s="327"/>
      <c r="N16" s="65" t="str">
        <f>IF(K16="","",K16*7)</f>
        <v/>
      </c>
    </row>
    <row r="17" spans="1:14" s="16" customFormat="1" ht="33" customHeight="1" x14ac:dyDescent="0.2">
      <c r="A17" s="321"/>
      <c r="B17" s="385"/>
      <c r="C17" s="342" t="s">
        <v>483</v>
      </c>
      <c r="D17" s="343"/>
      <c r="E17" s="343"/>
      <c r="F17" s="343"/>
      <c r="G17" s="343"/>
      <c r="H17" s="343"/>
      <c r="I17" s="343"/>
      <c r="J17" s="344"/>
      <c r="K17" s="345"/>
      <c r="L17" s="347"/>
      <c r="M17" s="348"/>
      <c r="N17" s="349"/>
    </row>
    <row r="18" spans="1:14" s="16" customFormat="1" ht="13.2" customHeight="1" x14ac:dyDescent="0.2">
      <c r="A18" s="321"/>
      <c r="B18" s="385"/>
      <c r="C18" s="155"/>
      <c r="D18" s="318" t="s">
        <v>308</v>
      </c>
      <c r="E18" s="318"/>
      <c r="F18" s="318"/>
      <c r="G18" s="318"/>
      <c r="H18" s="318"/>
      <c r="I18" s="318"/>
      <c r="J18" s="319"/>
      <c r="K18" s="346"/>
      <c r="L18" s="332"/>
      <c r="M18" s="333"/>
      <c r="N18" s="350"/>
    </row>
    <row r="19" spans="1:14" s="16" customFormat="1" ht="24" customHeight="1" x14ac:dyDescent="0.2">
      <c r="A19" s="321"/>
      <c r="B19" s="385"/>
      <c r="C19" s="336"/>
      <c r="D19" s="313" t="s">
        <v>309</v>
      </c>
      <c r="E19" s="314"/>
      <c r="F19" s="314"/>
      <c r="G19" s="314"/>
      <c r="H19" s="314"/>
      <c r="I19" s="314"/>
      <c r="J19" s="315"/>
      <c r="K19" s="64"/>
      <c r="L19" s="326" t="s">
        <v>32</v>
      </c>
      <c r="M19" s="327"/>
      <c r="N19" s="65" t="str">
        <f>IF(K19="","",K19*1)</f>
        <v/>
      </c>
    </row>
    <row r="20" spans="1:14" s="16" customFormat="1" ht="24" customHeight="1" x14ac:dyDescent="0.2">
      <c r="A20" s="321"/>
      <c r="B20" s="385"/>
      <c r="C20" s="336"/>
      <c r="D20" s="313" t="s">
        <v>417</v>
      </c>
      <c r="E20" s="314"/>
      <c r="F20" s="314"/>
      <c r="G20" s="314"/>
      <c r="H20" s="314"/>
      <c r="I20" s="314"/>
      <c r="J20" s="315"/>
      <c r="K20" s="64"/>
      <c r="L20" s="326" t="s">
        <v>34</v>
      </c>
      <c r="M20" s="327"/>
      <c r="N20" s="65" t="str">
        <f>IF(K20="","",K20*2)</f>
        <v/>
      </c>
    </row>
    <row r="21" spans="1:14" s="16" customFormat="1" ht="24" customHeight="1" x14ac:dyDescent="0.2">
      <c r="A21" s="321"/>
      <c r="B21" s="385"/>
      <c r="C21" s="336"/>
      <c r="D21" s="313" t="s">
        <v>310</v>
      </c>
      <c r="E21" s="314"/>
      <c r="F21" s="314"/>
      <c r="G21" s="314"/>
      <c r="H21" s="314"/>
      <c r="I21" s="314"/>
      <c r="J21" s="315"/>
      <c r="K21" s="176"/>
      <c r="L21" s="316" t="s">
        <v>33</v>
      </c>
      <c r="M21" s="317"/>
      <c r="N21" s="65" t="str">
        <f>IF(K21="","",K21*3)</f>
        <v/>
      </c>
    </row>
    <row r="22" spans="1:14" s="16" customFormat="1" ht="24" customHeight="1" x14ac:dyDescent="0.2">
      <c r="A22" s="321"/>
      <c r="B22" s="385"/>
      <c r="C22" s="336"/>
      <c r="D22" s="313" t="s">
        <v>311</v>
      </c>
      <c r="E22" s="314"/>
      <c r="F22" s="314"/>
      <c r="G22" s="314"/>
      <c r="H22" s="314"/>
      <c r="I22" s="314"/>
      <c r="J22" s="315"/>
      <c r="K22" s="176"/>
      <c r="L22" s="316" t="s">
        <v>65</v>
      </c>
      <c r="M22" s="317"/>
      <c r="N22" s="65" t="str">
        <f>IF(K22="","",K22*4)</f>
        <v/>
      </c>
    </row>
    <row r="23" spans="1:14" s="16" customFormat="1" ht="24" customHeight="1" x14ac:dyDescent="0.2">
      <c r="A23" s="321"/>
      <c r="B23" s="385"/>
      <c r="C23" s="336"/>
      <c r="D23" s="313" t="s">
        <v>418</v>
      </c>
      <c r="E23" s="314"/>
      <c r="F23" s="314"/>
      <c r="G23" s="314"/>
      <c r="H23" s="314"/>
      <c r="I23" s="314"/>
      <c r="J23" s="315"/>
      <c r="K23" s="176"/>
      <c r="L23" s="316" t="s">
        <v>64</v>
      </c>
      <c r="M23" s="317"/>
      <c r="N23" s="65" t="str">
        <f>IF(K23="","",K23*5)</f>
        <v/>
      </c>
    </row>
    <row r="24" spans="1:14" s="16" customFormat="1" ht="24" customHeight="1" x14ac:dyDescent="0.2">
      <c r="A24" s="321"/>
      <c r="B24" s="385"/>
      <c r="C24" s="336"/>
      <c r="D24" s="313" t="s">
        <v>419</v>
      </c>
      <c r="E24" s="314"/>
      <c r="F24" s="314"/>
      <c r="G24" s="314"/>
      <c r="H24" s="314"/>
      <c r="I24" s="314"/>
      <c r="J24" s="315"/>
      <c r="K24" s="176"/>
      <c r="L24" s="316" t="s">
        <v>330</v>
      </c>
      <c r="M24" s="317"/>
      <c r="N24" s="65" t="str">
        <f>IF(K24="","",K24*6)</f>
        <v/>
      </c>
    </row>
    <row r="25" spans="1:14" s="16" customFormat="1" ht="24" customHeight="1" x14ac:dyDescent="0.2">
      <c r="A25" s="321"/>
      <c r="B25" s="385"/>
      <c r="C25" s="336"/>
      <c r="D25" s="313" t="s">
        <v>420</v>
      </c>
      <c r="E25" s="314"/>
      <c r="F25" s="314"/>
      <c r="G25" s="314"/>
      <c r="H25" s="314"/>
      <c r="I25" s="314"/>
      <c r="J25" s="315"/>
      <c r="K25" s="64"/>
      <c r="L25" s="326" t="s">
        <v>331</v>
      </c>
      <c r="M25" s="331"/>
      <c r="N25" s="65" t="str">
        <f>IF(K25="","",K25*7)</f>
        <v/>
      </c>
    </row>
    <row r="26" spans="1:14" s="16" customFormat="1" ht="16.95" customHeight="1" x14ac:dyDescent="0.2">
      <c r="A26" s="149"/>
      <c r="B26" s="150"/>
      <c r="C26" s="67"/>
      <c r="D26" s="318" t="s">
        <v>312</v>
      </c>
      <c r="E26" s="318"/>
      <c r="F26" s="318"/>
      <c r="G26" s="318"/>
      <c r="H26" s="318"/>
      <c r="I26" s="318"/>
      <c r="J26" s="319"/>
      <c r="K26" s="174"/>
      <c r="L26" s="332"/>
      <c r="M26" s="333"/>
      <c r="N26" s="68"/>
    </row>
    <row r="27" spans="1:14" s="16" customFormat="1" ht="24" customHeight="1" x14ac:dyDescent="0.2">
      <c r="A27" s="149"/>
      <c r="B27" s="152"/>
      <c r="C27" s="67"/>
      <c r="D27" s="313" t="s">
        <v>313</v>
      </c>
      <c r="E27" s="314"/>
      <c r="F27" s="314"/>
      <c r="G27" s="314"/>
      <c r="H27" s="314"/>
      <c r="I27" s="314"/>
      <c r="J27" s="315"/>
      <c r="K27" s="64"/>
      <c r="L27" s="326" t="s">
        <v>34</v>
      </c>
      <c r="M27" s="327"/>
      <c r="N27" s="65" t="str">
        <f>IF(K27="","",K27*2)</f>
        <v/>
      </c>
    </row>
    <row r="28" spans="1:14" s="16" customFormat="1" ht="24" customHeight="1" x14ac:dyDescent="0.2">
      <c r="A28" s="149"/>
      <c r="B28" s="152"/>
      <c r="C28" s="67"/>
      <c r="D28" s="313" t="s">
        <v>314</v>
      </c>
      <c r="E28" s="314"/>
      <c r="F28" s="314"/>
      <c r="G28" s="314"/>
      <c r="H28" s="314"/>
      <c r="I28" s="314"/>
      <c r="J28" s="315"/>
      <c r="K28" s="64"/>
      <c r="L28" s="326" t="s">
        <v>33</v>
      </c>
      <c r="M28" s="327"/>
      <c r="N28" s="65" t="str">
        <f>IF(K28="","",K28*3)</f>
        <v/>
      </c>
    </row>
    <row r="29" spans="1:14" s="16" customFormat="1" ht="24" customHeight="1" x14ac:dyDescent="0.2">
      <c r="A29" s="149"/>
      <c r="B29" s="152"/>
      <c r="C29" s="67"/>
      <c r="D29" s="313" t="s">
        <v>315</v>
      </c>
      <c r="E29" s="314"/>
      <c r="F29" s="314"/>
      <c r="G29" s="314"/>
      <c r="H29" s="314"/>
      <c r="I29" s="314"/>
      <c r="J29" s="315"/>
      <c r="K29" s="64"/>
      <c r="L29" s="326" t="s">
        <v>65</v>
      </c>
      <c r="M29" s="327"/>
      <c r="N29" s="65" t="str">
        <f>IF(K29="","",K29*4)</f>
        <v/>
      </c>
    </row>
    <row r="30" spans="1:14" s="16" customFormat="1" ht="24" customHeight="1" x14ac:dyDescent="0.2">
      <c r="A30" s="149"/>
      <c r="B30" s="152"/>
      <c r="C30" s="67"/>
      <c r="D30" s="313" t="s">
        <v>316</v>
      </c>
      <c r="E30" s="314"/>
      <c r="F30" s="314"/>
      <c r="G30" s="314"/>
      <c r="H30" s="314"/>
      <c r="I30" s="314"/>
      <c r="J30" s="315"/>
      <c r="K30" s="64"/>
      <c r="L30" s="326" t="s">
        <v>64</v>
      </c>
      <c r="M30" s="327"/>
      <c r="N30" s="65" t="str">
        <f>IF(K30="","",K30*5)</f>
        <v/>
      </c>
    </row>
    <row r="31" spans="1:14" s="16" customFormat="1" ht="24" customHeight="1" x14ac:dyDescent="0.2">
      <c r="A31" s="149"/>
      <c r="B31" s="152"/>
      <c r="C31" s="67"/>
      <c r="D31" s="313" t="s">
        <v>317</v>
      </c>
      <c r="E31" s="314"/>
      <c r="F31" s="314"/>
      <c r="G31" s="314"/>
      <c r="H31" s="314"/>
      <c r="I31" s="314"/>
      <c r="J31" s="315"/>
      <c r="K31" s="64"/>
      <c r="L31" s="326" t="s">
        <v>330</v>
      </c>
      <c r="M31" s="327"/>
      <c r="N31" s="65" t="str">
        <f>IF(K31="","",K31*6)</f>
        <v/>
      </c>
    </row>
    <row r="32" spans="1:14" s="16" customFormat="1" ht="20.399999999999999" customHeight="1" x14ac:dyDescent="0.2">
      <c r="A32" s="403" t="s">
        <v>303</v>
      </c>
      <c r="B32" s="395" t="s">
        <v>10</v>
      </c>
      <c r="C32" s="337" t="s">
        <v>318</v>
      </c>
      <c r="D32" s="338"/>
      <c r="E32" s="338"/>
      <c r="F32" s="338"/>
      <c r="G32" s="338"/>
      <c r="H32" s="338"/>
      <c r="I32" s="338"/>
      <c r="J32" s="339"/>
      <c r="K32" s="71"/>
      <c r="L32" s="382"/>
      <c r="M32" s="383"/>
      <c r="N32" s="66"/>
    </row>
    <row r="33" spans="1:14" s="16" customFormat="1" ht="37.200000000000003" customHeight="1" x14ac:dyDescent="0.2">
      <c r="A33" s="404"/>
      <c r="B33" s="400"/>
      <c r="C33" s="69"/>
      <c r="D33" s="313" t="s">
        <v>409</v>
      </c>
      <c r="E33" s="314"/>
      <c r="F33" s="314"/>
      <c r="G33" s="314"/>
      <c r="H33" s="314"/>
      <c r="I33" s="314"/>
      <c r="J33" s="315"/>
      <c r="K33" s="64"/>
      <c r="L33" s="326" t="s">
        <v>410</v>
      </c>
      <c r="M33" s="331"/>
      <c r="N33" s="65" t="str">
        <f>IF(K33="","",K33*7)</f>
        <v/>
      </c>
    </row>
    <row r="34" spans="1:14" s="16" customFormat="1" ht="34.950000000000003" customHeight="1" x14ac:dyDescent="0.2">
      <c r="A34" s="404"/>
      <c r="B34" s="400"/>
      <c r="C34" s="155"/>
      <c r="D34" s="313" t="s">
        <v>411</v>
      </c>
      <c r="E34" s="314"/>
      <c r="F34" s="314"/>
      <c r="G34" s="314"/>
      <c r="H34" s="314"/>
      <c r="I34" s="314"/>
      <c r="J34" s="315"/>
      <c r="K34" s="64"/>
      <c r="L34" s="326" t="s">
        <v>330</v>
      </c>
      <c r="M34" s="327"/>
      <c r="N34" s="65" t="str">
        <f>IF(K34="","",K34*6)</f>
        <v/>
      </c>
    </row>
    <row r="35" spans="1:14" s="16" customFormat="1" ht="34.950000000000003" customHeight="1" x14ac:dyDescent="0.2">
      <c r="A35" s="404"/>
      <c r="B35" s="400"/>
      <c r="C35" s="155"/>
      <c r="D35" s="313" t="s">
        <v>412</v>
      </c>
      <c r="E35" s="314"/>
      <c r="F35" s="314"/>
      <c r="G35" s="314"/>
      <c r="H35" s="314"/>
      <c r="I35" s="314"/>
      <c r="J35" s="315"/>
      <c r="K35" s="64"/>
      <c r="L35" s="326" t="s">
        <v>64</v>
      </c>
      <c r="M35" s="327"/>
      <c r="N35" s="65" t="str">
        <f>IF(K35="","",K35*5)</f>
        <v/>
      </c>
    </row>
    <row r="36" spans="1:14" s="16" customFormat="1" ht="37.200000000000003" customHeight="1" x14ac:dyDescent="0.2">
      <c r="A36" s="404"/>
      <c r="B36" s="400"/>
      <c r="C36" s="69"/>
      <c r="D36" s="313" t="s">
        <v>413</v>
      </c>
      <c r="E36" s="314"/>
      <c r="F36" s="314"/>
      <c r="G36" s="314"/>
      <c r="H36" s="314"/>
      <c r="I36" s="314"/>
      <c r="J36" s="315"/>
      <c r="K36" s="176"/>
      <c r="L36" s="316" t="s">
        <v>65</v>
      </c>
      <c r="M36" s="317"/>
      <c r="N36" s="65" t="str">
        <f>IF(K36="","",K36*4)</f>
        <v/>
      </c>
    </row>
    <row r="37" spans="1:14" s="16" customFormat="1" ht="36" customHeight="1" x14ac:dyDescent="0.2">
      <c r="A37" s="404"/>
      <c r="B37" s="400"/>
      <c r="C37" s="69"/>
      <c r="D37" s="313" t="s">
        <v>414</v>
      </c>
      <c r="E37" s="314"/>
      <c r="F37" s="314"/>
      <c r="G37" s="314"/>
      <c r="H37" s="314"/>
      <c r="I37" s="314"/>
      <c r="J37" s="315"/>
      <c r="K37" s="64"/>
      <c r="L37" s="326" t="s">
        <v>33</v>
      </c>
      <c r="M37" s="327"/>
      <c r="N37" s="65" t="str">
        <f>IF(K37="","",K37*3)</f>
        <v/>
      </c>
    </row>
    <row r="38" spans="1:14" s="16" customFormat="1" ht="36" customHeight="1" x14ac:dyDescent="0.2">
      <c r="A38" s="404"/>
      <c r="B38" s="400"/>
      <c r="C38" s="69"/>
      <c r="D38" s="313" t="s">
        <v>415</v>
      </c>
      <c r="E38" s="314"/>
      <c r="F38" s="314"/>
      <c r="G38" s="314"/>
      <c r="H38" s="314"/>
      <c r="I38" s="314"/>
      <c r="J38" s="315"/>
      <c r="K38" s="176"/>
      <c r="L38" s="326" t="s">
        <v>34</v>
      </c>
      <c r="M38" s="327"/>
      <c r="N38" s="65" t="str">
        <f>IF(K38="","",K38*2)</f>
        <v/>
      </c>
    </row>
    <row r="39" spans="1:14" s="16" customFormat="1" ht="31.2" customHeight="1" x14ac:dyDescent="0.2">
      <c r="A39" s="404"/>
      <c r="B39" s="401"/>
      <c r="C39" s="69"/>
      <c r="D39" s="313" t="s">
        <v>416</v>
      </c>
      <c r="E39" s="314"/>
      <c r="F39" s="314"/>
      <c r="G39" s="314"/>
      <c r="H39" s="314"/>
      <c r="I39" s="314"/>
      <c r="J39" s="315"/>
      <c r="K39" s="176"/>
      <c r="L39" s="316" t="s">
        <v>267</v>
      </c>
      <c r="M39" s="317"/>
      <c r="N39" s="65" t="str">
        <f>IF(K39="","",K39*1)</f>
        <v/>
      </c>
    </row>
    <row r="40" spans="1:14" s="16" customFormat="1" ht="31.2" customHeight="1" x14ac:dyDescent="0.2">
      <c r="A40" s="320" t="s">
        <v>124</v>
      </c>
      <c r="B40" s="323" t="s">
        <v>95</v>
      </c>
      <c r="C40" s="328" t="s">
        <v>484</v>
      </c>
      <c r="D40" s="329"/>
      <c r="E40" s="329"/>
      <c r="F40" s="329"/>
      <c r="G40" s="329"/>
      <c r="H40" s="329"/>
      <c r="I40" s="329"/>
      <c r="J40" s="330"/>
      <c r="K40" s="176"/>
      <c r="L40" s="316" t="s">
        <v>32</v>
      </c>
      <c r="M40" s="317"/>
      <c r="N40" s="65" t="str">
        <f>IF(K40="","",K40*1)</f>
        <v/>
      </c>
    </row>
    <row r="41" spans="1:14" s="16" customFormat="1" ht="31.2" customHeight="1" x14ac:dyDescent="0.2">
      <c r="A41" s="321"/>
      <c r="B41" s="324"/>
      <c r="C41" s="155"/>
      <c r="D41" s="313" t="s">
        <v>485</v>
      </c>
      <c r="E41" s="314"/>
      <c r="F41" s="314"/>
      <c r="G41" s="314"/>
      <c r="H41" s="314"/>
      <c r="I41" s="314"/>
      <c r="J41" s="315"/>
      <c r="K41" s="176"/>
      <c r="L41" s="316" t="s">
        <v>32</v>
      </c>
      <c r="M41" s="317"/>
      <c r="N41" s="65" t="str">
        <f>IF(K41="","",K41*1)</f>
        <v/>
      </c>
    </row>
    <row r="42" spans="1:14" s="16" customFormat="1" ht="24" customHeight="1" x14ac:dyDescent="0.2">
      <c r="A42" s="320" t="s">
        <v>125</v>
      </c>
      <c r="B42" s="363" t="s">
        <v>403</v>
      </c>
      <c r="C42" s="313" t="s">
        <v>486</v>
      </c>
      <c r="D42" s="314"/>
      <c r="E42" s="314"/>
      <c r="F42" s="314"/>
      <c r="G42" s="314"/>
      <c r="H42" s="314"/>
      <c r="I42" s="314"/>
      <c r="J42" s="315"/>
      <c r="K42" s="64"/>
      <c r="L42" s="316" t="s">
        <v>32</v>
      </c>
      <c r="M42" s="317"/>
      <c r="N42" s="65" t="str">
        <f t="shared" ref="N42" si="0">IF(K42="","",K42*1)</f>
        <v/>
      </c>
    </row>
    <row r="43" spans="1:14" s="16" customFormat="1" ht="31.2" customHeight="1" x14ac:dyDescent="0.2">
      <c r="A43" s="321"/>
      <c r="B43" s="364"/>
      <c r="C43" s="328" t="s">
        <v>426</v>
      </c>
      <c r="D43" s="329"/>
      <c r="E43" s="329"/>
      <c r="F43" s="329"/>
      <c r="G43" s="329"/>
      <c r="H43" s="329"/>
      <c r="I43" s="329"/>
      <c r="J43" s="330"/>
      <c r="K43" s="71"/>
      <c r="L43" s="311"/>
      <c r="M43" s="312"/>
      <c r="N43" s="70"/>
    </row>
    <row r="44" spans="1:14" s="16" customFormat="1" ht="31.2" customHeight="1" x14ac:dyDescent="0.2">
      <c r="A44" s="321"/>
      <c r="B44" s="364"/>
      <c r="C44" s="155"/>
      <c r="D44" s="313" t="s">
        <v>427</v>
      </c>
      <c r="E44" s="314"/>
      <c r="F44" s="314"/>
      <c r="G44" s="314"/>
      <c r="H44" s="314"/>
      <c r="I44" s="314"/>
      <c r="J44" s="315"/>
      <c r="K44" s="176"/>
      <c r="L44" s="316" t="s">
        <v>32</v>
      </c>
      <c r="M44" s="317"/>
      <c r="N44" s="65" t="str">
        <f>IF(K44="","",K44*1)</f>
        <v/>
      </c>
    </row>
    <row r="45" spans="1:14" s="16" customFormat="1" ht="31.2" customHeight="1" x14ac:dyDescent="0.2">
      <c r="A45" s="321"/>
      <c r="B45" s="364"/>
      <c r="C45" s="155"/>
      <c r="D45" s="313" t="s">
        <v>428</v>
      </c>
      <c r="E45" s="314"/>
      <c r="F45" s="314"/>
      <c r="G45" s="314"/>
      <c r="H45" s="314"/>
      <c r="I45" s="314"/>
      <c r="J45" s="315"/>
      <c r="K45" s="176"/>
      <c r="L45" s="326" t="s">
        <v>34</v>
      </c>
      <c r="M45" s="327"/>
      <c r="N45" s="65" t="str">
        <f>IF(K45="","",K45*2)</f>
        <v/>
      </c>
    </row>
    <row r="46" spans="1:14" s="16" customFormat="1" ht="24" customHeight="1" x14ac:dyDescent="0.2">
      <c r="A46" s="320" t="s">
        <v>126</v>
      </c>
      <c r="B46" s="363" t="s">
        <v>72</v>
      </c>
      <c r="C46" s="154"/>
      <c r="D46" s="313" t="s">
        <v>251</v>
      </c>
      <c r="E46" s="314"/>
      <c r="F46" s="314"/>
      <c r="G46" s="314"/>
      <c r="H46" s="314"/>
      <c r="I46" s="314"/>
      <c r="J46" s="315"/>
      <c r="K46" s="64"/>
      <c r="L46" s="316" t="s">
        <v>32</v>
      </c>
      <c r="M46" s="317"/>
      <c r="N46" s="65" t="str">
        <f t="shared" ref="N46:N49" si="1">IF(K46="","",K46*1)</f>
        <v/>
      </c>
    </row>
    <row r="47" spans="1:14" s="16" customFormat="1" ht="24" customHeight="1" x14ac:dyDescent="0.2">
      <c r="A47" s="321"/>
      <c r="B47" s="364"/>
      <c r="C47" s="155"/>
      <c r="D47" s="313" t="s">
        <v>252</v>
      </c>
      <c r="E47" s="314"/>
      <c r="F47" s="314"/>
      <c r="G47" s="314"/>
      <c r="H47" s="314"/>
      <c r="I47" s="314"/>
      <c r="J47" s="315"/>
      <c r="K47" s="64"/>
      <c r="L47" s="326" t="s">
        <v>32</v>
      </c>
      <c r="M47" s="327"/>
      <c r="N47" s="65" t="str">
        <f t="shared" si="1"/>
        <v/>
      </c>
    </row>
    <row r="48" spans="1:14" s="16" customFormat="1" ht="24" customHeight="1" x14ac:dyDescent="0.2">
      <c r="A48" s="321"/>
      <c r="B48" s="364"/>
      <c r="C48" s="155"/>
      <c r="D48" s="313" t="s">
        <v>379</v>
      </c>
      <c r="E48" s="314"/>
      <c r="F48" s="314"/>
      <c r="G48" s="314"/>
      <c r="H48" s="314"/>
      <c r="I48" s="314"/>
      <c r="J48" s="315"/>
      <c r="K48" s="64"/>
      <c r="L48" s="326" t="s">
        <v>32</v>
      </c>
      <c r="M48" s="327"/>
      <c r="N48" s="65" t="str">
        <f t="shared" si="1"/>
        <v/>
      </c>
    </row>
    <row r="49" spans="1:27" s="16" customFormat="1" ht="24" customHeight="1" x14ac:dyDescent="0.2">
      <c r="A49" s="321"/>
      <c r="B49" s="364"/>
      <c r="C49" s="155"/>
      <c r="D49" s="313" t="s">
        <v>323</v>
      </c>
      <c r="E49" s="314"/>
      <c r="F49" s="314"/>
      <c r="G49" s="314"/>
      <c r="H49" s="314"/>
      <c r="I49" s="314"/>
      <c r="J49" s="315"/>
      <c r="K49" s="64"/>
      <c r="L49" s="326" t="s">
        <v>32</v>
      </c>
      <c r="M49" s="327"/>
      <c r="N49" s="65" t="str">
        <f t="shared" si="1"/>
        <v/>
      </c>
    </row>
    <row r="50" spans="1:27" s="16" customFormat="1" ht="24" customHeight="1" x14ac:dyDescent="0.2">
      <c r="A50" s="322"/>
      <c r="B50" s="365"/>
      <c r="C50" s="155"/>
      <c r="D50" s="313" t="s">
        <v>429</v>
      </c>
      <c r="E50" s="314"/>
      <c r="F50" s="314"/>
      <c r="G50" s="314"/>
      <c r="H50" s="314"/>
      <c r="I50" s="314"/>
      <c r="J50" s="315"/>
      <c r="K50" s="64"/>
      <c r="L50" s="326" t="s">
        <v>32</v>
      </c>
      <c r="M50" s="327"/>
      <c r="N50" s="65" t="str">
        <f>IF(K50="","",K50*1)</f>
        <v/>
      </c>
    </row>
    <row r="51" spans="1:27" s="16" customFormat="1" ht="34.799999999999997" customHeight="1" x14ac:dyDescent="0.2">
      <c r="A51" s="320" t="s">
        <v>127</v>
      </c>
      <c r="B51" s="363" t="s">
        <v>430</v>
      </c>
      <c r="C51" s="313" t="s">
        <v>431</v>
      </c>
      <c r="D51" s="314"/>
      <c r="E51" s="314"/>
      <c r="F51" s="314"/>
      <c r="G51" s="314"/>
      <c r="H51" s="314"/>
      <c r="I51" s="314"/>
      <c r="J51" s="315"/>
      <c r="K51" s="64"/>
      <c r="L51" s="316" t="s">
        <v>32</v>
      </c>
      <c r="M51" s="436"/>
      <c r="N51" s="432" t="str">
        <f t="shared" ref="N51" si="2">IF(K51="","",K51*1)</f>
        <v/>
      </c>
    </row>
    <row r="52" spans="1:27" s="16" customFormat="1" ht="31.8" customHeight="1" x14ac:dyDescent="0.2">
      <c r="A52" s="322"/>
      <c r="B52" s="365"/>
      <c r="C52" s="313" t="s">
        <v>487</v>
      </c>
      <c r="D52" s="314"/>
      <c r="E52" s="314"/>
      <c r="F52" s="314"/>
      <c r="G52" s="314"/>
      <c r="H52" s="314"/>
      <c r="I52" s="314"/>
      <c r="J52" s="315"/>
      <c r="K52" s="64"/>
      <c r="L52" s="437"/>
      <c r="M52" s="438"/>
      <c r="N52" s="433"/>
    </row>
    <row r="53" spans="1:27" s="16" customFormat="1" ht="31.2" customHeight="1" x14ac:dyDescent="0.2">
      <c r="A53" s="320" t="s">
        <v>128</v>
      </c>
      <c r="B53" s="323" t="s">
        <v>319</v>
      </c>
      <c r="C53" s="328" t="s">
        <v>358</v>
      </c>
      <c r="D53" s="329"/>
      <c r="E53" s="329"/>
      <c r="F53" s="329"/>
      <c r="G53" s="329"/>
      <c r="H53" s="329"/>
      <c r="I53" s="329"/>
      <c r="J53" s="330"/>
      <c r="K53" s="71"/>
      <c r="L53" s="311"/>
      <c r="M53" s="312"/>
      <c r="N53" s="70"/>
    </row>
    <row r="54" spans="1:27" s="16" customFormat="1" ht="31.2" customHeight="1" x14ac:dyDescent="0.2">
      <c r="A54" s="321"/>
      <c r="B54" s="324"/>
      <c r="C54" s="155"/>
      <c r="D54" s="313" t="s">
        <v>320</v>
      </c>
      <c r="E54" s="314"/>
      <c r="F54" s="314"/>
      <c r="G54" s="314"/>
      <c r="H54" s="314"/>
      <c r="I54" s="314"/>
      <c r="J54" s="315"/>
      <c r="K54" s="176"/>
      <c r="L54" s="316" t="s">
        <v>32</v>
      </c>
      <c r="M54" s="317"/>
      <c r="N54" s="65" t="str">
        <f>IF(K54="","",K54*1)</f>
        <v/>
      </c>
    </row>
    <row r="55" spans="1:27" s="16" customFormat="1" ht="31.2" customHeight="1" x14ac:dyDescent="0.2">
      <c r="A55" s="321"/>
      <c r="B55" s="324"/>
      <c r="C55" s="155"/>
      <c r="D55" s="313" t="s">
        <v>321</v>
      </c>
      <c r="E55" s="314"/>
      <c r="F55" s="314"/>
      <c r="G55" s="314"/>
      <c r="H55" s="314"/>
      <c r="I55" s="314"/>
      <c r="J55" s="315"/>
      <c r="K55" s="176"/>
      <c r="L55" s="326" t="s">
        <v>34</v>
      </c>
      <c r="M55" s="327"/>
      <c r="N55" s="65" t="str">
        <f>IF(K55="","",K55*2)</f>
        <v/>
      </c>
    </row>
    <row r="56" spans="1:27" s="16" customFormat="1" ht="31.2" customHeight="1" x14ac:dyDescent="0.2">
      <c r="A56" s="322"/>
      <c r="B56" s="325"/>
      <c r="C56" s="155"/>
      <c r="D56" s="313" t="s">
        <v>322</v>
      </c>
      <c r="E56" s="314"/>
      <c r="F56" s="314"/>
      <c r="G56" s="314"/>
      <c r="H56" s="314"/>
      <c r="I56" s="314"/>
      <c r="J56" s="315"/>
      <c r="K56" s="176"/>
      <c r="L56" s="316" t="s">
        <v>33</v>
      </c>
      <c r="M56" s="317"/>
      <c r="N56" s="65" t="str">
        <f>IF(K56="","",K56*3)</f>
        <v/>
      </c>
    </row>
    <row r="57" spans="1:27" s="16" customFormat="1" ht="42" customHeight="1" x14ac:dyDescent="0.2">
      <c r="A57" s="320" t="s">
        <v>270</v>
      </c>
      <c r="B57" s="363" t="s">
        <v>368</v>
      </c>
      <c r="C57" s="397" t="s">
        <v>432</v>
      </c>
      <c r="D57" s="398"/>
      <c r="E57" s="398"/>
      <c r="F57" s="398"/>
      <c r="G57" s="398"/>
      <c r="H57" s="398"/>
      <c r="I57" s="398"/>
      <c r="J57" s="399"/>
      <c r="K57" s="64"/>
      <c r="L57" s="326" t="s">
        <v>267</v>
      </c>
      <c r="M57" s="327"/>
      <c r="N57" s="65" t="str">
        <f>IF(K57="","",K57*1)</f>
        <v/>
      </c>
    </row>
    <row r="58" spans="1:27" s="16" customFormat="1" ht="42" customHeight="1" x14ac:dyDescent="0.2">
      <c r="A58" s="322"/>
      <c r="B58" s="365"/>
      <c r="C58" s="397" t="s">
        <v>433</v>
      </c>
      <c r="D58" s="398"/>
      <c r="E58" s="398"/>
      <c r="F58" s="398"/>
      <c r="G58" s="398"/>
      <c r="H58" s="398"/>
      <c r="I58" s="398"/>
      <c r="J58" s="399"/>
      <c r="K58" s="64"/>
      <c r="L58" s="326" t="s">
        <v>267</v>
      </c>
      <c r="M58" s="327"/>
      <c r="N58" s="65" t="str">
        <f>IF(K58="","",K58*1)</f>
        <v/>
      </c>
    </row>
    <row r="59" spans="1:27" s="16" customFormat="1" ht="28.95" customHeight="1" x14ac:dyDescent="0.2">
      <c r="A59" s="320" t="s">
        <v>327</v>
      </c>
      <c r="B59" s="395" t="s">
        <v>16</v>
      </c>
      <c r="C59" s="387" t="s">
        <v>253</v>
      </c>
      <c r="D59" s="352"/>
      <c r="E59" s="352"/>
      <c r="F59" s="352"/>
      <c r="G59" s="352"/>
      <c r="H59" s="352"/>
      <c r="I59" s="352"/>
      <c r="J59" s="388"/>
      <c r="K59" s="64"/>
      <c r="L59" s="316" t="s">
        <v>34</v>
      </c>
      <c r="M59" s="317"/>
      <c r="N59" s="65" t="str">
        <f>IF(K59="","",K59*2)</f>
        <v/>
      </c>
      <c r="AA59" s="16" t="s">
        <v>304</v>
      </c>
    </row>
    <row r="60" spans="1:27" s="16" customFormat="1" ht="24" customHeight="1" x14ac:dyDescent="0.2">
      <c r="A60" s="321"/>
      <c r="B60" s="400"/>
      <c r="C60" s="421" t="s">
        <v>36</v>
      </c>
      <c r="D60" s="422"/>
      <c r="E60" s="422"/>
      <c r="F60" s="422"/>
      <c r="G60" s="422"/>
      <c r="H60" s="422"/>
      <c r="I60" s="422"/>
      <c r="J60" s="423"/>
      <c r="K60" s="71"/>
      <c r="L60" s="311"/>
      <c r="M60" s="389"/>
      <c r="N60" s="70"/>
    </row>
    <row r="61" spans="1:27" s="16" customFormat="1" ht="24" customHeight="1" x14ac:dyDescent="0.2">
      <c r="A61" s="321"/>
      <c r="B61" s="400"/>
      <c r="C61" s="157"/>
      <c r="D61" s="409" t="s">
        <v>302</v>
      </c>
      <c r="E61" s="410"/>
      <c r="F61" s="410"/>
      <c r="G61" s="410"/>
      <c r="H61" s="410"/>
      <c r="I61" s="410"/>
      <c r="J61" s="411"/>
      <c r="K61" s="64"/>
      <c r="L61" s="316" t="s">
        <v>33</v>
      </c>
      <c r="M61" s="317"/>
      <c r="N61" s="65" t="str">
        <f>IF(K61="","",K61*3)</f>
        <v/>
      </c>
    </row>
    <row r="62" spans="1:27" s="16" customFormat="1" ht="24" customHeight="1" x14ac:dyDescent="0.2">
      <c r="A62" s="321"/>
      <c r="B62" s="400"/>
      <c r="C62" s="72"/>
      <c r="D62" s="409" t="s">
        <v>434</v>
      </c>
      <c r="E62" s="410"/>
      <c r="F62" s="410"/>
      <c r="G62" s="410"/>
      <c r="H62" s="410"/>
      <c r="I62" s="410"/>
      <c r="J62" s="411"/>
      <c r="K62" s="64"/>
      <c r="L62" s="316" t="s">
        <v>32</v>
      </c>
      <c r="M62" s="317"/>
      <c r="N62" s="65" t="str">
        <f>IF(K62="","",K62*1)</f>
        <v/>
      </c>
    </row>
    <row r="63" spans="1:27" s="16" customFormat="1" ht="24" customHeight="1" x14ac:dyDescent="0.2">
      <c r="A63" s="320" t="s">
        <v>326</v>
      </c>
      <c r="B63" s="363" t="s">
        <v>17</v>
      </c>
      <c r="C63" s="395" t="s">
        <v>254</v>
      </c>
      <c r="D63" s="402"/>
      <c r="E63" s="402"/>
      <c r="F63" s="402"/>
      <c r="G63" s="402"/>
      <c r="H63" s="402"/>
      <c r="I63" s="402"/>
      <c r="J63" s="396"/>
      <c r="K63" s="64"/>
      <c r="L63" s="316" t="s">
        <v>32</v>
      </c>
      <c r="M63" s="317"/>
      <c r="N63" s="65" t="str">
        <f>IF(K63="","",K63*1)</f>
        <v/>
      </c>
    </row>
    <row r="64" spans="1:27" s="16" customFormat="1" ht="12" customHeight="1" x14ac:dyDescent="0.2">
      <c r="A64" s="321"/>
      <c r="B64" s="364"/>
      <c r="C64" s="421" t="s">
        <v>332</v>
      </c>
      <c r="D64" s="422"/>
      <c r="E64" s="422"/>
      <c r="F64" s="422"/>
      <c r="G64" s="422"/>
      <c r="H64" s="422"/>
      <c r="I64" s="422"/>
      <c r="J64" s="423"/>
      <c r="K64" s="71"/>
      <c r="L64" s="311"/>
      <c r="M64" s="389"/>
      <c r="N64" s="70"/>
    </row>
    <row r="65" spans="1:14" s="16" customFormat="1" ht="24" customHeight="1" x14ac:dyDescent="0.2">
      <c r="A65" s="321"/>
      <c r="B65" s="364"/>
      <c r="C65" s="434"/>
      <c r="D65" s="410" t="s">
        <v>435</v>
      </c>
      <c r="E65" s="410"/>
      <c r="F65" s="410"/>
      <c r="G65" s="410"/>
      <c r="H65" s="410"/>
      <c r="I65" s="410"/>
      <c r="J65" s="411"/>
      <c r="K65" s="64"/>
      <c r="L65" s="316" t="s">
        <v>32</v>
      </c>
      <c r="M65" s="317"/>
      <c r="N65" s="65" t="str">
        <f>IF(K65="","",K65*1)</f>
        <v/>
      </c>
    </row>
    <row r="66" spans="1:14" s="16" customFormat="1" ht="36" customHeight="1" x14ac:dyDescent="0.2">
      <c r="A66" s="322"/>
      <c r="B66" s="365"/>
      <c r="C66" s="435"/>
      <c r="D66" s="410" t="s">
        <v>436</v>
      </c>
      <c r="E66" s="410"/>
      <c r="F66" s="410"/>
      <c r="G66" s="410"/>
      <c r="H66" s="410"/>
      <c r="I66" s="410"/>
      <c r="J66" s="411"/>
      <c r="K66" s="64"/>
      <c r="L66" s="326" t="s">
        <v>437</v>
      </c>
      <c r="M66" s="331"/>
      <c r="N66" s="65" t="str">
        <f>IF(K66="","",K66*1)</f>
        <v/>
      </c>
    </row>
    <row r="67" spans="1:14" s="16" customFormat="1" ht="48" customHeight="1" x14ac:dyDescent="0.2">
      <c r="A67" s="73" t="s">
        <v>438</v>
      </c>
      <c r="B67" s="151" t="s">
        <v>23</v>
      </c>
      <c r="C67" s="397" t="s">
        <v>325</v>
      </c>
      <c r="D67" s="398"/>
      <c r="E67" s="398"/>
      <c r="F67" s="398"/>
      <c r="G67" s="398"/>
      <c r="H67" s="398"/>
      <c r="I67" s="398"/>
      <c r="J67" s="399"/>
      <c r="K67" s="64"/>
      <c r="L67" s="326" t="s">
        <v>33</v>
      </c>
      <c r="M67" s="327"/>
      <c r="N67" s="65" t="str">
        <f>IF(K67="","",K67*3)</f>
        <v/>
      </c>
    </row>
    <row r="68" spans="1:14" s="16" customFormat="1" ht="72" customHeight="1" x14ac:dyDescent="0.2">
      <c r="A68" s="352" t="s">
        <v>474</v>
      </c>
      <c r="B68" s="353"/>
      <c r="C68" s="353"/>
      <c r="D68" s="353"/>
      <c r="E68" s="353"/>
      <c r="F68" s="353"/>
      <c r="G68" s="353"/>
      <c r="H68" s="353"/>
      <c r="I68" s="353"/>
      <c r="J68" s="353"/>
      <c r="K68" s="353"/>
      <c r="L68" s="353"/>
      <c r="M68" s="353"/>
      <c r="N68" s="353"/>
    </row>
    <row r="69" spans="1:14" s="16" customFormat="1" ht="24" customHeight="1" x14ac:dyDescent="0.2">
      <c r="A69" s="74"/>
      <c r="B69" s="74"/>
      <c r="C69" s="74"/>
      <c r="D69" s="74"/>
      <c r="E69" s="74"/>
      <c r="F69" s="74"/>
      <c r="G69" s="74"/>
      <c r="H69" s="74"/>
      <c r="I69" s="74"/>
      <c r="J69" s="74"/>
      <c r="K69" s="156"/>
      <c r="L69" s="326" t="s">
        <v>62</v>
      </c>
      <c r="M69" s="327"/>
      <c r="N69" s="75" t="str">
        <f>IF(SUM(N7:N67)=0,"",SUM(N7:N67))</f>
        <v/>
      </c>
    </row>
    <row r="70" spans="1:14" s="16" customFormat="1" ht="24" customHeight="1" x14ac:dyDescent="0.2">
      <c r="A70" s="74"/>
      <c r="B70" s="74"/>
      <c r="C70" s="74"/>
      <c r="D70" s="74"/>
      <c r="E70" s="74"/>
      <c r="F70" s="74"/>
      <c r="G70" s="74"/>
      <c r="H70" s="74"/>
      <c r="I70" s="74"/>
      <c r="J70" s="74"/>
      <c r="K70" s="156"/>
      <c r="L70" s="74"/>
      <c r="M70" s="74"/>
      <c r="N70" s="156" t="s">
        <v>300</v>
      </c>
    </row>
    <row r="71" spans="1:14" s="16" customFormat="1" ht="24" customHeight="1" x14ac:dyDescent="0.2">
      <c r="A71" s="74"/>
      <c r="B71" s="74"/>
      <c r="C71" s="74"/>
      <c r="D71" s="74"/>
      <c r="E71" s="74"/>
      <c r="F71" s="326" t="s">
        <v>24</v>
      </c>
      <c r="G71" s="327"/>
      <c r="H71" s="331"/>
      <c r="I71" s="76"/>
      <c r="J71" s="378" t="s">
        <v>301</v>
      </c>
      <c r="K71" s="379"/>
      <c r="L71" s="326" t="s">
        <v>38</v>
      </c>
      <c r="M71" s="331"/>
      <c r="N71" s="77" t="str">
        <f>IF(N69=""," ",N69/I71)</f>
        <v xml:space="preserve"> </v>
      </c>
    </row>
    <row r="72" spans="1:14" s="16" customFormat="1" ht="24" customHeight="1" x14ac:dyDescent="0.2">
      <c r="A72" s="405" t="s">
        <v>268</v>
      </c>
      <c r="B72" s="406"/>
      <c r="C72" s="406"/>
      <c r="D72" s="406"/>
      <c r="E72" s="406"/>
      <c r="F72" s="406"/>
      <c r="G72" s="406"/>
      <c r="H72" s="406"/>
      <c r="I72" s="406"/>
      <c r="J72" s="406"/>
      <c r="K72" s="406"/>
      <c r="L72" s="406"/>
      <c r="M72" s="406"/>
      <c r="N72" s="406"/>
    </row>
    <row r="73" spans="1:14" s="16" customFormat="1" ht="24" customHeight="1" x14ac:dyDescent="0.2">
      <c r="A73" s="74" t="s">
        <v>55</v>
      </c>
      <c r="B73" s="74"/>
      <c r="C73" s="74"/>
      <c r="D73" s="74"/>
      <c r="E73" s="74"/>
      <c r="F73" s="74"/>
      <c r="G73" s="74"/>
      <c r="H73" s="74"/>
      <c r="I73" s="74"/>
      <c r="J73" s="74"/>
      <c r="K73" s="156"/>
      <c r="L73" s="74"/>
      <c r="M73" s="74"/>
      <c r="N73" s="74"/>
    </row>
    <row r="74" spans="1:14" s="16" customFormat="1" ht="24" customHeight="1" x14ac:dyDescent="0.2">
      <c r="A74" s="394" t="s">
        <v>15</v>
      </c>
      <c r="B74" s="394"/>
      <c r="C74" s="360" t="s">
        <v>27</v>
      </c>
      <c r="D74" s="361"/>
      <c r="E74" s="361"/>
      <c r="F74" s="361"/>
      <c r="G74" s="361"/>
      <c r="H74" s="361"/>
      <c r="I74" s="361"/>
      <c r="J74" s="361"/>
      <c r="K74" s="362"/>
      <c r="L74" s="148" t="s">
        <v>35</v>
      </c>
      <c r="M74" s="395" t="s">
        <v>58</v>
      </c>
      <c r="N74" s="396"/>
    </row>
    <row r="75" spans="1:14" s="16" customFormat="1" ht="45" customHeight="1" x14ac:dyDescent="0.2">
      <c r="A75" s="320" t="s">
        <v>333</v>
      </c>
      <c r="B75" s="363" t="s">
        <v>334</v>
      </c>
      <c r="C75" s="387" t="s">
        <v>335</v>
      </c>
      <c r="D75" s="352"/>
      <c r="E75" s="388"/>
      <c r="F75" s="429" t="s">
        <v>356</v>
      </c>
      <c r="G75" s="430"/>
      <c r="H75" s="430"/>
      <c r="I75" s="430"/>
      <c r="J75" s="430"/>
      <c r="K75" s="431"/>
      <c r="L75" s="363">
        <v>2</v>
      </c>
      <c r="M75" s="415" t="str">
        <f>IF(K76="","",IF(K76&gt;=0.8,2,0))</f>
        <v/>
      </c>
      <c r="N75" s="416"/>
    </row>
    <row r="76" spans="1:14" s="16" customFormat="1" ht="27" customHeight="1" x14ac:dyDescent="0.2">
      <c r="A76" s="321"/>
      <c r="B76" s="364"/>
      <c r="C76" s="424"/>
      <c r="D76" s="355"/>
      <c r="E76" s="425"/>
      <c r="F76" s="412" t="s">
        <v>30</v>
      </c>
      <c r="G76" s="412"/>
      <c r="H76" s="412"/>
      <c r="I76" s="78"/>
      <c r="J76" s="79" t="s">
        <v>357</v>
      </c>
      <c r="K76" s="413" t="str">
        <f>IF(I76="","",I77/I76)</f>
        <v/>
      </c>
      <c r="L76" s="364"/>
      <c r="M76" s="417"/>
      <c r="N76" s="418"/>
    </row>
    <row r="77" spans="1:14" s="16" customFormat="1" ht="27" customHeight="1" x14ac:dyDescent="0.2">
      <c r="A77" s="322"/>
      <c r="B77" s="365"/>
      <c r="C77" s="426"/>
      <c r="D77" s="427"/>
      <c r="E77" s="428"/>
      <c r="F77" s="386" t="s">
        <v>31</v>
      </c>
      <c r="G77" s="386"/>
      <c r="H77" s="386"/>
      <c r="I77" s="78"/>
      <c r="J77" s="79" t="s">
        <v>357</v>
      </c>
      <c r="K77" s="414"/>
      <c r="L77" s="365"/>
      <c r="M77" s="419"/>
      <c r="N77" s="420"/>
    </row>
    <row r="78" spans="1:14" s="16" customFormat="1" ht="36" customHeight="1" x14ac:dyDescent="0.2">
      <c r="A78" s="320" t="s">
        <v>123</v>
      </c>
      <c r="B78" s="323" t="s">
        <v>29</v>
      </c>
      <c r="C78" s="329" t="s">
        <v>389</v>
      </c>
      <c r="D78" s="329"/>
      <c r="E78" s="330"/>
      <c r="F78" s="358" t="s">
        <v>387</v>
      </c>
      <c r="G78" s="359"/>
      <c r="H78" s="359"/>
      <c r="I78" s="359"/>
      <c r="J78" s="359"/>
      <c r="K78" s="359"/>
      <c r="L78" s="363">
        <v>1</v>
      </c>
      <c r="M78" s="366" t="str">
        <f>IF(K83="","",IF(K83-K80&gt;=0.1,1,0))</f>
        <v/>
      </c>
      <c r="N78" s="367"/>
    </row>
    <row r="79" spans="1:14" s="16" customFormat="1" ht="24" customHeight="1" x14ac:dyDescent="0.2">
      <c r="A79" s="321"/>
      <c r="B79" s="324"/>
      <c r="C79" s="407"/>
      <c r="D79" s="407"/>
      <c r="E79" s="408"/>
      <c r="F79" s="337" t="s">
        <v>66</v>
      </c>
      <c r="G79" s="338"/>
      <c r="H79" s="338"/>
      <c r="I79" s="338"/>
      <c r="J79" s="338"/>
      <c r="K79" s="338"/>
      <c r="L79" s="364"/>
      <c r="M79" s="368"/>
      <c r="N79" s="369"/>
    </row>
    <row r="80" spans="1:14" s="16" customFormat="1" ht="24" customHeight="1" x14ac:dyDescent="0.2">
      <c r="A80" s="321"/>
      <c r="B80" s="324"/>
      <c r="C80" s="407"/>
      <c r="D80" s="407"/>
      <c r="E80" s="408"/>
      <c r="F80" s="336"/>
      <c r="G80" s="337" t="s">
        <v>30</v>
      </c>
      <c r="H80" s="338"/>
      <c r="I80" s="78"/>
      <c r="J80" s="79" t="s">
        <v>52</v>
      </c>
      <c r="K80" s="413" t="str">
        <f>IF(I80="","",I81/I80)</f>
        <v/>
      </c>
      <c r="L80" s="364"/>
      <c r="M80" s="368"/>
      <c r="N80" s="369"/>
    </row>
    <row r="81" spans="1:14" s="16" customFormat="1" ht="24" customHeight="1" x14ac:dyDescent="0.2">
      <c r="A81" s="321"/>
      <c r="B81" s="324"/>
      <c r="C81" s="407"/>
      <c r="D81" s="407"/>
      <c r="E81" s="408"/>
      <c r="F81" s="336"/>
      <c r="G81" s="337" t="s">
        <v>31</v>
      </c>
      <c r="H81" s="338"/>
      <c r="I81" s="78"/>
      <c r="J81" s="79" t="s">
        <v>52</v>
      </c>
      <c r="K81" s="414"/>
      <c r="L81" s="364"/>
      <c r="M81" s="368"/>
      <c r="N81" s="369"/>
    </row>
    <row r="82" spans="1:14" s="16" customFormat="1" ht="24" customHeight="1" x14ac:dyDescent="0.2">
      <c r="A82" s="321"/>
      <c r="B82" s="324"/>
      <c r="C82" s="407"/>
      <c r="D82" s="407"/>
      <c r="E82" s="408"/>
      <c r="F82" s="392" t="s">
        <v>67</v>
      </c>
      <c r="G82" s="393"/>
      <c r="H82" s="393"/>
      <c r="I82" s="393"/>
      <c r="J82" s="393"/>
      <c r="K82" s="393"/>
      <c r="L82" s="364"/>
      <c r="M82" s="368"/>
      <c r="N82" s="369"/>
    </row>
    <row r="83" spans="1:14" s="16" customFormat="1" ht="24" customHeight="1" x14ac:dyDescent="0.2">
      <c r="A83" s="321"/>
      <c r="B83" s="324"/>
      <c r="C83" s="407"/>
      <c r="D83" s="407"/>
      <c r="E83" s="408"/>
      <c r="F83" s="69"/>
      <c r="G83" s="337" t="s">
        <v>30</v>
      </c>
      <c r="H83" s="338"/>
      <c r="I83" s="78"/>
      <c r="J83" s="79" t="s">
        <v>52</v>
      </c>
      <c r="K83" s="413" t="str">
        <f>IF(I83="","",I84/I83)</f>
        <v/>
      </c>
      <c r="L83" s="364"/>
      <c r="M83" s="368"/>
      <c r="N83" s="369"/>
    </row>
    <row r="84" spans="1:14" s="16" customFormat="1" ht="24" customHeight="1" x14ac:dyDescent="0.2">
      <c r="A84" s="321"/>
      <c r="B84" s="324"/>
      <c r="C84" s="407"/>
      <c r="D84" s="407"/>
      <c r="E84" s="408"/>
      <c r="F84" s="153" t="s">
        <v>152</v>
      </c>
      <c r="G84" s="337" t="s">
        <v>31</v>
      </c>
      <c r="H84" s="338"/>
      <c r="I84" s="78"/>
      <c r="J84" s="79" t="s">
        <v>52</v>
      </c>
      <c r="K84" s="414"/>
      <c r="L84" s="365"/>
      <c r="M84" s="370"/>
      <c r="N84" s="371"/>
    </row>
    <row r="85" spans="1:14" s="16" customFormat="1" ht="31.2" customHeight="1" x14ac:dyDescent="0.2">
      <c r="A85" s="321"/>
      <c r="B85" s="324"/>
      <c r="C85" s="407"/>
      <c r="D85" s="407"/>
      <c r="E85" s="408"/>
      <c r="F85" s="358" t="s">
        <v>390</v>
      </c>
      <c r="G85" s="359"/>
      <c r="H85" s="359"/>
      <c r="I85" s="359"/>
      <c r="J85" s="359"/>
      <c r="K85" s="359"/>
      <c r="L85" s="363" t="s">
        <v>388</v>
      </c>
      <c r="M85" s="366" t="str">
        <f>IF(K90="","",IF(K90&gt;=0.8,3,IF(K90&gt;=0.5,2,IF(K90&gt;=0.3,1,0))))</f>
        <v/>
      </c>
      <c r="N85" s="367"/>
    </row>
    <row r="86" spans="1:14" s="16" customFormat="1" ht="24" customHeight="1" x14ac:dyDescent="0.2">
      <c r="A86" s="321"/>
      <c r="B86" s="324"/>
      <c r="C86" s="407"/>
      <c r="D86" s="407"/>
      <c r="E86" s="408"/>
      <c r="F86" s="337" t="s">
        <v>68</v>
      </c>
      <c r="G86" s="338"/>
      <c r="H86" s="338"/>
      <c r="I86" s="338"/>
      <c r="J86" s="338"/>
      <c r="K86" s="338"/>
      <c r="L86" s="364"/>
      <c r="M86" s="368"/>
      <c r="N86" s="369"/>
    </row>
    <row r="87" spans="1:14" s="16" customFormat="1" ht="24" customHeight="1" x14ac:dyDescent="0.2">
      <c r="A87" s="321"/>
      <c r="B87" s="324"/>
      <c r="C87" s="407"/>
      <c r="D87" s="407"/>
      <c r="E87" s="408"/>
      <c r="F87" s="153" t="s">
        <v>153</v>
      </c>
      <c r="G87" s="337" t="s">
        <v>31</v>
      </c>
      <c r="H87" s="338"/>
      <c r="I87" s="78"/>
      <c r="J87" s="79" t="s">
        <v>52</v>
      </c>
      <c r="K87" s="80"/>
      <c r="L87" s="364"/>
      <c r="M87" s="368"/>
      <c r="N87" s="369"/>
    </row>
    <row r="88" spans="1:14" s="16" customFormat="1" ht="24" customHeight="1" x14ac:dyDescent="0.2">
      <c r="A88" s="321"/>
      <c r="B88" s="324"/>
      <c r="C88" s="407"/>
      <c r="D88" s="407"/>
      <c r="E88" s="408"/>
      <c r="F88" s="337" t="s">
        <v>81</v>
      </c>
      <c r="G88" s="338"/>
      <c r="H88" s="338"/>
      <c r="I88" s="338"/>
      <c r="J88" s="338"/>
      <c r="K88" s="338"/>
      <c r="L88" s="364"/>
      <c r="M88" s="368"/>
      <c r="N88" s="369"/>
    </row>
    <row r="89" spans="1:14" s="16" customFormat="1" ht="24" customHeight="1" x14ac:dyDescent="0.2">
      <c r="A89" s="321"/>
      <c r="B89" s="324"/>
      <c r="C89" s="407"/>
      <c r="D89" s="407"/>
      <c r="E89" s="408"/>
      <c r="F89" s="153" t="s">
        <v>154</v>
      </c>
      <c r="G89" s="337" t="s">
        <v>31</v>
      </c>
      <c r="H89" s="338"/>
      <c r="I89" s="81" t="str">
        <f>IF(I87="","",I84-I87)</f>
        <v/>
      </c>
      <c r="J89" s="79" t="s">
        <v>52</v>
      </c>
      <c r="K89" s="80"/>
      <c r="L89" s="364"/>
      <c r="M89" s="368"/>
      <c r="N89" s="369"/>
    </row>
    <row r="90" spans="1:14" s="16" customFormat="1" ht="24" customHeight="1" x14ac:dyDescent="0.2">
      <c r="A90" s="321"/>
      <c r="B90" s="324"/>
      <c r="C90" s="407"/>
      <c r="D90" s="407"/>
      <c r="E90" s="408"/>
      <c r="F90" s="82"/>
      <c r="G90" s="82"/>
      <c r="H90" s="83" t="s">
        <v>53</v>
      </c>
      <c r="I90" s="84"/>
      <c r="J90" s="85" t="s">
        <v>52</v>
      </c>
      <c r="K90" s="86" t="str">
        <f>IF(I90="","",I90/I89)</f>
        <v/>
      </c>
      <c r="L90" s="365"/>
      <c r="M90" s="370"/>
      <c r="N90" s="371"/>
    </row>
    <row r="91" spans="1:14" s="16" customFormat="1" ht="36" customHeight="1" x14ac:dyDescent="0.2">
      <c r="A91" s="352" t="s">
        <v>475</v>
      </c>
      <c r="B91" s="353"/>
      <c r="C91" s="353"/>
      <c r="D91" s="353"/>
      <c r="E91" s="353"/>
      <c r="F91" s="353"/>
      <c r="G91" s="353"/>
      <c r="H91" s="353"/>
      <c r="I91" s="353"/>
      <c r="J91" s="353"/>
      <c r="K91" s="353"/>
      <c r="L91" s="354"/>
      <c r="M91" s="353"/>
      <c r="N91" s="353"/>
    </row>
    <row r="92" spans="1:14" s="16" customFormat="1" ht="12" customHeight="1" x14ac:dyDescent="0.2">
      <c r="A92" s="74"/>
      <c r="B92" s="74"/>
      <c r="C92" s="74"/>
      <c r="D92" s="74"/>
      <c r="E92" s="74"/>
      <c r="F92" s="74"/>
      <c r="G92" s="74"/>
      <c r="H92" s="74"/>
      <c r="I92" s="74"/>
      <c r="J92" s="74"/>
      <c r="K92" s="156"/>
      <c r="L92" s="147" t="s">
        <v>2</v>
      </c>
      <c r="M92" s="356" t="str">
        <f>IF(SUM(M75:N90)=0,"",SUM(M75:N90))</f>
        <v/>
      </c>
      <c r="N92" s="357"/>
    </row>
    <row r="93" spans="1:14" s="15" customFormat="1" ht="24" customHeight="1" x14ac:dyDescent="0.2">
      <c r="A93" s="355" t="s">
        <v>269</v>
      </c>
      <c r="B93" s="355"/>
      <c r="C93" s="355"/>
      <c r="D93" s="355"/>
      <c r="E93" s="355"/>
      <c r="F93" s="355"/>
      <c r="G93" s="355"/>
      <c r="H93" s="355"/>
      <c r="I93" s="355"/>
      <c r="J93" s="355"/>
      <c r="K93" s="355"/>
      <c r="L93" s="355"/>
      <c r="M93" s="355"/>
      <c r="N93" s="355"/>
    </row>
    <row r="94" spans="1:14" s="16" customFormat="1" ht="12" customHeight="1" x14ac:dyDescent="0.2">
      <c r="A94" s="74"/>
      <c r="B94" s="74"/>
      <c r="C94" s="360" t="s">
        <v>56</v>
      </c>
      <c r="D94" s="361"/>
      <c r="E94" s="361"/>
      <c r="F94" s="361"/>
      <c r="G94" s="361"/>
      <c r="H94" s="361"/>
      <c r="I94" s="362"/>
      <c r="J94" s="351" t="str">
        <f>N71</f>
        <v xml:space="preserve"> </v>
      </c>
      <c r="K94" s="351"/>
      <c r="L94" s="74"/>
      <c r="M94" s="74"/>
      <c r="N94" s="74"/>
    </row>
    <row r="95" spans="1:14" s="16" customFormat="1" ht="12" customHeight="1" x14ac:dyDescent="0.2">
      <c r="A95" s="74"/>
      <c r="B95" s="74"/>
      <c r="C95" s="360" t="s">
        <v>57</v>
      </c>
      <c r="D95" s="361"/>
      <c r="E95" s="361"/>
      <c r="F95" s="361"/>
      <c r="G95" s="361"/>
      <c r="H95" s="361"/>
      <c r="I95" s="362"/>
      <c r="J95" s="351" t="str">
        <f>M92</f>
        <v/>
      </c>
      <c r="K95" s="351"/>
      <c r="L95" s="74"/>
      <c r="M95" s="74"/>
      <c r="N95" s="74"/>
    </row>
    <row r="96" spans="1:14" s="16" customFormat="1" ht="12" customHeight="1" x14ac:dyDescent="0.2">
      <c r="A96" s="74"/>
      <c r="B96" s="74"/>
      <c r="C96" s="360" t="s">
        <v>37</v>
      </c>
      <c r="D96" s="361"/>
      <c r="E96" s="361"/>
      <c r="F96" s="361"/>
      <c r="G96" s="361"/>
      <c r="H96" s="361"/>
      <c r="I96" s="362"/>
      <c r="J96" s="351" t="str">
        <f>IF(SUM(J94,J95)=0,"",SUM(J94,J95))</f>
        <v/>
      </c>
      <c r="K96" s="351"/>
      <c r="L96" s="74"/>
      <c r="M96" s="74"/>
      <c r="N96" s="74"/>
    </row>
    <row r="97" ht="8.25" customHeight="1" x14ac:dyDescent="0.2"/>
  </sheetData>
  <mergeCells count="207">
    <mergeCell ref="A57:A58"/>
    <mergeCell ref="B57:B58"/>
    <mergeCell ref="A63:A66"/>
    <mergeCell ref="B63:B66"/>
    <mergeCell ref="C65:C66"/>
    <mergeCell ref="D66:J66"/>
    <mergeCell ref="L66:M66"/>
    <mergeCell ref="C51:J51"/>
    <mergeCell ref="C52:J52"/>
    <mergeCell ref="B51:B52"/>
    <mergeCell ref="A51:A52"/>
    <mergeCell ref="L51:M52"/>
    <mergeCell ref="A42:A45"/>
    <mergeCell ref="B42:B45"/>
    <mergeCell ref="C42:J42"/>
    <mergeCell ref="L75:L77"/>
    <mergeCell ref="M75:N77"/>
    <mergeCell ref="G83:H83"/>
    <mergeCell ref="K83:K84"/>
    <mergeCell ref="C60:J60"/>
    <mergeCell ref="L63:M63"/>
    <mergeCell ref="C64:J64"/>
    <mergeCell ref="L64:M64"/>
    <mergeCell ref="L67:M67"/>
    <mergeCell ref="C74:K74"/>
    <mergeCell ref="A75:A77"/>
    <mergeCell ref="B75:B77"/>
    <mergeCell ref="C75:E77"/>
    <mergeCell ref="F75:K75"/>
    <mergeCell ref="F79:K79"/>
    <mergeCell ref="F80:F81"/>
    <mergeCell ref="G80:H80"/>
    <mergeCell ref="K80:K81"/>
    <mergeCell ref="N51:N52"/>
    <mergeCell ref="C58:J58"/>
    <mergeCell ref="L58:M58"/>
    <mergeCell ref="B78:B90"/>
    <mergeCell ref="C78:E90"/>
    <mergeCell ref="D61:J61"/>
    <mergeCell ref="D62:J62"/>
    <mergeCell ref="D65:J65"/>
    <mergeCell ref="C7:C8"/>
    <mergeCell ref="L12:M12"/>
    <mergeCell ref="D19:J19"/>
    <mergeCell ref="D20:J20"/>
    <mergeCell ref="D21:J21"/>
    <mergeCell ref="D22:J22"/>
    <mergeCell ref="D31:J31"/>
    <mergeCell ref="D26:J26"/>
    <mergeCell ref="D30:J30"/>
    <mergeCell ref="D25:J25"/>
    <mergeCell ref="D29:J29"/>
    <mergeCell ref="C43:J43"/>
    <mergeCell ref="D45:J45"/>
    <mergeCell ref="L45:M45"/>
    <mergeCell ref="C57:J57"/>
    <mergeCell ref="G81:H81"/>
    <mergeCell ref="F78:K78"/>
    <mergeCell ref="F76:H76"/>
    <mergeCell ref="K76:K77"/>
    <mergeCell ref="F77:H77"/>
    <mergeCell ref="L8:M8"/>
    <mergeCell ref="C59:J59"/>
    <mergeCell ref="L60:M60"/>
    <mergeCell ref="K5:K6"/>
    <mergeCell ref="A78:A90"/>
    <mergeCell ref="F82:K82"/>
    <mergeCell ref="A74:B74"/>
    <mergeCell ref="M74:N74"/>
    <mergeCell ref="C67:J67"/>
    <mergeCell ref="L62:M62"/>
    <mergeCell ref="L57:M57"/>
    <mergeCell ref="B32:B39"/>
    <mergeCell ref="C63:J63"/>
    <mergeCell ref="A59:A62"/>
    <mergeCell ref="L61:M61"/>
    <mergeCell ref="L48:M48"/>
    <mergeCell ref="A32:A39"/>
    <mergeCell ref="B59:B62"/>
    <mergeCell ref="L65:M65"/>
    <mergeCell ref="L49:M49"/>
    <mergeCell ref="L59:M59"/>
    <mergeCell ref="A68:N68"/>
    <mergeCell ref="A72:N72"/>
    <mergeCell ref="L69:M69"/>
    <mergeCell ref="L71:M71"/>
    <mergeCell ref="J71:K71"/>
    <mergeCell ref="F71:H71"/>
    <mergeCell ref="M78:N84"/>
    <mergeCell ref="A1:N1"/>
    <mergeCell ref="L37:M37"/>
    <mergeCell ref="L16:M16"/>
    <mergeCell ref="L20:M20"/>
    <mergeCell ref="L36:M36"/>
    <mergeCell ref="C32:J32"/>
    <mergeCell ref="L32:M32"/>
    <mergeCell ref="L34:M34"/>
    <mergeCell ref="L22:M22"/>
    <mergeCell ref="L19:M19"/>
    <mergeCell ref="L10:M10"/>
    <mergeCell ref="L27:M27"/>
    <mergeCell ref="L28:M28"/>
    <mergeCell ref="L29:M29"/>
    <mergeCell ref="L30:M30"/>
    <mergeCell ref="N5:N6"/>
    <mergeCell ref="C6:J6"/>
    <mergeCell ref="B5:B25"/>
    <mergeCell ref="L31:M31"/>
    <mergeCell ref="A2:N2"/>
    <mergeCell ref="A4:J4"/>
    <mergeCell ref="L4:M4"/>
    <mergeCell ref="C5:J5"/>
    <mergeCell ref="D10:J10"/>
    <mergeCell ref="D11:J11"/>
    <mergeCell ref="D12:J12"/>
    <mergeCell ref="L5:M6"/>
    <mergeCell ref="D13:J13"/>
    <mergeCell ref="D16:J16"/>
    <mergeCell ref="J96:K96"/>
    <mergeCell ref="J94:K94"/>
    <mergeCell ref="J95:K95"/>
    <mergeCell ref="A91:N91"/>
    <mergeCell ref="A93:N93"/>
    <mergeCell ref="G84:H84"/>
    <mergeCell ref="M92:N92"/>
    <mergeCell ref="F88:K88"/>
    <mergeCell ref="G89:H89"/>
    <mergeCell ref="F85:K85"/>
    <mergeCell ref="F86:K86"/>
    <mergeCell ref="G87:H87"/>
    <mergeCell ref="C94:I94"/>
    <mergeCell ref="C95:I95"/>
    <mergeCell ref="C96:I96"/>
    <mergeCell ref="L85:L90"/>
    <mergeCell ref="M85:N90"/>
    <mergeCell ref="L78:L84"/>
    <mergeCell ref="A46:A50"/>
    <mergeCell ref="B46:B50"/>
    <mergeCell ref="L46:M46"/>
    <mergeCell ref="L47:M47"/>
    <mergeCell ref="D50:J50"/>
    <mergeCell ref="L50:M50"/>
    <mergeCell ref="A3:K3"/>
    <mergeCell ref="L3:N3"/>
    <mergeCell ref="L21:M21"/>
    <mergeCell ref="A5:A25"/>
    <mergeCell ref="C19:C25"/>
    <mergeCell ref="C10:C16"/>
    <mergeCell ref="L11:M11"/>
    <mergeCell ref="C9:J9"/>
    <mergeCell ref="L9:M9"/>
    <mergeCell ref="L13:M13"/>
    <mergeCell ref="L25:M25"/>
    <mergeCell ref="L7:M7"/>
    <mergeCell ref="C17:J17"/>
    <mergeCell ref="K17:K18"/>
    <mergeCell ref="L17:M18"/>
    <mergeCell ref="N17:N18"/>
    <mergeCell ref="D7:J7"/>
    <mergeCell ref="D8:J8"/>
    <mergeCell ref="D14:J14"/>
    <mergeCell ref="D15:J15"/>
    <mergeCell ref="L14:M14"/>
    <mergeCell ref="L15:M15"/>
    <mergeCell ref="D23:J23"/>
    <mergeCell ref="D54:J54"/>
    <mergeCell ref="D27:J27"/>
    <mergeCell ref="D28:J28"/>
    <mergeCell ref="D41:J41"/>
    <mergeCell ref="D24:J24"/>
    <mergeCell ref="L23:M23"/>
    <mergeCell ref="L24:M24"/>
    <mergeCell ref="A53:A56"/>
    <mergeCell ref="B53:B56"/>
    <mergeCell ref="L54:M54"/>
    <mergeCell ref="L55:M55"/>
    <mergeCell ref="L56:M56"/>
    <mergeCell ref="L53:M53"/>
    <mergeCell ref="D55:J55"/>
    <mergeCell ref="D56:J56"/>
    <mergeCell ref="L35:M35"/>
    <mergeCell ref="L39:M39"/>
    <mergeCell ref="C53:J53"/>
    <mergeCell ref="D33:J33"/>
    <mergeCell ref="L33:M33"/>
    <mergeCell ref="A40:A41"/>
    <mergeCell ref="B40:B41"/>
    <mergeCell ref="C40:J40"/>
    <mergeCell ref="D38:J38"/>
    <mergeCell ref="L43:M43"/>
    <mergeCell ref="D44:J44"/>
    <mergeCell ref="L44:M44"/>
    <mergeCell ref="L42:M42"/>
    <mergeCell ref="D49:J49"/>
    <mergeCell ref="D46:J46"/>
    <mergeCell ref="D47:J47"/>
    <mergeCell ref="D48:J48"/>
    <mergeCell ref="D18:J18"/>
    <mergeCell ref="D34:J34"/>
    <mergeCell ref="D35:J35"/>
    <mergeCell ref="D36:J36"/>
    <mergeCell ref="D37:J37"/>
    <mergeCell ref="D39:J39"/>
    <mergeCell ref="L38:M38"/>
    <mergeCell ref="L26:M26"/>
    <mergeCell ref="L40:M40"/>
    <mergeCell ref="L41:M41"/>
  </mergeCells>
  <phoneticPr fontId="5"/>
  <dataValidations count="1">
    <dataValidation type="list" allowBlank="1" showInputMessage="1" showErrorMessage="1" sqref="K81" xr:uid="{00000000-0002-0000-0100-000000000000}">
      <formula1>"〇"</formula1>
    </dataValidation>
  </dataValidations>
  <printOptions horizontalCentered="1"/>
  <pageMargins left="0.51181102362204722" right="0.51181102362204722" top="0.39370078740157483" bottom="0.19685039370078741" header="0.51181102362204722" footer="0.51181102362204722"/>
  <pageSetup paperSize="9" scale="74" fitToHeight="0" orientation="portrait" r:id="rId1"/>
  <headerFooter alignWithMargins="0"/>
  <rowBreaks count="2" manualBreakCount="2">
    <brk id="41" max="13" man="1"/>
    <brk id="72"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AS117"/>
  <sheetViews>
    <sheetView showGridLines="0" tabSelected="1" view="pageBreakPreview" topLeftCell="A92" zoomScale="110" zoomScaleNormal="110" zoomScaleSheetLayoutView="110" workbookViewId="0">
      <selection activeCell="A98" sqref="A98:AJ98"/>
    </sheetView>
  </sheetViews>
  <sheetFormatPr defaultColWidth="9" defaultRowHeight="14.4" x14ac:dyDescent="0.2"/>
  <cols>
    <col min="1" max="5" width="3" style="8" customWidth="1"/>
    <col min="6" max="6" width="3.44140625" style="8" customWidth="1"/>
    <col min="7" max="24" width="3" style="8" customWidth="1"/>
    <col min="25" max="27" width="3.77734375" style="8" customWidth="1"/>
    <col min="28" max="35" width="3" style="8" customWidth="1"/>
    <col min="36" max="36" width="4.77734375" style="8" customWidth="1"/>
    <col min="37" max="37" width="3.44140625" style="8" customWidth="1"/>
    <col min="38" max="43" width="8.6640625" style="8" customWidth="1"/>
    <col min="44" max="44" width="9" style="9"/>
    <col min="45" max="16384" width="9" style="8"/>
  </cols>
  <sheetData>
    <row r="1" spans="1:44" ht="12.75" hidden="1" customHeight="1" x14ac:dyDescent="0.2">
      <c r="A1" s="507"/>
      <c r="B1" s="507"/>
      <c r="C1" s="507"/>
      <c r="D1" s="507"/>
      <c r="E1" s="507"/>
      <c r="F1" s="507"/>
      <c r="G1" s="507"/>
      <c r="H1" s="507"/>
      <c r="I1" s="507"/>
      <c r="J1" s="507"/>
      <c r="K1" s="507"/>
      <c r="L1" s="507"/>
      <c r="M1" s="507"/>
      <c r="N1" s="507"/>
      <c r="O1" s="507"/>
      <c r="P1" s="507"/>
      <c r="Q1" s="507"/>
      <c r="R1" s="507"/>
      <c r="S1" s="507"/>
      <c r="T1" s="507"/>
      <c r="U1" s="507"/>
      <c r="V1" s="507"/>
      <c r="W1" s="507"/>
      <c r="X1" s="507"/>
      <c r="Y1" s="507"/>
      <c r="Z1" s="507"/>
      <c r="AA1" s="507"/>
      <c r="AB1" s="507"/>
      <c r="AC1" s="507"/>
      <c r="AD1" s="507"/>
      <c r="AE1" s="507"/>
      <c r="AF1" s="507"/>
      <c r="AG1" s="507"/>
      <c r="AH1" s="507"/>
      <c r="AI1" s="507"/>
      <c r="AJ1" s="507"/>
      <c r="AK1" s="7"/>
    </row>
    <row r="2" spans="1:44" s="10" customFormat="1" ht="12" customHeight="1" x14ac:dyDescent="0.2">
      <c r="A2" s="509" t="s">
        <v>285</v>
      </c>
      <c r="B2" s="509"/>
      <c r="C2" s="509"/>
      <c r="D2" s="509"/>
      <c r="E2" s="509"/>
      <c r="F2" s="509"/>
      <c r="G2" s="509"/>
      <c r="H2" s="509"/>
      <c r="I2" s="509"/>
      <c r="J2" s="509"/>
      <c r="K2" s="509"/>
      <c r="L2" s="509"/>
      <c r="M2" s="509"/>
      <c r="N2" s="509"/>
      <c r="O2" s="509"/>
      <c r="P2" s="509"/>
      <c r="Q2" s="509"/>
      <c r="R2" s="509"/>
      <c r="S2" s="509"/>
      <c r="T2" s="509"/>
      <c r="U2" s="509"/>
      <c r="V2" s="509"/>
      <c r="W2" s="509"/>
      <c r="X2" s="509"/>
      <c r="Y2" s="509"/>
      <c r="Z2" s="509"/>
      <c r="AA2" s="509"/>
      <c r="AB2" s="509"/>
      <c r="AC2" s="509"/>
      <c r="AD2" s="509"/>
      <c r="AE2" s="509"/>
      <c r="AF2" s="509"/>
      <c r="AG2" s="509"/>
      <c r="AH2" s="509"/>
      <c r="AI2" s="509"/>
      <c r="AJ2" s="509"/>
      <c r="AK2" s="87"/>
      <c r="AR2" s="11"/>
    </row>
    <row r="3" spans="1:44" ht="24" customHeight="1" x14ac:dyDescent="0.2">
      <c r="A3" s="515" t="s">
        <v>408</v>
      </c>
      <c r="B3" s="515"/>
      <c r="C3" s="515"/>
      <c r="D3" s="515"/>
      <c r="E3" s="515"/>
      <c r="F3" s="515"/>
      <c r="G3" s="515"/>
      <c r="H3" s="515"/>
      <c r="I3" s="515"/>
      <c r="J3" s="515"/>
      <c r="K3" s="515"/>
      <c r="L3" s="515"/>
      <c r="M3" s="515"/>
      <c r="N3" s="515"/>
      <c r="O3" s="515"/>
      <c r="P3" s="515"/>
      <c r="Q3" s="515"/>
      <c r="R3" s="515"/>
      <c r="S3" s="515"/>
      <c r="T3" s="515"/>
      <c r="U3" s="515"/>
      <c r="V3" s="515"/>
      <c r="W3" s="515"/>
      <c r="X3" s="515"/>
      <c r="Y3" s="515"/>
      <c r="Z3" s="515"/>
      <c r="AA3" s="515"/>
      <c r="AB3" s="515"/>
      <c r="AC3" s="515"/>
      <c r="AD3" s="515"/>
      <c r="AE3" s="515"/>
      <c r="AF3" s="515"/>
      <c r="AG3" s="515"/>
      <c r="AH3" s="515"/>
      <c r="AI3" s="515"/>
      <c r="AJ3" s="515"/>
      <c r="AK3" s="88"/>
    </row>
    <row r="4" spans="1:44" ht="24" customHeight="1" x14ac:dyDescent="0.2">
      <c r="A4" s="439" t="s">
        <v>155</v>
      </c>
      <c r="B4" s="440"/>
      <c r="C4" s="439" t="s">
        <v>14</v>
      </c>
      <c r="D4" s="453"/>
      <c r="E4" s="453"/>
      <c r="F4" s="453"/>
      <c r="G4" s="453"/>
      <c r="H4" s="453"/>
      <c r="I4" s="453"/>
      <c r="J4" s="453"/>
      <c r="K4" s="453"/>
      <c r="L4" s="439" t="s">
        <v>6</v>
      </c>
      <c r="M4" s="453"/>
      <c r="N4" s="453"/>
      <c r="O4" s="453"/>
      <c r="P4" s="453"/>
      <c r="Q4" s="453"/>
      <c r="R4" s="453"/>
      <c r="S4" s="453"/>
      <c r="T4" s="453"/>
      <c r="U4" s="453"/>
      <c r="V4" s="453"/>
      <c r="W4" s="453"/>
      <c r="X4" s="453"/>
      <c r="Y4" s="453"/>
      <c r="Z4" s="453"/>
      <c r="AA4" s="440"/>
      <c r="AB4" s="457" t="s">
        <v>7</v>
      </c>
      <c r="AC4" s="457"/>
      <c r="AD4" s="457"/>
      <c r="AE4" s="457"/>
      <c r="AF4" s="457"/>
      <c r="AG4" s="457"/>
      <c r="AH4" s="457"/>
      <c r="AI4" s="457"/>
      <c r="AJ4" s="457"/>
      <c r="AK4" s="38"/>
    </row>
    <row r="5" spans="1:44" ht="24" customHeight="1" x14ac:dyDescent="0.2">
      <c r="A5" s="458"/>
      <c r="B5" s="460"/>
      <c r="C5" s="458"/>
      <c r="D5" s="459"/>
      <c r="E5" s="459"/>
      <c r="F5" s="459"/>
      <c r="G5" s="459"/>
      <c r="H5" s="459"/>
      <c r="I5" s="459"/>
      <c r="J5" s="459"/>
      <c r="K5" s="459"/>
      <c r="L5" s="458"/>
      <c r="M5" s="459"/>
      <c r="N5" s="459"/>
      <c r="O5" s="459"/>
      <c r="P5" s="459"/>
      <c r="Q5" s="459"/>
      <c r="R5" s="459"/>
      <c r="S5" s="459"/>
      <c r="T5" s="459"/>
      <c r="U5" s="459"/>
      <c r="V5" s="459"/>
      <c r="W5" s="459"/>
      <c r="X5" s="459"/>
      <c r="Y5" s="459"/>
      <c r="Z5" s="459"/>
      <c r="AA5" s="460"/>
      <c r="AB5" s="456"/>
      <c r="AC5" s="456"/>
      <c r="AD5" s="456"/>
      <c r="AE5" s="456"/>
      <c r="AF5" s="456"/>
      <c r="AG5" s="456"/>
      <c r="AH5" s="456"/>
      <c r="AI5" s="456"/>
      <c r="AJ5" s="456"/>
      <c r="AK5" s="38"/>
    </row>
    <row r="6" spans="1:44" ht="13.8" customHeight="1" x14ac:dyDescent="0.2">
      <c r="A6" s="510" t="s">
        <v>281</v>
      </c>
      <c r="B6" s="510"/>
      <c r="C6" s="510"/>
      <c r="D6" s="510"/>
      <c r="E6" s="510"/>
      <c r="F6" s="510"/>
      <c r="G6" s="510"/>
      <c r="H6" s="510"/>
      <c r="I6" s="510"/>
      <c r="J6" s="510"/>
      <c r="K6" s="510"/>
      <c r="L6" s="510"/>
      <c r="M6" s="510"/>
      <c r="N6" s="510"/>
      <c r="O6" s="510"/>
      <c r="P6" s="510"/>
      <c r="Q6" s="510"/>
      <c r="R6" s="510"/>
      <c r="S6" s="510"/>
      <c r="T6" s="510"/>
      <c r="U6" s="510"/>
      <c r="V6" s="510"/>
      <c r="W6" s="510"/>
      <c r="X6" s="510"/>
      <c r="Y6" s="510"/>
      <c r="Z6" s="510"/>
      <c r="AA6" s="510"/>
      <c r="AB6" s="510"/>
      <c r="AC6" s="510"/>
      <c r="AD6" s="510"/>
      <c r="AE6" s="510"/>
      <c r="AF6" s="510"/>
      <c r="AG6" s="510"/>
      <c r="AH6" s="510"/>
      <c r="AI6" s="510"/>
      <c r="AJ6" s="510"/>
      <c r="AK6" s="38"/>
    </row>
    <row r="7" spans="1:44" ht="24" customHeight="1" x14ac:dyDescent="0.2">
      <c r="A7" s="89" t="s">
        <v>26</v>
      </c>
      <c r="B7" s="508" t="s">
        <v>297</v>
      </c>
      <c r="C7" s="489"/>
      <c r="D7" s="489"/>
      <c r="E7" s="489"/>
      <c r="F7" s="489"/>
      <c r="G7" s="489"/>
      <c r="H7" s="489"/>
      <c r="I7" s="489"/>
      <c r="J7" s="489"/>
      <c r="K7" s="489"/>
      <c r="L7" s="489"/>
      <c r="M7" s="489"/>
      <c r="N7" s="489"/>
      <c r="O7" s="489"/>
      <c r="P7" s="489"/>
      <c r="Q7" s="489"/>
      <c r="R7" s="489"/>
      <c r="S7" s="489"/>
      <c r="T7" s="489"/>
      <c r="U7" s="489"/>
      <c r="V7" s="489"/>
      <c r="W7" s="489"/>
      <c r="X7" s="489"/>
      <c r="Y7" s="489"/>
      <c r="Z7" s="489"/>
      <c r="AA7" s="489"/>
      <c r="AB7" s="489"/>
      <c r="AC7" s="489"/>
      <c r="AD7" s="489"/>
      <c r="AE7" s="489"/>
      <c r="AF7" s="489"/>
      <c r="AG7" s="489"/>
      <c r="AH7" s="489"/>
      <c r="AI7" s="489"/>
      <c r="AJ7" s="490"/>
      <c r="AK7" s="38"/>
    </row>
    <row r="8" spans="1:44" ht="24" customHeight="1" x14ac:dyDescent="0.2">
      <c r="A8" s="471" t="s">
        <v>391</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471"/>
      <c r="AD8" s="471"/>
      <c r="AE8" s="471"/>
      <c r="AF8" s="471"/>
      <c r="AG8" s="471"/>
      <c r="AH8" s="471"/>
      <c r="AI8" s="471"/>
      <c r="AJ8" s="471"/>
      <c r="AK8" s="38"/>
    </row>
    <row r="9" spans="1:44" s="12" customFormat="1" ht="12" customHeight="1" x14ac:dyDescent="0.2">
      <c r="A9" s="473" t="s">
        <v>400</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473"/>
      <c r="AJ9" s="473"/>
      <c r="AK9" s="473"/>
      <c r="AR9" s="13"/>
    </row>
    <row r="10" spans="1:44" ht="24" customHeight="1" x14ac:dyDescent="0.2">
      <c r="A10" s="89" t="s">
        <v>149</v>
      </c>
      <c r="B10" s="92" t="s">
        <v>156</v>
      </c>
      <c r="C10" s="453" t="s">
        <v>157</v>
      </c>
      <c r="D10" s="453"/>
      <c r="E10" s="453"/>
      <c r="F10" s="453"/>
      <c r="G10" s="453"/>
      <c r="H10" s="171"/>
      <c r="I10" s="93" t="s">
        <v>149</v>
      </c>
      <c r="J10" s="94" t="s">
        <v>158</v>
      </c>
      <c r="K10" s="494" t="s">
        <v>73</v>
      </c>
      <c r="L10" s="494"/>
      <c r="M10" s="494"/>
      <c r="N10" s="494"/>
      <c r="O10" s="93" t="s">
        <v>149</v>
      </c>
      <c r="P10" s="94" t="s">
        <v>159</v>
      </c>
      <c r="Q10" s="471" t="s">
        <v>287</v>
      </c>
      <c r="R10" s="471"/>
      <c r="S10" s="471"/>
      <c r="T10" s="471"/>
      <c r="U10" s="471"/>
      <c r="V10" s="471"/>
      <c r="W10" s="471"/>
      <c r="X10" s="471"/>
      <c r="Y10" s="471"/>
      <c r="Z10" s="471"/>
      <c r="AA10" s="471"/>
      <c r="AB10" s="471"/>
      <c r="AC10" s="471"/>
      <c r="AD10" s="471"/>
      <c r="AE10" s="471"/>
      <c r="AF10" s="471"/>
      <c r="AG10" s="471"/>
      <c r="AH10" s="471"/>
      <c r="AI10" s="471"/>
      <c r="AJ10" s="491"/>
      <c r="AK10" s="38"/>
    </row>
    <row r="11" spans="1:44" ht="24" customHeight="1" x14ac:dyDescent="0.2">
      <c r="A11" s="95" t="s">
        <v>160</v>
      </c>
      <c r="B11" s="96" t="s">
        <v>161</v>
      </c>
      <c r="C11" s="472" t="s">
        <v>286</v>
      </c>
      <c r="D11" s="472"/>
      <c r="E11" s="472"/>
      <c r="F11" s="472"/>
      <c r="G11" s="472"/>
      <c r="H11" s="472"/>
      <c r="I11" s="472"/>
      <c r="J11" s="472"/>
      <c r="K11" s="472"/>
      <c r="L11" s="472"/>
      <c r="M11" s="472"/>
      <c r="N11" s="472"/>
      <c r="O11" s="97" t="s">
        <v>160</v>
      </c>
      <c r="P11" s="96" t="s">
        <v>162</v>
      </c>
      <c r="Q11" s="472" t="s">
        <v>373</v>
      </c>
      <c r="R11" s="472"/>
      <c r="S11" s="472"/>
      <c r="T11" s="472"/>
      <c r="U11" s="472"/>
      <c r="V11" s="472"/>
      <c r="W11" s="472"/>
      <c r="X11" s="472"/>
      <c r="Y11" s="472"/>
      <c r="Z11" s="472"/>
      <c r="AA11" s="472"/>
      <c r="AB11" s="472"/>
      <c r="AC11" s="472"/>
      <c r="AD11" s="472"/>
      <c r="AE11" s="472"/>
      <c r="AF11" s="472"/>
      <c r="AG11" s="472"/>
      <c r="AH11" s="91"/>
      <c r="AI11" s="91"/>
      <c r="AJ11" s="159"/>
      <c r="AK11" s="38"/>
    </row>
    <row r="12" spans="1:44" ht="12" customHeight="1" x14ac:dyDescent="0.2">
      <c r="A12" s="95" t="s">
        <v>160</v>
      </c>
      <c r="B12" s="98" t="s">
        <v>163</v>
      </c>
      <c r="C12" s="107" t="s">
        <v>361</v>
      </c>
      <c r="D12" s="91"/>
      <c r="E12" s="91"/>
      <c r="F12" s="91"/>
      <c r="G12" s="91"/>
      <c r="H12" s="91"/>
      <c r="I12" s="91"/>
      <c r="J12" s="91"/>
      <c r="K12" s="91"/>
      <c r="L12" s="91"/>
      <c r="M12" s="38"/>
      <c r="N12" s="38"/>
      <c r="O12" s="97" t="s">
        <v>9</v>
      </c>
      <c r="P12" s="98" t="s">
        <v>360</v>
      </c>
      <c r="Q12" s="107" t="s">
        <v>164</v>
      </c>
      <c r="R12" s="91"/>
      <c r="S12" s="91"/>
      <c r="T12" s="91"/>
      <c r="U12" s="91"/>
      <c r="V12" s="91"/>
      <c r="W12" s="91"/>
      <c r="X12" s="91"/>
      <c r="Y12" s="91"/>
      <c r="Z12" s="91"/>
      <c r="AA12" s="38"/>
      <c r="AB12" s="38"/>
      <c r="AC12" s="38"/>
      <c r="AD12" s="38"/>
      <c r="AE12" s="38"/>
      <c r="AF12" s="38"/>
      <c r="AG12" s="91"/>
      <c r="AH12" s="91"/>
      <c r="AI12" s="91"/>
      <c r="AJ12" s="159"/>
      <c r="AK12" s="38"/>
    </row>
    <row r="13" spans="1:44" ht="12" customHeight="1" x14ac:dyDescent="0.2">
      <c r="A13" s="99" t="s">
        <v>59</v>
      </c>
      <c r="B13" s="96"/>
      <c r="C13" s="163"/>
      <c r="D13" s="163"/>
      <c r="E13" s="163"/>
      <c r="F13" s="163"/>
      <c r="G13" s="163"/>
      <c r="H13" s="163"/>
      <c r="I13" s="163"/>
      <c r="J13" s="163"/>
      <c r="K13" s="163"/>
      <c r="L13" s="163"/>
      <c r="M13" s="163"/>
      <c r="N13" s="163"/>
      <c r="O13" s="163"/>
      <c r="P13" s="163"/>
      <c r="Q13" s="163"/>
      <c r="R13" s="163"/>
      <c r="S13" s="163"/>
      <c r="T13" s="163"/>
      <c r="U13" s="97"/>
      <c r="V13" s="98"/>
      <c r="W13" s="91"/>
      <c r="X13" s="91"/>
      <c r="Y13" s="91"/>
      <c r="Z13" s="91"/>
      <c r="AA13" s="91"/>
      <c r="AB13" s="91"/>
      <c r="AC13" s="91"/>
      <c r="AD13" s="91"/>
      <c r="AE13" s="91"/>
      <c r="AF13" s="91"/>
      <c r="AG13" s="91"/>
      <c r="AH13" s="91"/>
      <c r="AI13" s="91"/>
      <c r="AJ13" s="159"/>
      <c r="AK13" s="38"/>
    </row>
    <row r="14" spans="1:44" ht="12" customHeight="1" x14ac:dyDescent="0.2">
      <c r="A14" s="95"/>
      <c r="B14" s="521" t="s">
        <v>13</v>
      </c>
      <c r="C14" s="522"/>
      <c r="D14" s="522"/>
      <c r="E14" s="522"/>
      <c r="F14" s="522"/>
      <c r="G14" s="522"/>
      <c r="H14" s="522"/>
      <c r="I14" s="522"/>
      <c r="J14" s="522"/>
      <c r="K14" s="522"/>
      <c r="L14" s="523"/>
      <c r="M14" s="163"/>
      <c r="N14" s="163"/>
      <c r="O14" s="163"/>
      <c r="P14" s="163"/>
      <c r="Q14" s="163"/>
      <c r="R14" s="163"/>
      <c r="S14" s="163"/>
      <c r="T14" s="163"/>
      <c r="U14" s="97"/>
      <c r="V14" s="98"/>
      <c r="W14" s="91"/>
      <c r="X14" s="91"/>
      <c r="Y14" s="91"/>
      <c r="Z14" s="91"/>
      <c r="AA14" s="91"/>
      <c r="AB14" s="91"/>
      <c r="AC14" s="91"/>
      <c r="AD14" s="91"/>
      <c r="AE14" s="91"/>
      <c r="AF14" s="91"/>
      <c r="AG14" s="91"/>
      <c r="AH14" s="91"/>
      <c r="AI14" s="91"/>
      <c r="AJ14" s="159"/>
      <c r="AK14" s="38"/>
    </row>
    <row r="15" spans="1:44" ht="12" customHeight="1" x14ac:dyDescent="0.2">
      <c r="A15" s="95"/>
      <c r="B15" s="521"/>
      <c r="C15" s="522"/>
      <c r="D15" s="522"/>
      <c r="E15" s="522"/>
      <c r="F15" s="522"/>
      <c r="G15" s="522"/>
      <c r="H15" s="522"/>
      <c r="I15" s="522"/>
      <c r="J15" s="522"/>
      <c r="K15" s="522"/>
      <c r="L15" s="523"/>
      <c r="M15" s="163"/>
      <c r="N15" s="163"/>
      <c r="O15" s="163"/>
      <c r="P15" s="163"/>
      <c r="Q15" s="163"/>
      <c r="R15" s="163"/>
      <c r="S15" s="163"/>
      <c r="T15" s="163"/>
      <c r="U15" s="97"/>
      <c r="V15" s="98"/>
      <c r="W15" s="91"/>
      <c r="X15" s="91"/>
      <c r="Y15" s="91"/>
      <c r="Z15" s="91"/>
      <c r="AA15" s="91"/>
      <c r="AB15" s="91"/>
      <c r="AC15" s="91"/>
      <c r="AD15" s="91"/>
      <c r="AE15" s="91"/>
      <c r="AF15" s="91"/>
      <c r="AG15" s="91"/>
      <c r="AH15" s="91"/>
      <c r="AI15" s="91"/>
      <c r="AJ15" s="159"/>
      <c r="AK15" s="38"/>
    </row>
    <row r="16" spans="1:44" ht="11.25" customHeight="1" x14ac:dyDescent="0.2">
      <c r="A16" s="100"/>
      <c r="B16" s="101"/>
      <c r="C16" s="170"/>
      <c r="D16" s="170"/>
      <c r="E16" s="170"/>
      <c r="F16" s="170"/>
      <c r="G16" s="170"/>
      <c r="H16" s="170"/>
      <c r="I16" s="170"/>
      <c r="J16" s="170"/>
      <c r="K16" s="170"/>
      <c r="L16" s="170"/>
      <c r="M16" s="170"/>
      <c r="N16" s="170"/>
      <c r="O16" s="170"/>
      <c r="P16" s="170"/>
      <c r="Q16" s="170"/>
      <c r="R16" s="170"/>
      <c r="S16" s="170"/>
      <c r="T16" s="170"/>
      <c r="U16" s="102"/>
      <c r="V16" s="103"/>
      <c r="W16" s="173"/>
      <c r="X16" s="173"/>
      <c r="Y16" s="173"/>
      <c r="Z16" s="173"/>
      <c r="AA16" s="173"/>
      <c r="AB16" s="173"/>
      <c r="AC16" s="173"/>
      <c r="AD16" s="173"/>
      <c r="AE16" s="173"/>
      <c r="AF16" s="173"/>
      <c r="AG16" s="173"/>
      <c r="AH16" s="173"/>
      <c r="AI16" s="173"/>
      <c r="AJ16" s="160"/>
      <c r="AK16" s="38"/>
    </row>
    <row r="17" spans="1:44" ht="36" customHeight="1" x14ac:dyDescent="0.2">
      <c r="A17" s="471" t="s">
        <v>369</v>
      </c>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38"/>
    </row>
    <row r="18" spans="1:44" ht="12" customHeight="1" x14ac:dyDescent="0.2">
      <c r="A18" s="445" t="s">
        <v>273</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c r="AD18" s="519"/>
      <c r="AE18" s="519"/>
      <c r="AF18" s="519"/>
      <c r="AG18" s="519"/>
      <c r="AH18" s="519"/>
      <c r="AI18" s="519"/>
      <c r="AJ18" s="446"/>
      <c r="AK18" s="38"/>
    </row>
    <row r="19" spans="1:44" ht="24" customHeight="1" x14ac:dyDescent="0.2">
      <c r="A19" s="508" t="s">
        <v>296</v>
      </c>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0"/>
      <c r="AH19" s="527"/>
      <c r="AI19" s="457"/>
      <c r="AJ19" s="457"/>
      <c r="AK19" s="38"/>
    </row>
    <row r="20" spans="1:44" s="12" customFormat="1" ht="12" customHeight="1" x14ac:dyDescent="0.2">
      <c r="A20" s="476" t="s">
        <v>292</v>
      </c>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90"/>
      <c r="AR20" s="13"/>
    </row>
    <row r="21" spans="1:44" ht="24" customHeight="1" x14ac:dyDescent="0.2">
      <c r="A21" s="451" t="s">
        <v>165</v>
      </c>
      <c r="B21" s="451"/>
      <c r="C21" s="457" t="s">
        <v>289</v>
      </c>
      <c r="D21" s="457"/>
      <c r="E21" s="457"/>
      <c r="F21" s="457"/>
      <c r="G21" s="457"/>
      <c r="H21" s="457"/>
      <c r="I21" s="457"/>
      <c r="J21" s="457"/>
      <c r="K21" s="457"/>
      <c r="L21" s="457"/>
      <c r="M21" s="457"/>
      <c r="N21" s="457" t="s">
        <v>60</v>
      </c>
      <c r="O21" s="457"/>
      <c r="P21" s="457"/>
      <c r="Q21" s="457"/>
      <c r="R21" s="457"/>
      <c r="S21" s="457" t="s">
        <v>79</v>
      </c>
      <c r="T21" s="457"/>
      <c r="U21" s="457"/>
      <c r="V21" s="457" t="s">
        <v>5</v>
      </c>
      <c r="W21" s="457"/>
      <c r="X21" s="457"/>
      <c r="Y21" s="457" t="s">
        <v>288</v>
      </c>
      <c r="Z21" s="457"/>
      <c r="AA21" s="457"/>
      <c r="AB21" s="457"/>
      <c r="AC21" s="452" t="s">
        <v>298</v>
      </c>
      <c r="AD21" s="494"/>
      <c r="AE21" s="494"/>
      <c r="AF21" s="495"/>
      <c r="AG21" s="452" t="s">
        <v>299</v>
      </c>
      <c r="AH21" s="494"/>
      <c r="AI21" s="494"/>
      <c r="AJ21" s="495"/>
      <c r="AK21" s="38"/>
      <c r="AR21" s="8"/>
    </row>
    <row r="22" spans="1:44" ht="24" customHeight="1" x14ac:dyDescent="0.2">
      <c r="A22" s="451"/>
      <c r="B22" s="451"/>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457"/>
      <c r="AB22" s="457"/>
      <c r="AC22" s="504"/>
      <c r="AD22" s="505"/>
      <c r="AE22" s="505"/>
      <c r="AF22" s="506"/>
      <c r="AG22" s="504"/>
      <c r="AH22" s="505"/>
      <c r="AI22" s="505"/>
      <c r="AJ22" s="506"/>
      <c r="AK22" s="38"/>
      <c r="AR22" s="8"/>
    </row>
    <row r="23" spans="1:44" ht="12" customHeight="1" x14ac:dyDescent="0.2">
      <c r="A23" s="451">
        <v>1</v>
      </c>
      <c r="B23" s="451"/>
      <c r="C23" s="456"/>
      <c r="D23" s="456"/>
      <c r="E23" s="456"/>
      <c r="F23" s="456"/>
      <c r="G23" s="456"/>
      <c r="H23" s="456"/>
      <c r="I23" s="456"/>
      <c r="J23" s="456"/>
      <c r="K23" s="456"/>
      <c r="L23" s="456"/>
      <c r="M23" s="456"/>
      <c r="N23" s="456"/>
      <c r="O23" s="456"/>
      <c r="P23" s="456"/>
      <c r="Q23" s="456"/>
      <c r="R23" s="456"/>
      <c r="S23" s="457"/>
      <c r="T23" s="457"/>
      <c r="U23" s="457"/>
      <c r="V23" s="457"/>
      <c r="W23" s="457"/>
      <c r="X23" s="457"/>
      <c r="Y23" s="457"/>
      <c r="Z23" s="457"/>
      <c r="AA23" s="457"/>
      <c r="AB23" s="457"/>
      <c r="AC23" s="458"/>
      <c r="AD23" s="459"/>
      <c r="AE23" s="459"/>
      <c r="AF23" s="460"/>
      <c r="AG23" s="448"/>
      <c r="AH23" s="449"/>
      <c r="AI23" s="449"/>
      <c r="AJ23" s="450"/>
      <c r="AK23" s="38"/>
      <c r="AR23" s="8"/>
    </row>
    <row r="24" spans="1:44" ht="12" customHeight="1" x14ac:dyDescent="0.2">
      <c r="A24" s="451">
        <v>2</v>
      </c>
      <c r="B24" s="451"/>
      <c r="C24" s="456"/>
      <c r="D24" s="456"/>
      <c r="E24" s="456"/>
      <c r="F24" s="456"/>
      <c r="G24" s="456"/>
      <c r="H24" s="456"/>
      <c r="I24" s="456"/>
      <c r="J24" s="456"/>
      <c r="K24" s="456"/>
      <c r="L24" s="456"/>
      <c r="M24" s="456"/>
      <c r="N24" s="456"/>
      <c r="O24" s="456"/>
      <c r="P24" s="456"/>
      <c r="Q24" s="456"/>
      <c r="R24" s="456"/>
      <c r="S24" s="457"/>
      <c r="T24" s="457"/>
      <c r="U24" s="457"/>
      <c r="V24" s="457"/>
      <c r="W24" s="457"/>
      <c r="X24" s="457"/>
      <c r="Y24" s="457"/>
      <c r="Z24" s="457"/>
      <c r="AA24" s="457"/>
      <c r="AB24" s="457"/>
      <c r="AC24" s="458"/>
      <c r="AD24" s="459"/>
      <c r="AE24" s="459"/>
      <c r="AF24" s="460"/>
      <c r="AG24" s="448"/>
      <c r="AH24" s="449"/>
      <c r="AI24" s="449"/>
      <c r="AJ24" s="450"/>
      <c r="AK24" s="38"/>
      <c r="AR24" s="8"/>
    </row>
    <row r="25" spans="1:44" ht="12" customHeight="1" x14ac:dyDescent="0.2">
      <c r="A25" s="451">
        <v>3</v>
      </c>
      <c r="B25" s="451"/>
      <c r="C25" s="456"/>
      <c r="D25" s="456"/>
      <c r="E25" s="456"/>
      <c r="F25" s="456"/>
      <c r="G25" s="456"/>
      <c r="H25" s="456"/>
      <c r="I25" s="456"/>
      <c r="J25" s="456"/>
      <c r="K25" s="456"/>
      <c r="L25" s="456"/>
      <c r="M25" s="456"/>
      <c r="N25" s="456"/>
      <c r="O25" s="456"/>
      <c r="P25" s="456"/>
      <c r="Q25" s="456"/>
      <c r="R25" s="456"/>
      <c r="S25" s="457"/>
      <c r="T25" s="457"/>
      <c r="U25" s="457"/>
      <c r="V25" s="457"/>
      <c r="W25" s="457"/>
      <c r="X25" s="457"/>
      <c r="Y25" s="457"/>
      <c r="Z25" s="457"/>
      <c r="AA25" s="457"/>
      <c r="AB25" s="457"/>
      <c r="AC25" s="458"/>
      <c r="AD25" s="459"/>
      <c r="AE25" s="459"/>
      <c r="AF25" s="460"/>
      <c r="AG25" s="448"/>
      <c r="AH25" s="449"/>
      <c r="AI25" s="449"/>
      <c r="AJ25" s="450"/>
      <c r="AK25" s="38"/>
      <c r="AR25" s="8"/>
    </row>
    <row r="26" spans="1:44" s="32" customFormat="1" ht="35.4" customHeight="1" x14ac:dyDescent="0.2">
      <c r="A26" s="462" t="s">
        <v>359</v>
      </c>
      <c r="B26" s="462"/>
      <c r="C26" s="462"/>
      <c r="D26" s="462"/>
      <c r="E26" s="462"/>
      <c r="F26" s="462"/>
      <c r="G26" s="462"/>
      <c r="H26" s="462"/>
      <c r="I26" s="462"/>
      <c r="J26" s="462"/>
      <c r="K26" s="462"/>
      <c r="L26" s="462"/>
      <c r="M26" s="462"/>
      <c r="N26" s="462"/>
      <c r="O26" s="462"/>
      <c r="P26" s="462"/>
      <c r="Q26" s="462"/>
      <c r="R26" s="462"/>
      <c r="S26" s="462"/>
      <c r="T26" s="462"/>
      <c r="U26" s="462"/>
      <c r="V26" s="462"/>
      <c r="W26" s="462"/>
      <c r="X26" s="462"/>
      <c r="Y26" s="462"/>
      <c r="Z26" s="462"/>
      <c r="AA26" s="462"/>
      <c r="AB26" s="462"/>
      <c r="AC26" s="462"/>
      <c r="AD26" s="462"/>
      <c r="AE26" s="462"/>
      <c r="AF26" s="462"/>
      <c r="AG26" s="462"/>
      <c r="AH26" s="462"/>
      <c r="AI26" s="462"/>
      <c r="AJ26" s="462"/>
      <c r="AK26" s="462"/>
      <c r="AR26" s="33"/>
    </row>
    <row r="27" spans="1:44" ht="10.95" customHeight="1" x14ac:dyDescent="0.2">
      <c r="A27" s="104"/>
      <c r="B27" s="104"/>
      <c r="C27" s="104"/>
      <c r="D27" s="104"/>
      <c r="E27" s="104"/>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4"/>
      <c r="AD27" s="104"/>
      <c r="AE27" s="104"/>
      <c r="AF27" s="104"/>
      <c r="AG27" s="104"/>
      <c r="AH27" s="104"/>
      <c r="AI27" s="104"/>
      <c r="AJ27" s="104"/>
      <c r="AK27" s="38"/>
    </row>
    <row r="28" spans="1:44" ht="12" customHeight="1" x14ac:dyDescent="0.2">
      <c r="A28" s="439" t="s">
        <v>165</v>
      </c>
      <c r="B28" s="440"/>
      <c r="C28" s="452" t="s">
        <v>22</v>
      </c>
      <c r="D28" s="453"/>
      <c r="E28" s="440"/>
      <c r="F28" s="178" t="s">
        <v>256</v>
      </c>
      <c r="G28" s="179"/>
      <c r="H28" s="179"/>
      <c r="I28" s="179"/>
      <c r="J28" s="179"/>
      <c r="K28" s="179"/>
      <c r="L28" s="179"/>
      <c r="M28" s="179"/>
      <c r="N28" s="179"/>
      <c r="O28" s="179"/>
      <c r="P28" s="179"/>
      <c r="Q28" s="179"/>
      <c r="R28" s="179"/>
      <c r="S28" s="179"/>
      <c r="T28" s="180"/>
      <c r="U28" s="457" t="s">
        <v>257</v>
      </c>
      <c r="V28" s="457"/>
      <c r="W28" s="457"/>
      <c r="X28" s="457"/>
      <c r="Y28" s="457"/>
      <c r="Z28" s="452" t="s">
        <v>258</v>
      </c>
      <c r="AA28" s="494"/>
      <c r="AB28" s="494"/>
      <c r="AC28" s="494"/>
      <c r="AD28" s="494"/>
      <c r="AE28" s="494"/>
      <c r="AF28" s="494"/>
      <c r="AG28" s="495"/>
      <c r="AH28" s="38"/>
      <c r="AI28" s="496"/>
      <c r="AJ28" s="496"/>
      <c r="AK28" s="496"/>
      <c r="AL28" s="496"/>
      <c r="AR28" s="8"/>
    </row>
    <row r="29" spans="1:44" ht="12" customHeight="1" x14ac:dyDescent="0.2">
      <c r="A29" s="441"/>
      <c r="B29" s="442"/>
      <c r="C29" s="441"/>
      <c r="D29" s="454"/>
      <c r="E29" s="442"/>
      <c r="F29" s="451" t="s">
        <v>255</v>
      </c>
      <c r="G29" s="451"/>
      <c r="H29" s="451"/>
      <c r="I29" s="439" t="s">
        <v>3</v>
      </c>
      <c r="J29" s="453"/>
      <c r="K29" s="440"/>
      <c r="L29" s="538" t="s">
        <v>18</v>
      </c>
      <c r="M29" s="539"/>
      <c r="N29" s="540"/>
      <c r="O29" s="452" t="s">
        <v>366</v>
      </c>
      <c r="P29" s="494"/>
      <c r="Q29" s="495"/>
      <c r="R29" s="452" t="s">
        <v>0</v>
      </c>
      <c r="S29" s="494"/>
      <c r="T29" s="495"/>
      <c r="U29" s="457"/>
      <c r="V29" s="457"/>
      <c r="W29" s="457"/>
      <c r="X29" s="457"/>
      <c r="Y29" s="457"/>
      <c r="Z29" s="520"/>
      <c r="AA29" s="469"/>
      <c r="AB29" s="469"/>
      <c r="AC29" s="469"/>
      <c r="AD29" s="469"/>
      <c r="AE29" s="469"/>
      <c r="AF29" s="469"/>
      <c r="AG29" s="470"/>
      <c r="AH29" s="38"/>
      <c r="AI29" s="496"/>
      <c r="AJ29" s="496"/>
      <c r="AK29" s="496"/>
      <c r="AL29" s="496"/>
      <c r="AR29" s="8"/>
    </row>
    <row r="30" spans="1:44" ht="12" customHeight="1" x14ac:dyDescent="0.2">
      <c r="A30" s="441"/>
      <c r="B30" s="442"/>
      <c r="C30" s="441"/>
      <c r="D30" s="454"/>
      <c r="E30" s="442"/>
      <c r="F30" s="529"/>
      <c r="G30" s="529"/>
      <c r="H30" s="529"/>
      <c r="I30" s="441"/>
      <c r="J30" s="454"/>
      <c r="K30" s="442"/>
      <c r="L30" s="541"/>
      <c r="M30" s="542"/>
      <c r="N30" s="543"/>
      <c r="O30" s="504"/>
      <c r="P30" s="505"/>
      <c r="Q30" s="506"/>
      <c r="R30" s="504"/>
      <c r="S30" s="505"/>
      <c r="T30" s="506"/>
      <c r="U30" s="457"/>
      <c r="V30" s="457"/>
      <c r="W30" s="457"/>
      <c r="X30" s="457"/>
      <c r="Y30" s="457"/>
      <c r="Z30" s="457" t="s">
        <v>260</v>
      </c>
      <c r="AA30" s="457"/>
      <c r="AB30" s="457"/>
      <c r="AC30" s="457"/>
      <c r="AD30" s="457" t="s">
        <v>259</v>
      </c>
      <c r="AE30" s="457"/>
      <c r="AF30" s="457"/>
      <c r="AG30" s="457"/>
      <c r="AH30" s="38"/>
      <c r="AI30" s="497"/>
      <c r="AJ30" s="497"/>
      <c r="AK30" s="497"/>
      <c r="AL30" s="497"/>
      <c r="AR30" s="8"/>
    </row>
    <row r="31" spans="1:44" ht="12" customHeight="1" x14ac:dyDescent="0.2">
      <c r="A31" s="443"/>
      <c r="B31" s="444"/>
      <c r="C31" s="443"/>
      <c r="D31" s="455"/>
      <c r="E31" s="444"/>
      <c r="F31" s="464" t="s">
        <v>137</v>
      </c>
      <c r="G31" s="464"/>
      <c r="H31" s="464"/>
      <c r="I31" s="464" t="s">
        <v>166</v>
      </c>
      <c r="J31" s="464"/>
      <c r="K31" s="464"/>
      <c r="L31" s="465" t="s">
        <v>439</v>
      </c>
      <c r="M31" s="466"/>
      <c r="N31" s="467"/>
      <c r="O31" s="445" t="s">
        <v>141</v>
      </c>
      <c r="P31" s="519"/>
      <c r="Q31" s="446"/>
      <c r="R31" s="443" t="s">
        <v>440</v>
      </c>
      <c r="S31" s="455"/>
      <c r="T31" s="444"/>
      <c r="U31" s="457"/>
      <c r="V31" s="457"/>
      <c r="W31" s="457"/>
      <c r="X31" s="457"/>
      <c r="Y31" s="457"/>
      <c r="Z31" s="457"/>
      <c r="AA31" s="457"/>
      <c r="AB31" s="457"/>
      <c r="AC31" s="457"/>
      <c r="AD31" s="457"/>
      <c r="AE31" s="457"/>
      <c r="AF31" s="457"/>
      <c r="AG31" s="457"/>
      <c r="AH31" s="38"/>
      <c r="AI31" s="23"/>
      <c r="AJ31" s="23"/>
      <c r="AK31" s="23"/>
      <c r="AL31" s="23"/>
      <c r="AR31" s="8"/>
    </row>
    <row r="32" spans="1:44" ht="12" customHeight="1" x14ac:dyDescent="0.2">
      <c r="A32" s="451">
        <v>1</v>
      </c>
      <c r="B32" s="451"/>
      <c r="C32" s="447" t="str">
        <f>IF(F32="","",SUM(F32:T32))</f>
        <v/>
      </c>
      <c r="D32" s="447"/>
      <c r="E32" s="447"/>
      <c r="F32" s="461"/>
      <c r="G32" s="461"/>
      <c r="H32" s="461"/>
      <c r="I32" s="461"/>
      <c r="J32" s="461"/>
      <c r="K32" s="461"/>
      <c r="L32" s="461"/>
      <c r="M32" s="461"/>
      <c r="N32" s="461"/>
      <c r="O32" s="461"/>
      <c r="P32" s="461"/>
      <c r="Q32" s="461"/>
      <c r="R32" s="461"/>
      <c r="S32" s="461"/>
      <c r="T32" s="461"/>
      <c r="U32" s="461"/>
      <c r="V32" s="461"/>
      <c r="W32" s="461"/>
      <c r="X32" s="461"/>
      <c r="Y32" s="461"/>
      <c r="Z32" s="498"/>
      <c r="AA32" s="499"/>
      <c r="AB32" s="499"/>
      <c r="AC32" s="500"/>
      <c r="AD32" s="480"/>
      <c r="AE32" s="480"/>
      <c r="AF32" s="480"/>
      <c r="AG32" s="480"/>
      <c r="AH32" s="38"/>
      <c r="AI32" s="24"/>
      <c r="AJ32" s="25"/>
      <c r="AK32" s="25"/>
      <c r="AL32" s="26"/>
      <c r="AR32" s="8"/>
    </row>
    <row r="33" spans="1:44" ht="12" customHeight="1" x14ac:dyDescent="0.2">
      <c r="A33" s="451">
        <v>2</v>
      </c>
      <c r="B33" s="451"/>
      <c r="C33" s="447" t="str">
        <f>IF(F33="","",SUM(F33:T33))</f>
        <v/>
      </c>
      <c r="D33" s="447"/>
      <c r="E33" s="447"/>
      <c r="F33" s="461"/>
      <c r="G33" s="461"/>
      <c r="H33" s="461"/>
      <c r="I33" s="461"/>
      <c r="J33" s="461"/>
      <c r="K33" s="461"/>
      <c r="L33" s="461"/>
      <c r="M33" s="461"/>
      <c r="N33" s="461"/>
      <c r="O33" s="461"/>
      <c r="P33" s="461"/>
      <c r="Q33" s="461"/>
      <c r="R33" s="461"/>
      <c r="S33" s="461"/>
      <c r="T33" s="461"/>
      <c r="U33" s="461"/>
      <c r="V33" s="461"/>
      <c r="W33" s="461"/>
      <c r="X33" s="461"/>
      <c r="Y33" s="461"/>
      <c r="Z33" s="498"/>
      <c r="AA33" s="499"/>
      <c r="AB33" s="499"/>
      <c r="AC33" s="500"/>
      <c r="AD33" s="480"/>
      <c r="AE33" s="480"/>
      <c r="AF33" s="480"/>
      <c r="AG33" s="480"/>
      <c r="AH33" s="38"/>
      <c r="AI33" s="24"/>
      <c r="AJ33" s="25"/>
      <c r="AK33" s="25"/>
      <c r="AL33" s="26"/>
      <c r="AR33" s="8"/>
    </row>
    <row r="34" spans="1:44" ht="12" customHeight="1" x14ac:dyDescent="0.2">
      <c r="A34" s="451">
        <v>3</v>
      </c>
      <c r="B34" s="451"/>
      <c r="C34" s="534" t="str">
        <f>IF(F34="","",SUM(F34:T34))</f>
        <v/>
      </c>
      <c r="D34" s="534"/>
      <c r="E34" s="534"/>
      <c r="F34" s="463"/>
      <c r="G34" s="463"/>
      <c r="H34" s="463"/>
      <c r="I34" s="463"/>
      <c r="J34" s="463"/>
      <c r="K34" s="463"/>
      <c r="L34" s="463"/>
      <c r="M34" s="463"/>
      <c r="N34" s="463"/>
      <c r="O34" s="463"/>
      <c r="P34" s="463"/>
      <c r="Q34" s="463"/>
      <c r="R34" s="463"/>
      <c r="S34" s="463"/>
      <c r="T34" s="463"/>
      <c r="U34" s="463"/>
      <c r="V34" s="463"/>
      <c r="W34" s="463"/>
      <c r="X34" s="463"/>
      <c r="Y34" s="463"/>
      <c r="Z34" s="501"/>
      <c r="AA34" s="502"/>
      <c r="AB34" s="502"/>
      <c r="AC34" s="503"/>
      <c r="AD34" s="481"/>
      <c r="AE34" s="481"/>
      <c r="AF34" s="481"/>
      <c r="AG34" s="481"/>
      <c r="AH34" s="38"/>
      <c r="AI34" s="24"/>
      <c r="AJ34" s="25"/>
      <c r="AK34" s="25"/>
      <c r="AL34" s="26"/>
      <c r="AR34" s="8"/>
    </row>
    <row r="35" spans="1:44" ht="12" customHeight="1" x14ac:dyDescent="0.2">
      <c r="A35" s="464" t="s">
        <v>2</v>
      </c>
      <c r="B35" s="464"/>
      <c r="C35" s="447" t="str">
        <f>IF(SUM(C32:E34)=0,"",SUM(C32:E34))</f>
        <v/>
      </c>
      <c r="D35" s="447"/>
      <c r="E35" s="447"/>
      <c r="F35" s="447" t="str">
        <f>IF($C32="","",SUM(F32:H34))</f>
        <v/>
      </c>
      <c r="G35" s="447"/>
      <c r="H35" s="447"/>
      <c r="I35" s="447" t="str">
        <f>IF($C32="","",SUM(I32:K34))</f>
        <v/>
      </c>
      <c r="J35" s="447"/>
      <c r="K35" s="447"/>
      <c r="L35" s="447" t="str">
        <f>IF($C32="","",SUM(L32:N34))</f>
        <v/>
      </c>
      <c r="M35" s="447"/>
      <c r="N35" s="447"/>
      <c r="O35" s="447" t="str">
        <f>IF($C32="","",SUM(O32:Q34))</f>
        <v/>
      </c>
      <c r="P35" s="447"/>
      <c r="Q35" s="447"/>
      <c r="R35" s="447" t="str">
        <f>IF($C32="","",SUM(R32:T34))</f>
        <v/>
      </c>
      <c r="S35" s="447"/>
      <c r="T35" s="447"/>
      <c r="U35" s="447"/>
      <c r="V35" s="447"/>
      <c r="W35" s="447"/>
      <c r="X35" s="447"/>
      <c r="Y35" s="447"/>
      <c r="Z35" s="451"/>
      <c r="AA35" s="451"/>
      <c r="AB35" s="451"/>
      <c r="AC35" s="451"/>
      <c r="AD35" s="456"/>
      <c r="AE35" s="456"/>
      <c r="AF35" s="456"/>
      <c r="AG35" s="456"/>
      <c r="AH35" s="38"/>
      <c r="AR35" s="8"/>
    </row>
    <row r="36" spans="1:44" ht="13.2" customHeight="1" x14ac:dyDescent="0.2">
      <c r="A36" s="439"/>
      <c r="B36" s="440"/>
      <c r="C36" s="482" t="s">
        <v>274</v>
      </c>
      <c r="D36" s="483"/>
      <c r="E36" s="484"/>
      <c r="F36" s="530" t="s">
        <v>275</v>
      </c>
      <c r="G36" s="530"/>
      <c r="H36" s="530"/>
      <c r="I36" s="530"/>
      <c r="J36" s="530"/>
      <c r="K36" s="530"/>
      <c r="L36" s="38"/>
      <c r="AR36" s="8"/>
    </row>
    <row r="37" spans="1:44" ht="12" customHeight="1" x14ac:dyDescent="0.2">
      <c r="A37" s="441"/>
      <c r="B37" s="442"/>
      <c r="C37" s="482"/>
      <c r="D37" s="483"/>
      <c r="E37" s="484"/>
      <c r="F37" s="530"/>
      <c r="G37" s="530"/>
      <c r="H37" s="530"/>
      <c r="I37" s="530"/>
      <c r="J37" s="530"/>
      <c r="K37" s="530"/>
      <c r="L37" s="38"/>
      <c r="AR37" s="8"/>
    </row>
    <row r="38" spans="1:44" ht="48" customHeight="1" x14ac:dyDescent="0.2">
      <c r="A38" s="443"/>
      <c r="B38" s="444"/>
      <c r="C38" s="485"/>
      <c r="D38" s="486"/>
      <c r="E38" s="487"/>
      <c r="F38" s="530"/>
      <c r="G38" s="530"/>
      <c r="H38" s="530"/>
      <c r="I38" s="530"/>
      <c r="J38" s="530"/>
      <c r="K38" s="530"/>
      <c r="L38" s="38"/>
      <c r="S38" s="9"/>
      <c r="AR38" s="8"/>
    </row>
    <row r="39" spans="1:44" ht="12" customHeight="1" x14ac:dyDescent="0.2">
      <c r="A39" s="445">
        <v>1</v>
      </c>
      <c r="B39" s="446"/>
      <c r="C39" s="447"/>
      <c r="D39" s="447"/>
      <c r="E39" s="447"/>
      <c r="F39" s="474"/>
      <c r="G39" s="474"/>
      <c r="H39" s="474"/>
      <c r="I39" s="474"/>
      <c r="J39" s="474"/>
      <c r="K39" s="474"/>
      <c r="L39" s="38"/>
      <c r="S39" s="9"/>
      <c r="AR39" s="8"/>
    </row>
    <row r="40" spans="1:44" ht="12" customHeight="1" x14ac:dyDescent="0.2">
      <c r="A40" s="451">
        <v>2</v>
      </c>
      <c r="B40" s="451"/>
      <c r="C40" s="447"/>
      <c r="D40" s="447"/>
      <c r="E40" s="447"/>
      <c r="F40" s="474"/>
      <c r="G40" s="474"/>
      <c r="H40" s="474"/>
      <c r="I40" s="474"/>
      <c r="J40" s="474"/>
      <c r="K40" s="474"/>
      <c r="L40" s="38"/>
      <c r="S40" s="9"/>
      <c r="AR40" s="8"/>
    </row>
    <row r="41" spans="1:44" ht="12" customHeight="1" x14ac:dyDescent="0.2">
      <c r="A41" s="451">
        <v>3</v>
      </c>
      <c r="B41" s="451"/>
      <c r="C41" s="447"/>
      <c r="D41" s="447"/>
      <c r="E41" s="447"/>
      <c r="F41" s="474"/>
      <c r="G41" s="474"/>
      <c r="H41" s="474"/>
      <c r="I41" s="474"/>
      <c r="J41" s="474"/>
      <c r="K41" s="474"/>
      <c r="L41" s="38"/>
      <c r="S41" s="9"/>
      <c r="AR41" s="8"/>
    </row>
    <row r="42" spans="1:44" ht="12" customHeight="1" x14ac:dyDescent="0.2">
      <c r="A42" s="451" t="s">
        <v>261</v>
      </c>
      <c r="B42" s="451"/>
      <c r="C42" s="447"/>
      <c r="D42" s="447"/>
      <c r="E42" s="447"/>
      <c r="F42" s="474"/>
      <c r="G42" s="474"/>
      <c r="H42" s="474"/>
      <c r="I42" s="474"/>
      <c r="J42" s="474"/>
      <c r="K42" s="474"/>
      <c r="L42" s="38"/>
      <c r="S42" s="9"/>
      <c r="AR42" s="8"/>
    </row>
    <row r="43" spans="1:44" ht="40.200000000000003" customHeight="1" x14ac:dyDescent="0.2">
      <c r="A43" s="471" t="s">
        <v>441</v>
      </c>
      <c r="B43" s="471"/>
      <c r="C43" s="471"/>
      <c r="D43" s="471"/>
      <c r="E43" s="471"/>
      <c r="F43" s="471"/>
      <c r="G43" s="471"/>
      <c r="H43" s="471"/>
      <c r="I43" s="471"/>
      <c r="J43" s="471"/>
      <c r="K43" s="471"/>
      <c r="L43" s="472"/>
      <c r="M43" s="472"/>
      <c r="N43" s="472"/>
      <c r="O43" s="472"/>
      <c r="P43" s="472"/>
      <c r="Q43" s="472"/>
      <c r="R43" s="472"/>
      <c r="S43" s="472"/>
      <c r="T43" s="472"/>
      <c r="U43" s="472"/>
      <c r="V43" s="472"/>
      <c r="W43" s="472"/>
      <c r="X43" s="472"/>
      <c r="Y43" s="472"/>
      <c r="Z43" s="472"/>
      <c r="AA43" s="472"/>
      <c r="AB43" s="472"/>
      <c r="AC43" s="472"/>
      <c r="AD43" s="472"/>
      <c r="AE43" s="472"/>
      <c r="AF43" s="472"/>
      <c r="AG43" s="472"/>
      <c r="AH43" s="472"/>
      <c r="AI43" s="472"/>
      <c r="AJ43" s="472"/>
      <c r="AK43" s="38"/>
    </row>
    <row r="44" spans="1:44" s="34" customFormat="1" ht="12" customHeight="1" x14ac:dyDescent="0.2">
      <c r="A44" s="473" t="s">
        <v>290</v>
      </c>
      <c r="B44" s="473"/>
      <c r="C44" s="473"/>
      <c r="D44" s="473"/>
      <c r="E44" s="473"/>
      <c r="F44" s="473"/>
      <c r="G44" s="473"/>
      <c r="H44" s="473"/>
      <c r="I44" s="473"/>
      <c r="J44" s="473"/>
      <c r="K44" s="473"/>
      <c r="L44" s="473"/>
      <c r="M44" s="473"/>
      <c r="N44" s="473"/>
      <c r="O44" s="473"/>
      <c r="P44" s="473"/>
      <c r="Q44" s="473"/>
      <c r="R44" s="473"/>
      <c r="S44" s="473"/>
      <c r="T44" s="473"/>
      <c r="U44" s="473"/>
      <c r="V44" s="473"/>
      <c r="W44" s="473"/>
      <c r="X44" s="473"/>
      <c r="Y44" s="473"/>
      <c r="Z44" s="473"/>
      <c r="AA44" s="473"/>
      <c r="AB44" s="473"/>
      <c r="AC44" s="473"/>
      <c r="AD44" s="473"/>
      <c r="AE44" s="473"/>
      <c r="AF44" s="473"/>
      <c r="AG44" s="473"/>
      <c r="AH44" s="473"/>
      <c r="AI44" s="473"/>
      <c r="AJ44" s="473"/>
      <c r="AK44" s="106"/>
      <c r="AR44" s="35"/>
    </row>
    <row r="45" spans="1:44" s="34" customFormat="1" ht="12" customHeight="1" x14ac:dyDescent="0.2">
      <c r="A45" s="473" t="s">
        <v>442</v>
      </c>
      <c r="B45" s="473"/>
      <c r="C45" s="473"/>
      <c r="D45" s="473"/>
      <c r="E45" s="473"/>
      <c r="F45" s="473"/>
      <c r="G45" s="473"/>
      <c r="H45" s="473"/>
      <c r="I45" s="473"/>
      <c r="J45" s="473"/>
      <c r="K45" s="473"/>
      <c r="L45" s="473"/>
      <c r="M45" s="473"/>
      <c r="N45" s="473"/>
      <c r="O45" s="473"/>
      <c r="P45" s="473"/>
      <c r="Q45" s="473"/>
      <c r="R45" s="473"/>
      <c r="S45" s="473"/>
      <c r="T45" s="473"/>
      <c r="U45" s="473"/>
      <c r="V45" s="473"/>
      <c r="W45" s="473"/>
      <c r="X45" s="473"/>
      <c r="Y45" s="473"/>
      <c r="Z45" s="473"/>
      <c r="AA45" s="473"/>
      <c r="AB45" s="473"/>
      <c r="AC45" s="473"/>
      <c r="AD45" s="473"/>
      <c r="AE45" s="473"/>
      <c r="AF45" s="473"/>
      <c r="AG45" s="473"/>
      <c r="AH45" s="473"/>
      <c r="AI45" s="473"/>
      <c r="AJ45" s="473"/>
      <c r="AK45" s="106"/>
      <c r="AR45" s="35"/>
    </row>
    <row r="46" spans="1:44" s="36" customFormat="1" ht="12" customHeight="1" x14ac:dyDescent="0.2">
      <c r="A46" s="477" t="s">
        <v>74</v>
      </c>
      <c r="B46" s="478"/>
      <c r="C46" s="478"/>
      <c r="D46" s="478"/>
      <c r="E46" s="478"/>
      <c r="F46" s="478"/>
      <c r="G46" s="478"/>
      <c r="H46" s="478"/>
      <c r="I46" s="478"/>
      <c r="J46" s="478"/>
      <c r="K46" s="478"/>
      <c r="L46" s="478"/>
      <c r="M46" s="478"/>
      <c r="N46" s="478"/>
      <c r="O46" s="478"/>
      <c r="P46" s="478"/>
      <c r="Q46" s="478"/>
      <c r="R46" s="478"/>
      <c r="S46" s="478"/>
      <c r="T46" s="478"/>
      <c r="U46" s="478"/>
      <c r="V46" s="478"/>
      <c r="W46" s="478"/>
      <c r="X46" s="478"/>
      <c r="Y46" s="478"/>
      <c r="Z46" s="478"/>
      <c r="AA46" s="478"/>
      <c r="AB46" s="478"/>
      <c r="AC46" s="478"/>
      <c r="AD46" s="478"/>
      <c r="AE46" s="478"/>
      <c r="AF46" s="478"/>
      <c r="AG46" s="478"/>
      <c r="AH46" s="478"/>
      <c r="AI46" s="478"/>
      <c r="AJ46" s="479"/>
      <c r="AK46" s="107"/>
      <c r="AR46" s="37"/>
    </row>
    <row r="47" spans="1:44" s="36" customFormat="1" ht="12" customHeight="1" x14ac:dyDescent="0.2">
      <c r="A47" s="161" t="s">
        <v>246</v>
      </c>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62"/>
      <c r="AK47" s="107"/>
      <c r="AR47" s="37"/>
    </row>
    <row r="48" spans="1:44" s="36" customFormat="1" ht="12" customHeight="1" x14ac:dyDescent="0.2">
      <c r="A48" s="531" t="s">
        <v>337</v>
      </c>
      <c r="B48" s="532"/>
      <c r="C48" s="532"/>
      <c r="D48" s="532"/>
      <c r="E48" s="532"/>
      <c r="F48" s="532"/>
      <c r="G48" s="532"/>
      <c r="H48" s="532"/>
      <c r="I48" s="532"/>
      <c r="J48" s="532"/>
      <c r="K48" s="532"/>
      <c r="L48" s="532"/>
      <c r="M48" s="532"/>
      <c r="N48" s="532"/>
      <c r="O48" s="532"/>
      <c r="P48" s="532"/>
      <c r="Q48" s="532"/>
      <c r="R48" s="532"/>
      <c r="S48" s="532"/>
      <c r="T48" s="532"/>
      <c r="U48" s="532"/>
      <c r="V48" s="532"/>
      <c r="W48" s="532"/>
      <c r="X48" s="532"/>
      <c r="Y48" s="532"/>
      <c r="Z48" s="532"/>
      <c r="AA48" s="532"/>
      <c r="AB48" s="532"/>
      <c r="AC48" s="532"/>
      <c r="AD48" s="532"/>
      <c r="AE48" s="532"/>
      <c r="AF48" s="532"/>
      <c r="AG48" s="532"/>
      <c r="AH48" s="532"/>
      <c r="AI48" s="532"/>
      <c r="AJ48" s="533"/>
      <c r="AK48" s="107"/>
      <c r="AR48" s="37"/>
    </row>
    <row r="49" spans="1:44" s="10" customFormat="1" ht="22.95" customHeight="1" x14ac:dyDescent="0.2">
      <c r="A49" s="158"/>
      <c r="B49" s="172" t="s">
        <v>26</v>
      </c>
      <c r="C49" s="475" t="s">
        <v>338</v>
      </c>
      <c r="D49" s="457"/>
      <c r="E49" s="457"/>
      <c r="F49" s="457"/>
      <c r="G49" s="457"/>
      <c r="H49" s="457"/>
      <c r="I49" s="457"/>
      <c r="J49" s="172" t="s">
        <v>26</v>
      </c>
      <c r="K49" s="457" t="s">
        <v>70</v>
      </c>
      <c r="L49" s="457"/>
      <c r="M49" s="457"/>
      <c r="N49" s="457"/>
      <c r="O49" s="457"/>
      <c r="P49" s="457"/>
      <c r="Q49" s="457"/>
      <c r="R49" s="457"/>
      <c r="S49" s="97"/>
      <c r="T49" s="469"/>
      <c r="U49" s="469"/>
      <c r="V49" s="469"/>
      <c r="W49" s="469"/>
      <c r="X49" s="469"/>
      <c r="Y49" s="469"/>
      <c r="Z49" s="469"/>
      <c r="AA49" s="469"/>
      <c r="AB49" s="97"/>
      <c r="AC49" s="469"/>
      <c r="AD49" s="469"/>
      <c r="AE49" s="469"/>
      <c r="AF49" s="469"/>
      <c r="AG49" s="469"/>
      <c r="AH49" s="469"/>
      <c r="AI49" s="469"/>
      <c r="AJ49" s="470"/>
      <c r="AK49" s="91"/>
      <c r="AR49" s="11"/>
    </row>
    <row r="50" spans="1:44" s="29" customFormat="1" ht="12" customHeight="1" x14ac:dyDescent="0.2">
      <c r="A50" s="161" t="s">
        <v>339</v>
      </c>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62"/>
      <c r="AK50" s="91"/>
      <c r="AR50" s="30"/>
    </row>
    <row r="51" spans="1:44" s="10" customFormat="1" ht="12" customHeight="1" x14ac:dyDescent="0.2">
      <c r="A51" s="531" t="s">
        <v>350</v>
      </c>
      <c r="B51" s="532"/>
      <c r="C51" s="532"/>
      <c r="D51" s="532"/>
      <c r="E51" s="532"/>
      <c r="F51" s="532"/>
      <c r="G51" s="532"/>
      <c r="H51" s="532"/>
      <c r="I51" s="532"/>
      <c r="J51" s="532"/>
      <c r="K51" s="532"/>
      <c r="L51" s="532"/>
      <c r="M51" s="532"/>
      <c r="N51" s="532"/>
      <c r="O51" s="532"/>
      <c r="P51" s="532"/>
      <c r="Q51" s="532"/>
      <c r="R51" s="532"/>
      <c r="S51" s="532"/>
      <c r="T51" s="532"/>
      <c r="U51" s="532"/>
      <c r="V51" s="532"/>
      <c r="W51" s="532"/>
      <c r="X51" s="532"/>
      <c r="Y51" s="532"/>
      <c r="Z51" s="532"/>
      <c r="AA51" s="532"/>
      <c r="AB51" s="532"/>
      <c r="AC51" s="532"/>
      <c r="AD51" s="532"/>
      <c r="AE51" s="532"/>
      <c r="AF51" s="532"/>
      <c r="AG51" s="532"/>
      <c r="AH51" s="532"/>
      <c r="AI51" s="532"/>
      <c r="AJ51" s="533"/>
      <c r="AK51" s="91"/>
      <c r="AR51" s="11"/>
    </row>
    <row r="52" spans="1:44" s="10" customFormat="1" ht="12" customHeight="1" x14ac:dyDescent="0.2">
      <c r="A52" s="158"/>
      <c r="B52" s="41" t="s">
        <v>26</v>
      </c>
      <c r="C52" s="468" t="s">
        <v>443</v>
      </c>
      <c r="D52" s="449"/>
      <c r="E52" s="449"/>
      <c r="F52" s="450"/>
      <c r="G52" s="41" t="s">
        <v>26</v>
      </c>
      <c r="H52" s="468" t="s">
        <v>264</v>
      </c>
      <c r="I52" s="449"/>
      <c r="J52" s="449"/>
      <c r="K52" s="449"/>
      <c r="L52" s="449"/>
      <c r="M52" s="41" t="s">
        <v>26</v>
      </c>
      <c r="N52" s="468" t="s">
        <v>265</v>
      </c>
      <c r="O52" s="449"/>
      <c r="P52" s="449"/>
      <c r="Q52" s="449"/>
      <c r="R52" s="449"/>
      <c r="S52" s="41" t="s">
        <v>26</v>
      </c>
      <c r="T52" s="468" t="s">
        <v>266</v>
      </c>
      <c r="U52" s="449"/>
      <c r="V52" s="449"/>
      <c r="W52" s="449"/>
      <c r="X52" s="449"/>
      <c r="Y52" s="41" t="s">
        <v>26</v>
      </c>
      <c r="Z52" s="468" t="s">
        <v>340</v>
      </c>
      <c r="AA52" s="449"/>
      <c r="AB52" s="449"/>
      <c r="AC52" s="449"/>
      <c r="AD52" s="449"/>
      <c r="AE52" s="41" t="s">
        <v>26</v>
      </c>
      <c r="AF52" s="468" t="s">
        <v>341</v>
      </c>
      <c r="AG52" s="449"/>
      <c r="AH52" s="449"/>
      <c r="AI52" s="449"/>
      <c r="AJ52" s="450"/>
      <c r="AK52" s="91"/>
      <c r="AQ52" s="11"/>
    </row>
    <row r="53" spans="1:44" s="10" customFormat="1" ht="12" customHeight="1" x14ac:dyDescent="0.2">
      <c r="A53" s="158"/>
      <c r="B53" s="41" t="s">
        <v>26</v>
      </c>
      <c r="C53" s="468" t="s">
        <v>444</v>
      </c>
      <c r="D53" s="449"/>
      <c r="E53" s="449"/>
      <c r="F53" s="449"/>
      <c r="G53" s="95"/>
      <c r="H53" s="469"/>
      <c r="I53" s="469"/>
      <c r="J53" s="469"/>
      <c r="K53" s="469"/>
      <c r="L53" s="469"/>
      <c r="M53" s="97"/>
      <c r="N53" s="469"/>
      <c r="O53" s="469"/>
      <c r="P53" s="469"/>
      <c r="Q53" s="469"/>
      <c r="R53" s="469"/>
      <c r="S53" s="97"/>
      <c r="T53" s="469"/>
      <c r="U53" s="469"/>
      <c r="V53" s="469"/>
      <c r="W53" s="469"/>
      <c r="X53" s="469"/>
      <c r="Y53" s="97"/>
      <c r="Z53" s="469"/>
      <c r="AA53" s="469"/>
      <c r="AB53" s="469"/>
      <c r="AC53" s="469"/>
      <c r="AD53" s="469"/>
      <c r="AE53" s="97"/>
      <c r="AF53" s="469"/>
      <c r="AG53" s="469"/>
      <c r="AH53" s="469"/>
      <c r="AI53" s="469"/>
      <c r="AJ53" s="470"/>
      <c r="AK53" s="91"/>
      <c r="AQ53" s="11"/>
    </row>
    <row r="54" spans="1:44" s="10" customFormat="1" ht="12" customHeight="1" x14ac:dyDescent="0.2">
      <c r="A54" s="161" t="s">
        <v>342</v>
      </c>
      <c r="B54" s="472" t="s">
        <v>343</v>
      </c>
      <c r="C54" s="472"/>
      <c r="D54" s="472"/>
      <c r="E54" s="472"/>
      <c r="F54" s="472"/>
      <c r="G54" s="472"/>
      <c r="H54" s="472"/>
      <c r="I54" s="472"/>
      <c r="J54" s="472"/>
      <c r="K54" s="472"/>
      <c r="L54" s="472"/>
      <c r="M54" s="472"/>
      <c r="N54" s="472"/>
      <c r="O54" s="472"/>
      <c r="P54" s="472"/>
      <c r="Q54" s="472"/>
      <c r="R54" s="472"/>
      <c r="S54" s="472"/>
      <c r="T54" s="472"/>
      <c r="U54" s="472"/>
      <c r="V54" s="472"/>
      <c r="W54" s="472"/>
      <c r="X54" s="472"/>
      <c r="Y54" s="472"/>
      <c r="Z54" s="472"/>
      <c r="AA54" s="472"/>
      <c r="AB54" s="472"/>
      <c r="AC54" s="472"/>
      <c r="AD54" s="472"/>
      <c r="AE54" s="472"/>
      <c r="AF54" s="472"/>
      <c r="AG54" s="472"/>
      <c r="AH54" s="472"/>
      <c r="AI54" s="472"/>
      <c r="AJ54" s="493"/>
      <c r="AK54" s="87"/>
      <c r="AP54" s="11"/>
    </row>
    <row r="55" spans="1:44" s="10" customFormat="1" ht="12" customHeight="1" x14ac:dyDescent="0.2">
      <c r="A55" s="161"/>
      <c r="B55" s="472" t="s">
        <v>344</v>
      </c>
      <c r="C55" s="472"/>
      <c r="D55" s="472"/>
      <c r="E55" s="472"/>
      <c r="F55" s="472"/>
      <c r="G55" s="472"/>
      <c r="H55" s="472"/>
      <c r="I55" s="472"/>
      <c r="J55" s="472"/>
      <c r="K55" s="472"/>
      <c r="L55" s="472"/>
      <c r="M55" s="472"/>
      <c r="N55" s="472"/>
      <c r="O55" s="472"/>
      <c r="P55" s="472"/>
      <c r="Q55" s="472"/>
      <c r="R55" s="472"/>
      <c r="S55" s="472"/>
      <c r="T55" s="472"/>
      <c r="U55" s="472"/>
      <c r="V55" s="472"/>
      <c r="W55" s="472"/>
      <c r="X55" s="472"/>
      <c r="Y55" s="472"/>
      <c r="Z55" s="472"/>
      <c r="AA55" s="472"/>
      <c r="AB55" s="472"/>
      <c r="AC55" s="472"/>
      <c r="AD55" s="472"/>
      <c r="AE55" s="472"/>
      <c r="AF55" s="472"/>
      <c r="AG55" s="472"/>
      <c r="AH55" s="472"/>
      <c r="AI55" s="472"/>
      <c r="AJ55" s="493"/>
      <c r="AK55" s="87"/>
      <c r="AP55" s="11"/>
    </row>
    <row r="56" spans="1:44" s="10" customFormat="1" ht="12" customHeight="1" x14ac:dyDescent="0.2">
      <c r="A56" s="161" t="s">
        <v>349</v>
      </c>
      <c r="B56" s="166"/>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c r="AJ56" s="167"/>
      <c r="AK56" s="87"/>
      <c r="AP56" s="11"/>
    </row>
    <row r="57" spans="1:44" s="10" customFormat="1" ht="12" customHeight="1" x14ac:dyDescent="0.2">
      <c r="A57" s="161"/>
      <c r="B57" s="41" t="s">
        <v>26</v>
      </c>
      <c r="C57" s="468" t="s">
        <v>345</v>
      </c>
      <c r="D57" s="449"/>
      <c r="E57" s="449"/>
      <c r="F57" s="450"/>
      <c r="G57" s="41" t="s">
        <v>26</v>
      </c>
      <c r="H57" s="468" t="s">
        <v>445</v>
      </c>
      <c r="I57" s="449"/>
      <c r="J57" s="449"/>
      <c r="K57" s="449"/>
      <c r="L57" s="449"/>
      <c r="M57" s="41" t="s">
        <v>26</v>
      </c>
      <c r="N57" s="468" t="s">
        <v>346</v>
      </c>
      <c r="O57" s="449"/>
      <c r="P57" s="449"/>
      <c r="Q57" s="449"/>
      <c r="R57" s="449"/>
      <c r="S57" s="41" t="s">
        <v>26</v>
      </c>
      <c r="T57" s="468" t="s">
        <v>347</v>
      </c>
      <c r="U57" s="449"/>
      <c r="V57" s="449"/>
      <c r="W57" s="449"/>
      <c r="X57" s="449"/>
      <c r="Y57" s="41" t="s">
        <v>26</v>
      </c>
      <c r="Z57" s="468" t="s">
        <v>446</v>
      </c>
      <c r="AA57" s="449"/>
      <c r="AB57" s="449"/>
      <c r="AC57" s="449"/>
      <c r="AD57" s="449"/>
      <c r="AE57" s="41" t="s">
        <v>26</v>
      </c>
      <c r="AF57" s="468" t="s">
        <v>348</v>
      </c>
      <c r="AG57" s="449"/>
      <c r="AH57" s="449"/>
      <c r="AI57" s="449"/>
      <c r="AJ57" s="450"/>
      <c r="AK57" s="87"/>
      <c r="AP57" s="11"/>
    </row>
    <row r="58" spans="1:44" s="10" customFormat="1" ht="12" customHeight="1" x14ac:dyDescent="0.2">
      <c r="A58" s="161"/>
      <c r="B58" s="41" t="s">
        <v>26</v>
      </c>
      <c r="C58" s="468" t="s">
        <v>447</v>
      </c>
      <c r="D58" s="449"/>
      <c r="E58" s="449"/>
      <c r="F58" s="450"/>
      <c r="G58" s="95"/>
      <c r="H58" s="469"/>
      <c r="I58" s="469"/>
      <c r="J58" s="469"/>
      <c r="K58" s="469"/>
      <c r="L58" s="469"/>
      <c r="M58" s="97"/>
      <c r="N58" s="469"/>
      <c r="O58" s="469"/>
      <c r="P58" s="469"/>
      <c r="Q58" s="469"/>
      <c r="R58" s="469"/>
      <c r="S58" s="97"/>
      <c r="T58" s="469"/>
      <c r="U58" s="469"/>
      <c r="V58" s="469"/>
      <c r="W58" s="469"/>
      <c r="X58" s="469"/>
      <c r="Y58" s="97"/>
      <c r="Z58" s="469"/>
      <c r="AA58" s="469"/>
      <c r="AB58" s="469"/>
      <c r="AC58" s="469"/>
      <c r="AD58" s="469"/>
      <c r="AE58" s="97"/>
      <c r="AF58" s="469"/>
      <c r="AG58" s="469"/>
      <c r="AH58" s="469"/>
      <c r="AI58" s="469"/>
      <c r="AJ58" s="470"/>
      <c r="AK58" s="87"/>
      <c r="AP58" s="11"/>
    </row>
    <row r="59" spans="1:44" s="36" customFormat="1" ht="12" customHeight="1" x14ac:dyDescent="0.2">
      <c r="A59" s="531" t="s">
        <v>71</v>
      </c>
      <c r="B59" s="532"/>
      <c r="C59" s="532"/>
      <c r="D59" s="532"/>
      <c r="E59" s="532"/>
      <c r="F59" s="532"/>
      <c r="G59" s="532"/>
      <c r="H59" s="532"/>
      <c r="I59" s="532"/>
      <c r="J59" s="532"/>
      <c r="K59" s="532"/>
      <c r="L59" s="532"/>
      <c r="M59" s="532"/>
      <c r="N59" s="532"/>
      <c r="O59" s="532"/>
      <c r="P59" s="532"/>
      <c r="Q59" s="532"/>
      <c r="R59" s="532"/>
      <c r="S59" s="532"/>
      <c r="T59" s="532"/>
      <c r="U59" s="532"/>
      <c r="V59" s="532"/>
      <c r="W59" s="532"/>
      <c r="X59" s="532"/>
      <c r="Y59" s="532"/>
      <c r="Z59" s="532"/>
      <c r="AA59" s="532"/>
      <c r="AB59" s="532"/>
      <c r="AC59" s="532"/>
      <c r="AD59" s="532"/>
      <c r="AE59" s="532"/>
      <c r="AF59" s="532"/>
      <c r="AG59" s="532"/>
      <c r="AH59" s="532"/>
      <c r="AI59" s="532"/>
      <c r="AJ59" s="533"/>
      <c r="AK59" s="107"/>
      <c r="AR59" s="37"/>
    </row>
    <row r="60" spans="1:44" s="36" customFormat="1" ht="24" customHeight="1" x14ac:dyDescent="0.2">
      <c r="A60" s="161"/>
      <c r="B60" s="42" t="s">
        <v>26</v>
      </c>
      <c r="C60" s="492" t="s">
        <v>130</v>
      </c>
      <c r="D60" s="471"/>
      <c r="E60" s="471"/>
      <c r="F60" s="471"/>
      <c r="G60" s="471"/>
      <c r="H60" s="471"/>
      <c r="I60" s="471"/>
      <c r="J60" s="471"/>
      <c r="K60" s="471"/>
      <c r="L60" s="471"/>
      <c r="M60" s="42" t="s">
        <v>26</v>
      </c>
      <c r="N60" s="492" t="s">
        <v>131</v>
      </c>
      <c r="O60" s="471"/>
      <c r="P60" s="471"/>
      <c r="Q60" s="471"/>
      <c r="R60" s="471"/>
      <c r="S60" s="42" t="s">
        <v>26</v>
      </c>
      <c r="T60" s="492" t="s">
        <v>132</v>
      </c>
      <c r="U60" s="471"/>
      <c r="V60" s="471"/>
      <c r="W60" s="471"/>
      <c r="X60" s="471"/>
      <c r="Y60" s="42" t="s">
        <v>26</v>
      </c>
      <c r="Z60" s="492" t="s">
        <v>133</v>
      </c>
      <c r="AA60" s="471"/>
      <c r="AB60" s="471"/>
      <c r="AC60" s="471"/>
      <c r="AD60" s="471"/>
      <c r="AE60" s="42" t="s">
        <v>26</v>
      </c>
      <c r="AF60" s="492" t="s">
        <v>134</v>
      </c>
      <c r="AG60" s="471"/>
      <c r="AH60" s="471"/>
      <c r="AI60" s="471"/>
      <c r="AJ60" s="491"/>
      <c r="AK60" s="107"/>
      <c r="AR60" s="37"/>
    </row>
    <row r="61" spans="1:44" s="10" customFormat="1" ht="18" customHeight="1" x14ac:dyDescent="0.2">
      <c r="A61" s="477" t="s">
        <v>75</v>
      </c>
      <c r="B61" s="478"/>
      <c r="C61" s="478"/>
      <c r="D61" s="478"/>
      <c r="E61" s="478"/>
      <c r="F61" s="478"/>
      <c r="G61" s="478"/>
      <c r="H61" s="478"/>
      <c r="I61" s="478"/>
      <c r="J61" s="478"/>
      <c r="K61" s="478"/>
      <c r="L61" s="478"/>
      <c r="M61" s="478"/>
      <c r="N61" s="478"/>
      <c r="O61" s="478"/>
      <c r="P61" s="478"/>
      <c r="Q61" s="478"/>
      <c r="R61" s="478"/>
      <c r="S61" s="478"/>
      <c r="T61" s="478"/>
      <c r="U61" s="478"/>
      <c r="V61" s="478"/>
      <c r="W61" s="478"/>
      <c r="X61" s="478"/>
      <c r="Y61" s="478"/>
      <c r="Z61" s="478"/>
      <c r="AA61" s="478"/>
      <c r="AB61" s="478"/>
      <c r="AC61" s="478"/>
      <c r="AD61" s="478"/>
      <c r="AE61" s="478"/>
      <c r="AF61" s="478"/>
      <c r="AG61" s="478"/>
      <c r="AH61" s="478"/>
      <c r="AI61" s="478"/>
      <c r="AJ61" s="479"/>
      <c r="AK61" s="91"/>
      <c r="AR61" s="11"/>
    </row>
    <row r="62" spans="1:44" s="10" customFormat="1" ht="148.80000000000001" customHeight="1" x14ac:dyDescent="0.2">
      <c r="A62" s="158"/>
      <c r="B62" s="41" t="s">
        <v>26</v>
      </c>
      <c r="C62" s="488" t="s">
        <v>448</v>
      </c>
      <c r="D62" s="489"/>
      <c r="E62" s="489"/>
      <c r="F62" s="489"/>
      <c r="G62" s="489"/>
      <c r="H62" s="41" t="s">
        <v>26</v>
      </c>
      <c r="I62" s="488" t="s">
        <v>453</v>
      </c>
      <c r="J62" s="489"/>
      <c r="K62" s="489"/>
      <c r="L62" s="489"/>
      <c r="M62" s="489"/>
      <c r="N62" s="41" t="s">
        <v>26</v>
      </c>
      <c r="O62" s="488" t="s">
        <v>452</v>
      </c>
      <c r="P62" s="489"/>
      <c r="Q62" s="489"/>
      <c r="R62" s="489"/>
      <c r="S62" s="489"/>
      <c r="T62" s="41" t="s">
        <v>26</v>
      </c>
      <c r="U62" s="488" t="s">
        <v>451</v>
      </c>
      <c r="V62" s="489"/>
      <c r="W62" s="489"/>
      <c r="X62" s="489"/>
      <c r="Y62" s="489"/>
      <c r="Z62" s="41" t="s">
        <v>26</v>
      </c>
      <c r="AA62" s="488" t="s">
        <v>450</v>
      </c>
      <c r="AB62" s="489"/>
      <c r="AC62" s="489"/>
      <c r="AD62" s="489"/>
      <c r="AE62" s="489"/>
      <c r="AF62" s="41" t="s">
        <v>26</v>
      </c>
      <c r="AG62" s="468" t="s">
        <v>449</v>
      </c>
      <c r="AH62" s="449"/>
      <c r="AI62" s="449"/>
      <c r="AJ62" s="450"/>
      <c r="AK62" s="91"/>
      <c r="AR62" s="11"/>
    </row>
    <row r="63" spans="1:44" s="10" customFormat="1" ht="12" customHeight="1" x14ac:dyDescent="0.2">
      <c r="A63" s="108"/>
      <c r="B63" s="39" t="s">
        <v>26</v>
      </c>
      <c r="C63" s="488" t="s">
        <v>372</v>
      </c>
      <c r="D63" s="489"/>
      <c r="E63" s="489"/>
      <c r="F63" s="489"/>
      <c r="G63" s="489"/>
      <c r="H63" s="489"/>
      <c r="I63" s="489"/>
      <c r="J63" s="489"/>
      <c r="K63" s="489"/>
      <c r="L63" s="489"/>
      <c r="M63" s="489"/>
      <c r="N63" s="489"/>
      <c r="O63" s="489"/>
      <c r="P63" s="489"/>
      <c r="Q63" s="489"/>
      <c r="R63" s="489"/>
      <c r="S63" s="489"/>
      <c r="T63" s="489"/>
      <c r="U63" s="489"/>
      <c r="V63" s="489"/>
      <c r="W63" s="164"/>
      <c r="X63" s="164"/>
      <c r="Y63" s="164"/>
      <c r="Z63" s="164"/>
      <c r="AA63" s="164"/>
      <c r="AB63" s="164"/>
      <c r="AC63" s="164"/>
      <c r="AD63" s="164"/>
      <c r="AE63" s="164"/>
      <c r="AF63" s="164"/>
      <c r="AG63" s="164"/>
      <c r="AH63" s="164"/>
      <c r="AI63" s="164"/>
      <c r="AJ63" s="165"/>
      <c r="AK63" s="91"/>
      <c r="AR63" s="11"/>
    </row>
    <row r="64" spans="1:44" s="10" customFormat="1" ht="12" customHeight="1" x14ac:dyDescent="0.2">
      <c r="A64" s="477" t="s">
        <v>454</v>
      </c>
      <c r="B64" s="478"/>
      <c r="C64" s="478"/>
      <c r="D64" s="478"/>
      <c r="E64" s="478"/>
      <c r="F64" s="478"/>
      <c r="G64" s="478"/>
      <c r="H64" s="478"/>
      <c r="I64" s="478"/>
      <c r="J64" s="478"/>
      <c r="K64" s="478"/>
      <c r="L64" s="478"/>
      <c r="M64" s="478"/>
      <c r="N64" s="478"/>
      <c r="O64" s="478"/>
      <c r="P64" s="478"/>
      <c r="Q64" s="478"/>
      <c r="R64" s="478"/>
      <c r="S64" s="478"/>
      <c r="T64" s="478"/>
      <c r="U64" s="478"/>
      <c r="V64" s="478"/>
      <c r="W64" s="478"/>
      <c r="X64" s="478"/>
      <c r="Y64" s="478"/>
      <c r="Z64" s="478"/>
      <c r="AA64" s="478"/>
      <c r="AB64" s="478"/>
      <c r="AC64" s="478"/>
      <c r="AD64" s="478"/>
      <c r="AE64" s="478"/>
      <c r="AF64" s="478"/>
      <c r="AG64" s="478"/>
      <c r="AH64" s="478"/>
      <c r="AI64" s="478"/>
      <c r="AJ64" s="479"/>
      <c r="AK64" s="91"/>
      <c r="AR64" s="11"/>
    </row>
    <row r="65" spans="1:44" s="10" customFormat="1" ht="48" customHeight="1" x14ac:dyDescent="0.2">
      <c r="A65" s="161"/>
      <c r="B65" s="42" t="s">
        <v>26</v>
      </c>
      <c r="C65" s="488" t="s">
        <v>455</v>
      </c>
      <c r="D65" s="489"/>
      <c r="E65" s="489"/>
      <c r="F65" s="489"/>
      <c r="G65" s="489"/>
      <c r="H65" s="489"/>
      <c r="I65" s="489"/>
      <c r="J65" s="489"/>
      <c r="K65" s="489"/>
      <c r="L65" s="489"/>
      <c r="M65" s="489"/>
      <c r="N65" s="489"/>
      <c r="O65" s="489"/>
      <c r="P65" s="489"/>
      <c r="Q65" s="489"/>
      <c r="R65" s="489"/>
      <c r="S65" s="490"/>
      <c r="T65" s="181" t="s">
        <v>26</v>
      </c>
      <c r="U65" s="488" t="s">
        <v>456</v>
      </c>
      <c r="V65" s="489"/>
      <c r="W65" s="489"/>
      <c r="X65" s="489"/>
      <c r="Y65" s="489"/>
      <c r="Z65" s="489"/>
      <c r="AA65" s="489"/>
      <c r="AB65" s="489"/>
      <c r="AC65" s="489"/>
      <c r="AD65" s="489"/>
      <c r="AE65" s="489"/>
      <c r="AF65" s="489"/>
      <c r="AG65" s="489"/>
      <c r="AH65" s="489"/>
      <c r="AI65" s="489"/>
      <c r="AJ65" s="490"/>
      <c r="AK65" s="91"/>
    </row>
    <row r="66" spans="1:44" s="10" customFormat="1" ht="12" customHeight="1" x14ac:dyDescent="0.2">
      <c r="A66" s="477" t="s">
        <v>457</v>
      </c>
      <c r="B66" s="478"/>
      <c r="C66" s="478"/>
      <c r="D66" s="478"/>
      <c r="E66" s="478"/>
      <c r="F66" s="478"/>
      <c r="G66" s="478"/>
      <c r="H66" s="478"/>
      <c r="I66" s="478"/>
      <c r="J66" s="478"/>
      <c r="K66" s="478"/>
      <c r="L66" s="478"/>
      <c r="M66" s="478"/>
      <c r="N66" s="478"/>
      <c r="O66" s="478"/>
      <c r="P66" s="478"/>
      <c r="Q66" s="478"/>
      <c r="R66" s="478"/>
      <c r="S66" s="478"/>
      <c r="T66" s="478"/>
      <c r="U66" s="478"/>
      <c r="V66" s="478"/>
      <c r="W66" s="532"/>
      <c r="X66" s="532"/>
      <c r="Y66" s="532"/>
      <c r="Z66" s="532"/>
      <c r="AA66" s="532"/>
      <c r="AB66" s="532"/>
      <c r="AC66" s="532"/>
      <c r="AD66" s="532"/>
      <c r="AE66" s="532"/>
      <c r="AF66" s="532"/>
      <c r="AG66" s="532"/>
      <c r="AH66" s="532"/>
      <c r="AI66" s="532"/>
      <c r="AJ66" s="533"/>
      <c r="AK66" s="91"/>
      <c r="AR66" s="11"/>
    </row>
    <row r="67" spans="1:44" s="10" customFormat="1" ht="79.2" customHeight="1" x14ac:dyDescent="0.2">
      <c r="A67" s="158"/>
      <c r="B67" s="40" t="s">
        <v>26</v>
      </c>
      <c r="C67" s="488" t="s">
        <v>458</v>
      </c>
      <c r="D67" s="489"/>
      <c r="E67" s="489"/>
      <c r="F67" s="489"/>
      <c r="G67" s="489"/>
      <c r="H67" s="489"/>
      <c r="I67" s="489"/>
      <c r="J67" s="489"/>
      <c r="K67" s="489"/>
      <c r="L67" s="489"/>
      <c r="M67" s="41" t="s">
        <v>26</v>
      </c>
      <c r="N67" s="489" t="s">
        <v>459</v>
      </c>
      <c r="O67" s="489"/>
      <c r="P67" s="489"/>
      <c r="Q67" s="489"/>
      <c r="R67" s="489"/>
      <c r="S67" s="489"/>
      <c r="T67" s="489"/>
      <c r="U67" s="489"/>
      <c r="V67" s="489"/>
      <c r="W67" s="490"/>
      <c r="X67" s="41" t="s">
        <v>26</v>
      </c>
      <c r="Y67" s="488" t="s">
        <v>460</v>
      </c>
      <c r="Z67" s="489"/>
      <c r="AA67" s="489"/>
      <c r="AB67" s="489"/>
      <c r="AC67" s="489"/>
      <c r="AD67" s="489"/>
      <c r="AE67" s="489"/>
      <c r="AF67" s="489"/>
      <c r="AG67" s="489"/>
      <c r="AH67" s="489"/>
      <c r="AI67" s="489"/>
      <c r="AJ67" s="490"/>
      <c r="AK67" s="91"/>
      <c r="AR67" s="11"/>
    </row>
    <row r="68" spans="1:44" s="10" customFormat="1" ht="12" customHeight="1" x14ac:dyDescent="0.2">
      <c r="A68" s="477" t="s">
        <v>461</v>
      </c>
      <c r="B68" s="478"/>
      <c r="C68" s="478"/>
      <c r="D68" s="478"/>
      <c r="E68" s="478"/>
      <c r="F68" s="478"/>
      <c r="G68" s="478"/>
      <c r="H68" s="478"/>
      <c r="I68" s="478"/>
      <c r="J68" s="478"/>
      <c r="K68" s="478"/>
      <c r="L68" s="478"/>
      <c r="M68" s="478"/>
      <c r="N68" s="478"/>
      <c r="O68" s="478"/>
      <c r="P68" s="478"/>
      <c r="Q68" s="478"/>
      <c r="R68" s="478"/>
      <c r="S68" s="478"/>
      <c r="T68" s="478"/>
      <c r="U68" s="478"/>
      <c r="V68" s="478"/>
      <c r="W68" s="532"/>
      <c r="X68" s="532"/>
      <c r="Y68" s="532"/>
      <c r="Z68" s="532"/>
      <c r="AA68" s="532"/>
      <c r="AB68" s="532"/>
      <c r="AC68" s="532"/>
      <c r="AD68" s="532"/>
      <c r="AE68" s="532"/>
      <c r="AF68" s="532"/>
      <c r="AG68" s="532"/>
      <c r="AH68" s="532"/>
      <c r="AI68" s="532"/>
      <c r="AJ68" s="533"/>
      <c r="AK68" s="91"/>
      <c r="AR68" s="11"/>
    </row>
    <row r="69" spans="1:44" s="10" customFormat="1" ht="38.4" customHeight="1" x14ac:dyDescent="0.2">
      <c r="A69" s="158"/>
      <c r="B69" s="40" t="s">
        <v>26</v>
      </c>
      <c r="C69" s="488" t="s">
        <v>76</v>
      </c>
      <c r="D69" s="489"/>
      <c r="E69" s="489"/>
      <c r="F69" s="489"/>
      <c r="G69" s="489"/>
      <c r="H69" s="489"/>
      <c r="I69" s="489"/>
      <c r="J69" s="489"/>
      <c r="K69" s="489"/>
      <c r="L69" s="489"/>
      <c r="M69" s="41" t="s">
        <v>26</v>
      </c>
      <c r="N69" s="489" t="s">
        <v>245</v>
      </c>
      <c r="O69" s="489"/>
      <c r="P69" s="489"/>
      <c r="Q69" s="489"/>
      <c r="R69" s="489"/>
      <c r="S69" s="489"/>
      <c r="T69" s="489"/>
      <c r="U69" s="489"/>
      <c r="V69" s="489"/>
      <c r="W69" s="490"/>
      <c r="X69" s="41" t="s">
        <v>26</v>
      </c>
      <c r="Y69" s="488" t="s">
        <v>383</v>
      </c>
      <c r="Z69" s="471"/>
      <c r="AA69" s="471"/>
      <c r="AB69" s="471"/>
      <c r="AC69" s="471"/>
      <c r="AD69" s="471"/>
      <c r="AE69" s="471"/>
      <c r="AF69" s="471"/>
      <c r="AG69" s="471"/>
      <c r="AH69" s="471"/>
      <c r="AI69" s="471"/>
      <c r="AJ69" s="491"/>
      <c r="AK69" s="91"/>
      <c r="AR69" s="11"/>
    </row>
    <row r="70" spans="1:44" s="10" customFormat="1" ht="56.4" customHeight="1" x14ac:dyDescent="0.2">
      <c r="A70" s="158"/>
      <c r="B70" s="41" t="s">
        <v>26</v>
      </c>
      <c r="C70" s="488" t="s">
        <v>352</v>
      </c>
      <c r="D70" s="489"/>
      <c r="E70" s="489"/>
      <c r="F70" s="489"/>
      <c r="G70" s="489"/>
      <c r="H70" s="489"/>
      <c r="I70" s="489"/>
      <c r="J70" s="489"/>
      <c r="K70" s="489"/>
      <c r="L70" s="490"/>
      <c r="M70" s="41" t="s">
        <v>26</v>
      </c>
      <c r="N70" s="488" t="s">
        <v>462</v>
      </c>
      <c r="O70" s="489"/>
      <c r="P70" s="489"/>
      <c r="Q70" s="489"/>
      <c r="R70" s="489"/>
      <c r="S70" s="489"/>
      <c r="T70" s="489"/>
      <c r="U70" s="489"/>
      <c r="V70" s="489"/>
      <c r="W70" s="489"/>
      <c r="X70" s="489"/>
      <c r="Y70" s="489"/>
      <c r="Z70" s="172"/>
      <c r="AA70" s="489"/>
      <c r="AB70" s="489"/>
      <c r="AC70" s="489"/>
      <c r="AD70" s="489"/>
      <c r="AE70" s="489"/>
      <c r="AF70" s="489"/>
      <c r="AG70" s="489"/>
      <c r="AH70" s="489"/>
      <c r="AI70" s="489"/>
      <c r="AJ70" s="490"/>
      <c r="AK70" s="91"/>
      <c r="AR70" s="11"/>
    </row>
    <row r="71" spans="1:44" s="10" customFormat="1" ht="12" customHeight="1" x14ac:dyDescent="0.2">
      <c r="A71" s="477" t="s">
        <v>463</v>
      </c>
      <c r="B71" s="478"/>
      <c r="C71" s="478"/>
      <c r="D71" s="478"/>
      <c r="E71" s="478"/>
      <c r="F71" s="478"/>
      <c r="G71" s="478"/>
      <c r="H71" s="478"/>
      <c r="I71" s="478"/>
      <c r="J71" s="478"/>
      <c r="K71" s="478"/>
      <c r="L71" s="478"/>
      <c r="M71" s="478"/>
      <c r="N71" s="478"/>
      <c r="O71" s="478"/>
      <c r="P71" s="478"/>
      <c r="Q71" s="478"/>
      <c r="R71" s="478"/>
      <c r="S71" s="478"/>
      <c r="T71" s="478"/>
      <c r="U71" s="478"/>
      <c r="V71" s="478"/>
      <c r="W71" s="478"/>
      <c r="X71" s="478"/>
      <c r="Y71" s="478"/>
      <c r="Z71" s="478"/>
      <c r="AA71" s="478"/>
      <c r="AB71" s="478"/>
      <c r="AC71" s="478"/>
      <c r="AD71" s="478"/>
      <c r="AE71" s="478"/>
      <c r="AF71" s="478"/>
      <c r="AG71" s="478"/>
      <c r="AH71" s="478"/>
      <c r="AI71" s="478"/>
      <c r="AJ71" s="479"/>
      <c r="AK71" s="91"/>
      <c r="AR71" s="11"/>
    </row>
    <row r="72" spans="1:44" s="10" customFormat="1" ht="48" customHeight="1" x14ac:dyDescent="0.2">
      <c r="A72" s="161"/>
      <c r="B72" s="42" t="s">
        <v>26</v>
      </c>
      <c r="C72" s="488" t="s">
        <v>464</v>
      </c>
      <c r="D72" s="489"/>
      <c r="E72" s="489"/>
      <c r="F72" s="489"/>
      <c r="G72" s="489"/>
      <c r="H72" s="489"/>
      <c r="I72" s="489"/>
      <c r="J72" s="489"/>
      <c r="K72" s="489"/>
      <c r="L72" s="489"/>
      <c r="M72" s="489"/>
      <c r="N72" s="489"/>
      <c r="O72" s="489"/>
      <c r="P72" s="489"/>
      <c r="Q72" s="489"/>
      <c r="R72" s="489"/>
      <c r="S72" s="490"/>
      <c r="T72" s="181" t="s">
        <v>26</v>
      </c>
      <c r="U72" s="488" t="s">
        <v>465</v>
      </c>
      <c r="V72" s="489"/>
      <c r="W72" s="489"/>
      <c r="X72" s="489"/>
      <c r="Y72" s="489"/>
      <c r="Z72" s="489"/>
      <c r="AA72" s="489"/>
      <c r="AB72" s="489"/>
      <c r="AC72" s="489"/>
      <c r="AD72" s="489"/>
      <c r="AE72" s="489"/>
      <c r="AF72" s="489"/>
      <c r="AG72" s="489"/>
      <c r="AH72" s="489"/>
      <c r="AI72" s="489"/>
      <c r="AJ72" s="490"/>
      <c r="AK72" s="91"/>
    </row>
    <row r="73" spans="1:44" s="10" customFormat="1" ht="12" customHeight="1" x14ac:dyDescent="0.2">
      <c r="A73" s="545" t="s">
        <v>466</v>
      </c>
      <c r="B73" s="478"/>
      <c r="C73" s="478"/>
      <c r="D73" s="478"/>
      <c r="E73" s="478"/>
      <c r="F73" s="478"/>
      <c r="G73" s="478"/>
      <c r="H73" s="478"/>
      <c r="I73" s="478"/>
      <c r="J73" s="478"/>
      <c r="K73" s="478"/>
      <c r="L73" s="478"/>
      <c r="M73" s="478"/>
      <c r="N73" s="478"/>
      <c r="O73" s="478"/>
      <c r="P73" s="478"/>
      <c r="Q73" s="478"/>
      <c r="R73" s="478"/>
      <c r="S73" s="478"/>
      <c r="T73" s="478"/>
      <c r="U73" s="478"/>
      <c r="V73" s="478"/>
      <c r="W73" s="478"/>
      <c r="X73" s="478"/>
      <c r="Y73" s="478"/>
      <c r="Z73" s="532"/>
      <c r="AA73" s="532"/>
      <c r="AB73" s="532"/>
      <c r="AC73" s="532"/>
      <c r="AD73" s="532"/>
      <c r="AE73" s="532"/>
      <c r="AF73" s="532"/>
      <c r="AG73" s="532"/>
      <c r="AH73" s="532"/>
      <c r="AI73" s="532"/>
      <c r="AJ73" s="533"/>
      <c r="AK73" s="91"/>
      <c r="AR73" s="11"/>
    </row>
    <row r="74" spans="1:44" s="10" customFormat="1" ht="13.2" customHeight="1" x14ac:dyDescent="0.2">
      <c r="A74" s="109"/>
      <c r="B74" s="110" t="s">
        <v>351</v>
      </c>
      <c r="C74" s="87"/>
      <c r="D74" s="87"/>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111"/>
      <c r="AK74" s="87"/>
      <c r="AQ74" s="11"/>
    </row>
    <row r="75" spans="1:44" s="10" customFormat="1" ht="21" customHeight="1" x14ac:dyDescent="0.2">
      <c r="A75" s="112"/>
      <c r="B75" s="172" t="s">
        <v>26</v>
      </c>
      <c r="C75" s="468" t="s">
        <v>380</v>
      </c>
      <c r="D75" s="449"/>
      <c r="E75" s="449"/>
      <c r="F75" s="449"/>
      <c r="G75" s="449"/>
      <c r="H75" s="449"/>
      <c r="I75" s="449"/>
      <c r="J75" s="449"/>
      <c r="K75" s="449"/>
      <c r="L75" s="450"/>
      <c r="M75" s="172" t="s">
        <v>26</v>
      </c>
      <c r="N75" s="468" t="s">
        <v>381</v>
      </c>
      <c r="O75" s="449"/>
      <c r="P75" s="449"/>
      <c r="Q75" s="449"/>
      <c r="R75" s="449"/>
      <c r="S75" s="449"/>
      <c r="T75" s="449"/>
      <c r="U75" s="449"/>
      <c r="V75" s="449"/>
      <c r="W75" s="450"/>
      <c r="X75" s="143" t="s">
        <v>26</v>
      </c>
      <c r="Y75" s="468" t="s">
        <v>382</v>
      </c>
      <c r="Z75" s="449"/>
      <c r="AA75" s="449"/>
      <c r="AB75" s="449"/>
      <c r="AC75" s="449"/>
      <c r="AD75" s="449"/>
      <c r="AE75" s="449"/>
      <c r="AF75" s="449"/>
      <c r="AG75" s="449"/>
      <c r="AH75" s="450"/>
      <c r="AI75" s="113"/>
      <c r="AJ75" s="114"/>
      <c r="AK75" s="91"/>
      <c r="AR75" s="11"/>
    </row>
    <row r="76" spans="1:44" s="10" customFormat="1" ht="12" customHeight="1" x14ac:dyDescent="0.2">
      <c r="A76" s="477" t="s">
        <v>370</v>
      </c>
      <c r="B76" s="478"/>
      <c r="C76" s="478"/>
      <c r="D76" s="478"/>
      <c r="E76" s="478"/>
      <c r="F76" s="478"/>
      <c r="G76" s="478"/>
      <c r="H76" s="478"/>
      <c r="I76" s="478"/>
      <c r="J76" s="478"/>
      <c r="K76" s="478"/>
      <c r="L76" s="478"/>
      <c r="M76" s="478"/>
      <c r="N76" s="478"/>
      <c r="O76" s="478"/>
      <c r="P76" s="478"/>
      <c r="Q76" s="478"/>
      <c r="R76" s="478"/>
      <c r="S76" s="478"/>
      <c r="T76" s="478"/>
      <c r="U76" s="478"/>
      <c r="V76" s="478"/>
      <c r="W76" s="478"/>
      <c r="X76" s="478"/>
      <c r="Y76" s="478"/>
      <c r="Z76" s="478"/>
      <c r="AA76" s="478"/>
      <c r="AB76" s="478"/>
      <c r="AC76" s="478"/>
      <c r="AD76" s="478"/>
      <c r="AE76" s="478"/>
      <c r="AF76" s="478"/>
      <c r="AG76" s="478"/>
      <c r="AH76" s="478"/>
      <c r="AI76" s="478"/>
      <c r="AJ76" s="479"/>
      <c r="AK76" s="91"/>
      <c r="AR76" s="11"/>
    </row>
    <row r="77" spans="1:44" s="10" customFormat="1" ht="24" customHeight="1" x14ac:dyDescent="0.2">
      <c r="A77" s="161"/>
      <c r="B77" s="42" t="s">
        <v>26</v>
      </c>
      <c r="C77" s="492" t="s">
        <v>374</v>
      </c>
      <c r="D77" s="471"/>
      <c r="E77" s="471"/>
      <c r="F77" s="471"/>
      <c r="G77" s="471"/>
      <c r="H77" s="471"/>
      <c r="I77" s="471"/>
      <c r="J77" s="471"/>
      <c r="K77" s="471"/>
      <c r="L77" s="471"/>
      <c r="M77" s="471"/>
      <c r="N77" s="471"/>
      <c r="O77" s="471"/>
      <c r="P77" s="471"/>
      <c r="Q77" s="471"/>
      <c r="R77" s="471"/>
      <c r="S77" s="471"/>
      <c r="T77" s="471"/>
      <c r="U77" s="471"/>
      <c r="V77" s="471"/>
      <c r="W77" s="471"/>
      <c r="X77" s="471"/>
      <c r="Y77" s="471"/>
      <c r="Z77" s="471"/>
      <c r="AA77" s="471"/>
      <c r="AB77" s="471"/>
      <c r="AC77" s="471"/>
      <c r="AD77" s="471"/>
      <c r="AE77" s="471"/>
      <c r="AF77" s="471"/>
      <c r="AG77" s="471"/>
      <c r="AH77" s="471"/>
      <c r="AI77" s="471"/>
      <c r="AJ77" s="491"/>
      <c r="AK77" s="91"/>
      <c r="AR77" s="11"/>
    </row>
    <row r="78" spans="1:44" s="10" customFormat="1" ht="24" customHeight="1" x14ac:dyDescent="0.2">
      <c r="A78" s="161"/>
      <c r="B78" s="42" t="s">
        <v>26</v>
      </c>
      <c r="C78" s="488" t="s">
        <v>467</v>
      </c>
      <c r="D78" s="489"/>
      <c r="E78" s="489"/>
      <c r="F78" s="489"/>
      <c r="G78" s="489"/>
      <c r="H78" s="489"/>
      <c r="I78" s="489"/>
      <c r="J78" s="489"/>
      <c r="K78" s="489"/>
      <c r="L78" s="489"/>
      <c r="M78" s="489"/>
      <c r="N78" s="489"/>
      <c r="O78" s="489"/>
      <c r="P78" s="489"/>
      <c r="Q78" s="489"/>
      <c r="R78" s="489"/>
      <c r="S78" s="489"/>
      <c r="T78" s="489"/>
      <c r="U78" s="489"/>
      <c r="V78" s="489"/>
      <c r="W78" s="489"/>
      <c r="X78" s="489"/>
      <c r="Y78" s="489"/>
      <c r="Z78" s="489"/>
      <c r="AA78" s="489"/>
      <c r="AB78" s="489"/>
      <c r="AC78" s="489"/>
      <c r="AD78" s="489"/>
      <c r="AE78" s="489"/>
      <c r="AF78" s="489"/>
      <c r="AG78" s="489"/>
      <c r="AH78" s="489"/>
      <c r="AI78" s="489"/>
      <c r="AJ78" s="490"/>
      <c r="AK78" s="91"/>
      <c r="AR78" s="11"/>
    </row>
    <row r="79" spans="1:44" s="10" customFormat="1" ht="12" customHeight="1" x14ac:dyDescent="0.2">
      <c r="A79" s="477" t="s">
        <v>468</v>
      </c>
      <c r="B79" s="478"/>
      <c r="C79" s="532"/>
      <c r="D79" s="532"/>
      <c r="E79" s="532"/>
      <c r="F79" s="532"/>
      <c r="G79" s="532"/>
      <c r="H79" s="532"/>
      <c r="I79" s="532"/>
      <c r="J79" s="532"/>
      <c r="K79" s="532"/>
      <c r="L79" s="532"/>
      <c r="M79" s="532"/>
      <c r="N79" s="532"/>
      <c r="O79" s="532"/>
      <c r="P79" s="532"/>
      <c r="Q79" s="532"/>
      <c r="R79" s="532"/>
      <c r="S79" s="532"/>
      <c r="T79" s="532"/>
      <c r="U79" s="532"/>
      <c r="V79" s="532"/>
      <c r="W79" s="532"/>
      <c r="X79" s="532"/>
      <c r="Y79" s="532"/>
      <c r="Z79" s="532"/>
      <c r="AA79" s="532"/>
      <c r="AB79" s="532"/>
      <c r="AC79" s="532"/>
      <c r="AD79" s="532"/>
      <c r="AE79" s="532"/>
      <c r="AF79" s="532"/>
      <c r="AG79" s="532"/>
      <c r="AH79" s="532"/>
      <c r="AI79" s="532"/>
      <c r="AJ79" s="533"/>
      <c r="AK79" s="91"/>
      <c r="AR79" s="11"/>
    </row>
    <row r="80" spans="1:44" s="10" customFormat="1" ht="36" customHeight="1" x14ac:dyDescent="0.2">
      <c r="A80" s="161"/>
      <c r="B80" s="42" t="s">
        <v>26</v>
      </c>
      <c r="C80" s="492" t="s">
        <v>77</v>
      </c>
      <c r="D80" s="471"/>
      <c r="E80" s="471"/>
      <c r="F80" s="471"/>
      <c r="G80" s="471"/>
      <c r="H80" s="471"/>
      <c r="I80" s="471"/>
      <c r="J80" s="471"/>
      <c r="K80" s="471"/>
      <c r="L80" s="491"/>
      <c r="M80" s="42" t="s">
        <v>26</v>
      </c>
      <c r="N80" s="488" t="s">
        <v>262</v>
      </c>
      <c r="O80" s="489"/>
      <c r="P80" s="489"/>
      <c r="Q80" s="489"/>
      <c r="R80" s="489"/>
      <c r="S80" s="489"/>
      <c r="T80" s="489"/>
      <c r="U80" s="489"/>
      <c r="V80" s="489"/>
      <c r="W80" s="489"/>
      <c r="X80" s="490"/>
      <c r="Y80" s="43" t="s">
        <v>26</v>
      </c>
      <c r="Z80" s="488" t="s">
        <v>469</v>
      </c>
      <c r="AA80" s="489"/>
      <c r="AB80" s="489"/>
      <c r="AC80" s="489"/>
      <c r="AD80" s="489"/>
      <c r="AE80" s="489"/>
      <c r="AF80" s="489"/>
      <c r="AG80" s="489"/>
      <c r="AH80" s="489"/>
      <c r="AI80" s="489"/>
      <c r="AJ80" s="490"/>
      <c r="AK80" s="91"/>
      <c r="AR80" s="11"/>
    </row>
    <row r="81" spans="1:45" s="10" customFormat="1" ht="12" customHeight="1" x14ac:dyDescent="0.2">
      <c r="A81" s="477" t="s">
        <v>470</v>
      </c>
      <c r="B81" s="478"/>
      <c r="C81" s="478"/>
      <c r="D81" s="478"/>
      <c r="E81" s="478"/>
      <c r="F81" s="478"/>
      <c r="G81" s="478"/>
      <c r="H81" s="478"/>
      <c r="I81" s="478"/>
      <c r="J81" s="478"/>
      <c r="K81" s="478"/>
      <c r="L81" s="478"/>
      <c r="M81" s="478"/>
      <c r="N81" s="478"/>
      <c r="O81" s="478"/>
      <c r="P81" s="478"/>
      <c r="Q81" s="478"/>
      <c r="R81" s="478"/>
      <c r="S81" s="478"/>
      <c r="T81" s="478"/>
      <c r="U81" s="478"/>
      <c r="V81" s="478"/>
      <c r="W81" s="478"/>
      <c r="X81" s="478"/>
      <c r="Y81" s="478"/>
      <c r="Z81" s="478"/>
      <c r="AA81" s="478"/>
      <c r="AB81" s="478"/>
      <c r="AC81" s="478"/>
      <c r="AD81" s="478"/>
      <c r="AE81" s="478"/>
      <c r="AF81" s="478"/>
      <c r="AG81" s="478"/>
      <c r="AH81" s="478"/>
      <c r="AI81" s="478"/>
      <c r="AJ81" s="479"/>
      <c r="AK81" s="91"/>
      <c r="AR81" s="11"/>
    </row>
    <row r="82" spans="1:45" s="10" customFormat="1" ht="36" customHeight="1" x14ac:dyDescent="0.2">
      <c r="A82" s="161"/>
      <c r="B82" s="42" t="s">
        <v>26</v>
      </c>
      <c r="C82" s="492" t="s">
        <v>263</v>
      </c>
      <c r="D82" s="471"/>
      <c r="E82" s="471"/>
      <c r="F82" s="471"/>
      <c r="G82" s="471"/>
      <c r="H82" s="471"/>
      <c r="I82" s="471"/>
      <c r="J82" s="471"/>
      <c r="K82" s="471"/>
      <c r="L82" s="491"/>
      <c r="M82" s="43" t="s">
        <v>26</v>
      </c>
      <c r="N82" s="488" t="s">
        <v>471</v>
      </c>
      <c r="O82" s="489"/>
      <c r="P82" s="489"/>
      <c r="Q82" s="489"/>
      <c r="R82" s="489"/>
      <c r="S82" s="489"/>
      <c r="T82" s="489"/>
      <c r="U82" s="489"/>
      <c r="V82" s="489"/>
      <c r="W82" s="489"/>
      <c r="X82" s="490"/>
      <c r="Y82" s="43" t="s">
        <v>26</v>
      </c>
      <c r="Z82" s="488" t="s">
        <v>78</v>
      </c>
      <c r="AA82" s="489"/>
      <c r="AB82" s="489"/>
      <c r="AC82" s="489"/>
      <c r="AD82" s="489"/>
      <c r="AE82" s="489"/>
      <c r="AF82" s="489"/>
      <c r="AG82" s="489"/>
      <c r="AH82" s="489"/>
      <c r="AI82" s="489"/>
      <c r="AJ82" s="490"/>
      <c r="AK82" s="91"/>
    </row>
    <row r="83" spans="1:45" s="10" customFormat="1" ht="12" customHeight="1" x14ac:dyDescent="0.2">
      <c r="A83" s="477" t="s">
        <v>472</v>
      </c>
      <c r="B83" s="478"/>
      <c r="C83" s="478"/>
      <c r="D83" s="478"/>
      <c r="E83" s="478"/>
      <c r="F83" s="478"/>
      <c r="G83" s="478"/>
      <c r="H83" s="478"/>
      <c r="I83" s="478"/>
      <c r="J83" s="478"/>
      <c r="K83" s="478"/>
      <c r="L83" s="478"/>
      <c r="M83" s="478"/>
      <c r="N83" s="478"/>
      <c r="O83" s="478"/>
      <c r="P83" s="478"/>
      <c r="Q83" s="478"/>
      <c r="R83" s="478"/>
      <c r="S83" s="478"/>
      <c r="T83" s="478"/>
      <c r="U83" s="478"/>
      <c r="V83" s="478"/>
      <c r="W83" s="478"/>
      <c r="X83" s="478"/>
      <c r="Y83" s="478"/>
      <c r="Z83" s="478"/>
      <c r="AA83" s="478"/>
      <c r="AB83" s="478"/>
      <c r="AC83" s="478"/>
      <c r="AD83" s="478"/>
      <c r="AE83" s="478"/>
      <c r="AF83" s="478"/>
      <c r="AG83" s="478"/>
      <c r="AH83" s="478"/>
      <c r="AI83" s="478"/>
      <c r="AJ83" s="479"/>
      <c r="AK83" s="91"/>
      <c r="AR83" s="11"/>
    </row>
    <row r="84" spans="1:45" s="10" customFormat="1" ht="48" customHeight="1" x14ac:dyDescent="0.2">
      <c r="A84" s="161"/>
      <c r="B84" s="42" t="s">
        <v>26</v>
      </c>
      <c r="C84" s="492" t="s">
        <v>247</v>
      </c>
      <c r="D84" s="471"/>
      <c r="E84" s="471"/>
      <c r="F84" s="471"/>
      <c r="G84" s="471"/>
      <c r="H84" s="471"/>
      <c r="I84" s="471"/>
      <c r="J84" s="471"/>
      <c r="K84" s="471"/>
      <c r="L84" s="471"/>
      <c r="M84" s="471"/>
      <c r="N84" s="471"/>
      <c r="O84" s="471"/>
      <c r="P84" s="471"/>
      <c r="Q84" s="471"/>
      <c r="R84" s="471"/>
      <c r="S84" s="471"/>
      <c r="T84" s="471"/>
      <c r="U84" s="471"/>
      <c r="V84" s="471"/>
      <c r="W84" s="471"/>
      <c r="X84" s="471"/>
      <c r="Y84" s="471"/>
      <c r="Z84" s="471"/>
      <c r="AA84" s="471"/>
      <c r="AB84" s="471"/>
      <c r="AC84" s="471"/>
      <c r="AD84" s="471"/>
      <c r="AE84" s="471"/>
      <c r="AF84" s="471"/>
      <c r="AG84" s="471"/>
      <c r="AH84" s="471"/>
      <c r="AI84" s="471"/>
      <c r="AJ84" s="491"/>
      <c r="AK84" s="91"/>
      <c r="AR84" s="11"/>
    </row>
    <row r="85" spans="1:45" s="10" customFormat="1" ht="80.400000000000006" customHeight="1" x14ac:dyDescent="0.2">
      <c r="A85" s="471" t="s">
        <v>473</v>
      </c>
      <c r="B85" s="471"/>
      <c r="C85" s="471"/>
      <c r="D85" s="471"/>
      <c r="E85" s="471"/>
      <c r="F85" s="471"/>
      <c r="G85" s="471"/>
      <c r="H85" s="471"/>
      <c r="I85" s="471"/>
      <c r="J85" s="471"/>
      <c r="K85" s="471"/>
      <c r="L85" s="471"/>
      <c r="M85" s="471"/>
      <c r="N85" s="471"/>
      <c r="O85" s="471"/>
      <c r="P85" s="471"/>
      <c r="Q85" s="471"/>
      <c r="R85" s="471"/>
      <c r="S85" s="471"/>
      <c r="T85" s="471"/>
      <c r="U85" s="471"/>
      <c r="V85" s="471"/>
      <c r="W85" s="471"/>
      <c r="X85" s="471"/>
      <c r="Y85" s="471"/>
      <c r="Z85" s="471"/>
      <c r="AA85" s="471"/>
      <c r="AB85" s="471"/>
      <c r="AC85" s="471"/>
      <c r="AD85" s="471"/>
      <c r="AE85" s="471"/>
      <c r="AF85" s="471"/>
      <c r="AG85" s="471"/>
      <c r="AH85" s="471"/>
      <c r="AI85" s="471"/>
      <c r="AJ85" s="471"/>
      <c r="AK85" s="91"/>
      <c r="AR85" s="11"/>
    </row>
    <row r="86" spans="1:45" s="27" customFormat="1" ht="12" customHeight="1" x14ac:dyDescent="0.2">
      <c r="A86" s="473" t="s">
        <v>294</v>
      </c>
      <c r="B86" s="473"/>
      <c r="C86" s="473"/>
      <c r="D86" s="473"/>
      <c r="E86" s="473"/>
      <c r="F86" s="473"/>
      <c r="G86" s="473"/>
      <c r="H86" s="473"/>
      <c r="I86" s="473"/>
      <c r="J86" s="473"/>
      <c r="K86" s="473"/>
      <c r="L86" s="473"/>
      <c r="M86" s="473"/>
      <c r="N86" s="473"/>
      <c r="O86" s="473"/>
      <c r="P86" s="473"/>
      <c r="Q86" s="473"/>
      <c r="R86" s="473"/>
      <c r="S86" s="473"/>
      <c r="T86" s="473"/>
      <c r="U86" s="473"/>
      <c r="V86" s="473"/>
      <c r="W86" s="473"/>
      <c r="X86" s="473"/>
      <c r="Y86" s="473"/>
      <c r="Z86" s="473"/>
      <c r="AA86" s="473"/>
      <c r="AB86" s="473"/>
      <c r="AC86" s="473"/>
      <c r="AD86" s="473"/>
      <c r="AE86" s="473"/>
      <c r="AF86" s="473"/>
      <c r="AG86" s="473"/>
      <c r="AH86" s="473"/>
      <c r="AI86" s="473"/>
      <c r="AJ86" s="473"/>
      <c r="AK86" s="473"/>
      <c r="AR86" s="28"/>
    </row>
    <row r="87" spans="1:45" ht="48" customHeight="1" x14ac:dyDescent="0.2">
      <c r="A87" s="439" t="s">
        <v>4</v>
      </c>
      <c r="B87" s="453"/>
      <c r="C87" s="453"/>
      <c r="D87" s="453"/>
      <c r="E87" s="453"/>
      <c r="F87" s="453"/>
      <c r="G87" s="453"/>
      <c r="H87" s="453"/>
      <c r="I87" s="453"/>
      <c r="J87" s="440"/>
      <c r="K87" s="457" t="s">
        <v>19</v>
      </c>
      <c r="L87" s="457"/>
      <c r="M87" s="457"/>
      <c r="N87" s="452" t="s">
        <v>168</v>
      </c>
      <c r="O87" s="495"/>
      <c r="P87" s="169" t="s">
        <v>355</v>
      </c>
      <c r="Q87" s="457" t="s">
        <v>392</v>
      </c>
      <c r="R87" s="457"/>
      <c r="S87" s="457"/>
      <c r="T87" s="457" t="s">
        <v>393</v>
      </c>
      <c r="U87" s="457"/>
      <c r="V87" s="457"/>
      <c r="W87" s="457" t="s">
        <v>394</v>
      </c>
      <c r="X87" s="457"/>
      <c r="Y87" s="457"/>
      <c r="Z87" s="457" t="s">
        <v>336</v>
      </c>
      <c r="AA87" s="457"/>
      <c r="AB87" s="457"/>
      <c r="AC87" s="452" t="s">
        <v>83</v>
      </c>
      <c r="AD87" s="494"/>
      <c r="AE87" s="494"/>
      <c r="AF87" s="494"/>
      <c r="AG87" s="495"/>
      <c r="AH87" s="457" t="s">
        <v>82</v>
      </c>
      <c r="AI87" s="457"/>
      <c r="AJ87" s="457"/>
      <c r="AK87" s="457"/>
      <c r="AL87" s="31"/>
      <c r="AR87" s="8"/>
      <c r="AS87" s="9"/>
    </row>
    <row r="88" spans="1:45" ht="36.6" customHeight="1" x14ac:dyDescent="0.2">
      <c r="A88" s="182" t="s">
        <v>353</v>
      </c>
      <c r="B88" s="448" t="s">
        <v>402</v>
      </c>
      <c r="C88" s="449"/>
      <c r="D88" s="449"/>
      <c r="E88" s="449"/>
      <c r="F88" s="449"/>
      <c r="G88" s="449"/>
      <c r="H88" s="449"/>
      <c r="I88" s="449"/>
      <c r="J88" s="450"/>
      <c r="K88" s="511"/>
      <c r="L88" s="511"/>
      <c r="M88" s="511"/>
      <c r="N88" s="513"/>
      <c r="O88" s="514"/>
      <c r="P88" s="115"/>
      <c r="Q88" s="511"/>
      <c r="R88" s="511"/>
      <c r="S88" s="511"/>
      <c r="T88" s="528"/>
      <c r="U88" s="528"/>
      <c r="V88" s="528"/>
      <c r="W88" s="528"/>
      <c r="X88" s="528"/>
      <c r="Y88" s="528"/>
      <c r="Z88" s="544"/>
      <c r="AA88" s="544"/>
      <c r="AB88" s="544"/>
      <c r="AC88" s="452"/>
      <c r="AD88" s="494"/>
      <c r="AE88" s="494"/>
      <c r="AF88" s="494"/>
      <c r="AG88" s="495"/>
      <c r="AH88" s="457"/>
      <c r="AI88" s="457"/>
      <c r="AJ88" s="457"/>
      <c r="AK88" s="457"/>
      <c r="AL88" s="31"/>
      <c r="AR88" s="8"/>
      <c r="AS88" s="9"/>
    </row>
    <row r="89" spans="1:45" ht="34.799999999999997" customHeight="1" x14ac:dyDescent="0.2">
      <c r="A89" s="535" t="s">
        <v>354</v>
      </c>
      <c r="B89" s="512"/>
      <c r="C89" s="512"/>
      <c r="D89" s="512"/>
      <c r="E89" s="512"/>
      <c r="F89" s="512"/>
      <c r="G89" s="512"/>
      <c r="H89" s="512"/>
      <c r="I89" s="512"/>
      <c r="J89" s="512"/>
      <c r="K89" s="456"/>
      <c r="L89" s="456"/>
      <c r="M89" s="456"/>
      <c r="N89" s="513" t="s">
        <v>169</v>
      </c>
      <c r="O89" s="514"/>
      <c r="P89" s="168"/>
      <c r="Q89" s="456"/>
      <c r="R89" s="456"/>
      <c r="S89" s="456"/>
      <c r="T89" s="457"/>
      <c r="U89" s="457"/>
      <c r="V89" s="457"/>
      <c r="W89" s="457"/>
      <c r="X89" s="457"/>
      <c r="Y89" s="457"/>
      <c r="Z89" s="457"/>
      <c r="AA89" s="457"/>
      <c r="AB89" s="457"/>
      <c r="AC89" s="452"/>
      <c r="AD89" s="494"/>
      <c r="AE89" s="494"/>
      <c r="AF89" s="494"/>
      <c r="AG89" s="495"/>
      <c r="AH89" s="452"/>
      <c r="AI89" s="494"/>
      <c r="AJ89" s="494"/>
      <c r="AK89" s="495"/>
      <c r="AL89" s="31"/>
      <c r="AR89" s="8"/>
      <c r="AS89" s="9"/>
    </row>
    <row r="90" spans="1:45" ht="30" customHeight="1" x14ac:dyDescent="0.2">
      <c r="A90" s="536"/>
      <c r="B90" s="512"/>
      <c r="C90" s="512"/>
      <c r="D90" s="512"/>
      <c r="E90" s="512"/>
      <c r="F90" s="512"/>
      <c r="G90" s="512"/>
      <c r="H90" s="512"/>
      <c r="I90" s="512"/>
      <c r="J90" s="512"/>
      <c r="K90" s="456"/>
      <c r="L90" s="456"/>
      <c r="M90" s="456"/>
      <c r="N90" s="513" t="s">
        <v>169</v>
      </c>
      <c r="O90" s="514"/>
      <c r="P90" s="168"/>
      <c r="Q90" s="456"/>
      <c r="R90" s="456"/>
      <c r="S90" s="456"/>
      <c r="T90" s="457"/>
      <c r="U90" s="457"/>
      <c r="V90" s="457"/>
      <c r="W90" s="457"/>
      <c r="X90" s="457"/>
      <c r="Y90" s="457"/>
      <c r="Z90" s="518"/>
      <c r="AA90" s="518"/>
      <c r="AB90" s="518"/>
      <c r="AC90" s="452"/>
      <c r="AD90" s="494"/>
      <c r="AE90" s="494"/>
      <c r="AF90" s="494"/>
      <c r="AG90" s="495"/>
      <c r="AH90" s="457"/>
      <c r="AI90" s="457"/>
      <c r="AJ90" s="457"/>
      <c r="AK90" s="457"/>
      <c r="AL90" s="31"/>
      <c r="AR90" s="8"/>
      <c r="AS90" s="9"/>
    </row>
    <row r="91" spans="1:45" ht="30" customHeight="1" x14ac:dyDescent="0.2">
      <c r="A91" s="537"/>
      <c r="B91" s="512"/>
      <c r="C91" s="512"/>
      <c r="D91" s="512"/>
      <c r="E91" s="512"/>
      <c r="F91" s="512"/>
      <c r="G91" s="512"/>
      <c r="H91" s="512"/>
      <c r="I91" s="512"/>
      <c r="J91" s="512"/>
      <c r="K91" s="456"/>
      <c r="L91" s="456"/>
      <c r="M91" s="456"/>
      <c r="N91" s="516" t="s">
        <v>169</v>
      </c>
      <c r="O91" s="517"/>
      <c r="P91" s="168"/>
      <c r="Q91" s="456"/>
      <c r="R91" s="456"/>
      <c r="S91" s="456"/>
      <c r="T91" s="457"/>
      <c r="U91" s="457"/>
      <c r="V91" s="457"/>
      <c r="W91" s="457"/>
      <c r="X91" s="457"/>
      <c r="Y91" s="457"/>
      <c r="Z91" s="518"/>
      <c r="AA91" s="518"/>
      <c r="AB91" s="518"/>
      <c r="AC91" s="448"/>
      <c r="AD91" s="449"/>
      <c r="AE91" s="449"/>
      <c r="AF91" s="449"/>
      <c r="AG91" s="450"/>
      <c r="AH91" s="457"/>
      <c r="AI91" s="457"/>
      <c r="AJ91" s="457"/>
      <c r="AK91" s="457"/>
      <c r="AL91" s="31"/>
      <c r="AR91" s="8"/>
      <c r="AS91" s="9"/>
    </row>
    <row r="92" spans="1:45" ht="111" customHeight="1" x14ac:dyDescent="0.2">
      <c r="A92" s="471" t="s">
        <v>488</v>
      </c>
      <c r="B92" s="471"/>
      <c r="C92" s="471"/>
      <c r="D92" s="471"/>
      <c r="E92" s="471"/>
      <c r="F92" s="471"/>
      <c r="G92" s="471"/>
      <c r="H92" s="471"/>
      <c r="I92" s="471"/>
      <c r="J92" s="471"/>
      <c r="K92" s="471"/>
      <c r="L92" s="471"/>
      <c r="M92" s="471"/>
      <c r="N92" s="471"/>
      <c r="O92" s="471"/>
      <c r="P92" s="471"/>
      <c r="Q92" s="471"/>
      <c r="R92" s="471"/>
      <c r="S92" s="471"/>
      <c r="T92" s="471"/>
      <c r="U92" s="471"/>
      <c r="V92" s="471"/>
      <c r="W92" s="471"/>
      <c r="X92" s="471"/>
      <c r="Y92" s="471"/>
      <c r="Z92" s="471"/>
      <c r="AA92" s="471"/>
      <c r="AB92" s="471"/>
      <c r="AC92" s="471"/>
      <c r="AD92" s="471"/>
      <c r="AE92" s="471"/>
      <c r="AF92" s="471"/>
      <c r="AG92" s="471"/>
      <c r="AH92" s="471"/>
      <c r="AI92" s="471"/>
      <c r="AJ92" s="471"/>
      <c r="AK92" s="471"/>
    </row>
    <row r="93" spans="1:45" ht="12" customHeight="1" x14ac:dyDescent="0.2">
      <c r="A93" s="170"/>
      <c r="B93" s="170"/>
      <c r="C93" s="170"/>
      <c r="D93" s="170"/>
      <c r="E93" s="170"/>
      <c r="F93" s="170"/>
      <c r="G93" s="170"/>
      <c r="H93" s="170"/>
      <c r="I93" s="170"/>
      <c r="J93" s="170"/>
      <c r="K93" s="170"/>
      <c r="L93" s="170"/>
      <c r="M93" s="170"/>
      <c r="N93" s="170"/>
      <c r="O93" s="170"/>
      <c r="P93" s="170"/>
      <c r="Q93" s="170"/>
      <c r="R93" s="170"/>
      <c r="S93" s="170"/>
      <c r="T93" s="170"/>
      <c r="U93" s="170"/>
      <c r="V93" s="170"/>
      <c r="W93" s="170"/>
      <c r="X93" s="170"/>
      <c r="Y93" s="170"/>
      <c r="Z93" s="170"/>
      <c r="AA93" s="170"/>
      <c r="AB93" s="170"/>
      <c r="AC93" s="170"/>
      <c r="AD93" s="170"/>
      <c r="AE93" s="170"/>
      <c r="AF93" s="170"/>
      <c r="AG93" s="170"/>
      <c r="AH93" s="170"/>
      <c r="AI93" s="170"/>
      <c r="AJ93" s="170"/>
      <c r="AK93" s="38"/>
    </row>
    <row r="94" spans="1:45" ht="12" customHeight="1" x14ac:dyDescent="0.2">
      <c r="A94" s="448" t="s">
        <v>272</v>
      </c>
      <c r="B94" s="449"/>
      <c r="C94" s="449"/>
      <c r="D94" s="449"/>
      <c r="E94" s="449"/>
      <c r="F94" s="449"/>
      <c r="G94" s="449"/>
      <c r="H94" s="449"/>
      <c r="I94" s="449"/>
      <c r="J94" s="449"/>
      <c r="K94" s="449"/>
      <c r="L94" s="449"/>
      <c r="M94" s="449"/>
      <c r="N94" s="449"/>
      <c r="O94" s="449"/>
      <c r="P94" s="449"/>
      <c r="Q94" s="449"/>
      <c r="R94" s="449"/>
      <c r="S94" s="449"/>
      <c r="T94" s="449"/>
      <c r="U94" s="449"/>
      <c r="V94" s="449"/>
      <c r="W94" s="449"/>
      <c r="X94" s="449"/>
      <c r="Y94" s="449"/>
      <c r="Z94" s="449"/>
      <c r="AA94" s="449"/>
      <c r="AB94" s="449"/>
      <c r="AC94" s="449"/>
      <c r="AD94" s="449"/>
      <c r="AE94" s="449"/>
      <c r="AF94" s="449"/>
      <c r="AG94" s="449"/>
      <c r="AH94" s="449"/>
      <c r="AI94" s="449"/>
      <c r="AJ94" s="450"/>
      <c r="AK94" s="38"/>
    </row>
    <row r="95" spans="1:45" ht="36" customHeight="1" x14ac:dyDescent="0.2">
      <c r="A95" s="508" t="s">
        <v>399</v>
      </c>
      <c r="B95" s="489"/>
      <c r="C95" s="489"/>
      <c r="D95" s="489"/>
      <c r="E95" s="489"/>
      <c r="F95" s="489"/>
      <c r="G95" s="489"/>
      <c r="H95" s="489"/>
      <c r="I95" s="489"/>
      <c r="J95" s="489"/>
      <c r="K95" s="489"/>
      <c r="L95" s="489"/>
      <c r="M95" s="489"/>
      <c r="N95" s="489"/>
      <c r="O95" s="489"/>
      <c r="P95" s="489"/>
      <c r="Q95" s="489"/>
      <c r="R95" s="489"/>
      <c r="S95" s="489"/>
      <c r="T95" s="489"/>
      <c r="U95" s="489"/>
      <c r="V95" s="489"/>
      <c r="W95" s="489"/>
      <c r="X95" s="489"/>
      <c r="Y95" s="489"/>
      <c r="Z95" s="489"/>
      <c r="AA95" s="489"/>
      <c r="AB95" s="489"/>
      <c r="AC95" s="489"/>
      <c r="AD95" s="489"/>
      <c r="AE95" s="489"/>
      <c r="AF95" s="489"/>
      <c r="AG95" s="489"/>
      <c r="AH95" s="490"/>
      <c r="AI95" s="457"/>
      <c r="AJ95" s="457"/>
      <c r="AK95" s="38"/>
    </row>
    <row r="96" spans="1:45" ht="48" customHeight="1" x14ac:dyDescent="0.2">
      <c r="A96" s="508" t="s">
        <v>489</v>
      </c>
      <c r="B96" s="489"/>
      <c r="C96" s="489"/>
      <c r="D96" s="489"/>
      <c r="E96" s="489"/>
      <c r="F96" s="489"/>
      <c r="G96" s="489"/>
      <c r="H96" s="489"/>
      <c r="I96" s="489"/>
      <c r="J96" s="489"/>
      <c r="K96" s="489"/>
      <c r="L96" s="489"/>
      <c r="M96" s="489"/>
      <c r="N96" s="489"/>
      <c r="O96" s="489"/>
      <c r="P96" s="489"/>
      <c r="Q96" s="489"/>
      <c r="R96" s="489"/>
      <c r="S96" s="489"/>
      <c r="T96" s="489"/>
      <c r="U96" s="489"/>
      <c r="V96" s="489"/>
      <c r="W96" s="489"/>
      <c r="X96" s="489"/>
      <c r="Y96" s="489"/>
      <c r="Z96" s="489"/>
      <c r="AA96" s="489"/>
      <c r="AB96" s="489"/>
      <c r="AC96" s="489"/>
      <c r="AD96" s="489"/>
      <c r="AE96" s="489"/>
      <c r="AF96" s="489"/>
      <c r="AG96" s="489"/>
      <c r="AH96" s="490"/>
      <c r="AI96" s="457"/>
      <c r="AJ96" s="457"/>
      <c r="AK96" s="38"/>
    </row>
    <row r="97" spans="1:44" ht="12" customHeight="1" x14ac:dyDescent="0.2">
      <c r="A97" s="508" t="s">
        <v>490</v>
      </c>
      <c r="B97" s="510"/>
      <c r="C97" s="510"/>
      <c r="D97" s="510"/>
      <c r="E97" s="510"/>
      <c r="F97" s="510"/>
      <c r="G97" s="510"/>
      <c r="H97" s="510"/>
      <c r="I97" s="510"/>
      <c r="J97" s="510"/>
      <c r="K97" s="510"/>
      <c r="L97" s="510"/>
      <c r="M97" s="510"/>
      <c r="N97" s="510"/>
      <c r="O97" s="510"/>
      <c r="P97" s="510"/>
      <c r="Q97" s="510"/>
      <c r="R97" s="510"/>
      <c r="S97" s="510"/>
      <c r="T97" s="510"/>
      <c r="U97" s="510"/>
      <c r="V97" s="510"/>
      <c r="W97" s="510"/>
      <c r="X97" s="510"/>
      <c r="Y97" s="510"/>
      <c r="Z97" s="510"/>
      <c r="AA97" s="510"/>
      <c r="AB97" s="510"/>
      <c r="AC97" s="510"/>
      <c r="AD97" s="510"/>
      <c r="AE97" s="510"/>
      <c r="AF97" s="510"/>
      <c r="AG97" s="510"/>
      <c r="AH97" s="527"/>
      <c r="AI97" s="512"/>
      <c r="AJ97" s="512"/>
      <c r="AK97" s="38"/>
    </row>
    <row r="98" spans="1:44" s="27" customFormat="1" ht="12" customHeight="1" x14ac:dyDescent="0.2">
      <c r="A98" s="476" t="s">
        <v>295</v>
      </c>
      <c r="B98" s="476"/>
      <c r="C98" s="476"/>
      <c r="D98" s="476"/>
      <c r="E98" s="476"/>
      <c r="F98" s="476"/>
      <c r="G98" s="476"/>
      <c r="H98" s="476"/>
      <c r="I98" s="476"/>
      <c r="J98" s="476"/>
      <c r="K98" s="476"/>
      <c r="L98" s="476"/>
      <c r="M98" s="476"/>
      <c r="N98" s="476"/>
      <c r="O98" s="476"/>
      <c r="P98" s="476"/>
      <c r="Q98" s="476"/>
      <c r="R98" s="476"/>
      <c r="S98" s="476"/>
      <c r="T98" s="476"/>
      <c r="U98" s="476"/>
      <c r="V98" s="476"/>
      <c r="W98" s="476"/>
      <c r="X98" s="476"/>
      <c r="Y98" s="476"/>
      <c r="Z98" s="476"/>
      <c r="AA98" s="476"/>
      <c r="AB98" s="476"/>
      <c r="AC98" s="476"/>
      <c r="AD98" s="476"/>
      <c r="AE98" s="476"/>
      <c r="AF98" s="476"/>
      <c r="AG98" s="476"/>
      <c r="AH98" s="476"/>
      <c r="AI98" s="476"/>
      <c r="AJ98" s="476"/>
      <c r="AK98" s="90"/>
      <c r="AR98" s="28"/>
    </row>
    <row r="99" spans="1:44" ht="24" customHeight="1" x14ac:dyDescent="0.2">
      <c r="A99" s="439" t="s">
        <v>21</v>
      </c>
      <c r="B99" s="453"/>
      <c r="C99" s="453"/>
      <c r="D99" s="453"/>
      <c r="E99" s="453"/>
      <c r="F99" s="440"/>
      <c r="G99" s="439" t="s">
        <v>11</v>
      </c>
      <c r="H99" s="453"/>
      <c r="I99" s="453"/>
      <c r="J99" s="440"/>
      <c r="K99" s="439" t="s">
        <v>12</v>
      </c>
      <c r="L99" s="453"/>
      <c r="M99" s="453"/>
      <c r="N99" s="453"/>
      <c r="O99" s="453"/>
      <c r="P99" s="440"/>
      <c r="Q99" s="457" t="s">
        <v>61</v>
      </c>
      <c r="R99" s="457"/>
      <c r="S99" s="457"/>
      <c r="T99" s="457"/>
      <c r="U99" s="457"/>
      <c r="V99" s="457"/>
      <c r="W99" s="457"/>
      <c r="X99" s="457"/>
      <c r="Y99" s="457"/>
      <c r="Z99" s="451" t="s">
        <v>54</v>
      </c>
      <c r="AA99" s="451"/>
      <c r="AB99" s="451"/>
      <c r="AC99" s="451"/>
      <c r="AD99" s="451"/>
      <c r="AE99" s="451"/>
      <c r="AF99" s="451"/>
      <c r="AG99" s="451"/>
      <c r="AH99" s="451"/>
      <c r="AI99" s="451"/>
      <c r="AJ99" s="451"/>
      <c r="AK99" s="38"/>
    </row>
    <row r="100" spans="1:44" ht="36" customHeight="1" x14ac:dyDescent="0.2">
      <c r="A100" s="443"/>
      <c r="B100" s="455"/>
      <c r="C100" s="455"/>
      <c r="D100" s="455"/>
      <c r="E100" s="455"/>
      <c r="F100" s="444"/>
      <c r="G100" s="443"/>
      <c r="H100" s="455"/>
      <c r="I100" s="455"/>
      <c r="J100" s="444"/>
      <c r="K100" s="443"/>
      <c r="L100" s="455"/>
      <c r="M100" s="455"/>
      <c r="N100" s="455"/>
      <c r="O100" s="455"/>
      <c r="P100" s="444"/>
      <c r="Q100" s="524" t="s">
        <v>167</v>
      </c>
      <c r="R100" s="525"/>
      <c r="S100" s="525"/>
      <c r="T100" s="525"/>
      <c r="U100" s="525"/>
      <c r="V100" s="526"/>
      <c r="W100" s="448" t="s">
        <v>271</v>
      </c>
      <c r="X100" s="449"/>
      <c r="Y100" s="450"/>
      <c r="Z100" s="451"/>
      <c r="AA100" s="451"/>
      <c r="AB100" s="451"/>
      <c r="AC100" s="451"/>
      <c r="AD100" s="451"/>
      <c r="AE100" s="451"/>
      <c r="AF100" s="451"/>
      <c r="AG100" s="451"/>
      <c r="AH100" s="451"/>
      <c r="AI100" s="451"/>
      <c r="AJ100" s="451"/>
      <c r="AK100" s="38"/>
    </row>
    <row r="101" spans="1:44" ht="12" customHeight="1" x14ac:dyDescent="0.2">
      <c r="A101" s="457"/>
      <c r="B101" s="457"/>
      <c r="C101" s="457"/>
      <c r="D101" s="457"/>
      <c r="E101" s="457"/>
      <c r="F101" s="457"/>
      <c r="G101" s="439"/>
      <c r="H101" s="453"/>
      <c r="I101" s="453"/>
      <c r="J101" s="440"/>
      <c r="K101" s="451"/>
      <c r="L101" s="451"/>
      <c r="M101" s="451"/>
      <c r="N101" s="451"/>
      <c r="O101" s="451"/>
      <c r="P101" s="451"/>
      <c r="Q101" s="439"/>
      <c r="R101" s="453"/>
      <c r="S101" s="453"/>
      <c r="T101" s="453"/>
      <c r="U101" s="453"/>
      <c r="V101" s="440"/>
      <c r="W101" s="439"/>
      <c r="X101" s="453"/>
      <c r="Y101" s="440"/>
      <c r="Z101" s="451"/>
      <c r="AA101" s="451"/>
      <c r="AB101" s="451"/>
      <c r="AC101" s="451"/>
      <c r="AD101" s="451"/>
      <c r="AE101" s="451"/>
      <c r="AF101" s="451"/>
      <c r="AG101" s="451"/>
      <c r="AH101" s="451"/>
      <c r="AI101" s="451"/>
      <c r="AJ101" s="451"/>
      <c r="AK101" s="38"/>
    </row>
    <row r="102" spans="1:44" ht="36" customHeight="1" x14ac:dyDescent="0.2">
      <c r="A102" s="471" t="s">
        <v>293</v>
      </c>
      <c r="B102" s="471"/>
      <c r="C102" s="471"/>
      <c r="D102" s="471"/>
      <c r="E102" s="471"/>
      <c r="F102" s="471"/>
      <c r="G102" s="471"/>
      <c r="H102" s="471"/>
      <c r="I102" s="471"/>
      <c r="J102" s="471"/>
      <c r="K102" s="471"/>
      <c r="L102" s="471"/>
      <c r="M102" s="471"/>
      <c r="N102" s="471"/>
      <c r="O102" s="471"/>
      <c r="P102" s="471"/>
      <c r="Q102" s="471"/>
      <c r="R102" s="471"/>
      <c r="S102" s="471"/>
      <c r="T102" s="471"/>
      <c r="U102" s="471"/>
      <c r="V102" s="471"/>
      <c r="W102" s="471"/>
      <c r="X102" s="471"/>
      <c r="Y102" s="471"/>
      <c r="Z102" s="471"/>
      <c r="AA102" s="471"/>
      <c r="AB102" s="471"/>
      <c r="AC102" s="471"/>
      <c r="AD102" s="471"/>
      <c r="AE102" s="471"/>
      <c r="AF102" s="471"/>
      <c r="AG102" s="471"/>
      <c r="AH102" s="471"/>
      <c r="AI102" s="471"/>
      <c r="AJ102" s="471"/>
      <c r="AK102" s="38"/>
    </row>
    <row r="104" spans="1:44" x14ac:dyDescent="0.2">
      <c r="B104" s="17"/>
      <c r="C104" s="17"/>
      <c r="D104" s="17"/>
      <c r="E104" s="17"/>
    </row>
    <row r="105" spans="1:44" x14ac:dyDescent="0.2">
      <c r="B105" s="17"/>
      <c r="C105" s="17"/>
      <c r="D105" s="17"/>
      <c r="E105" s="17"/>
    </row>
    <row r="106" spans="1:44" x14ac:dyDescent="0.2">
      <c r="B106" s="17"/>
      <c r="C106" s="17"/>
      <c r="D106" s="17"/>
      <c r="E106" s="17"/>
    </row>
    <row r="107" spans="1:44" ht="14.25" customHeight="1" x14ac:dyDescent="0.2">
      <c r="B107" s="17"/>
      <c r="C107" s="17"/>
      <c r="D107" s="17"/>
      <c r="E107" s="17"/>
    </row>
    <row r="108" spans="1:44" ht="14.25" customHeight="1" x14ac:dyDescent="0.2">
      <c r="B108" s="17"/>
      <c r="C108" s="17"/>
      <c r="D108" s="17"/>
      <c r="E108" s="17"/>
    </row>
    <row r="109" spans="1:44" ht="14.25" customHeight="1" x14ac:dyDescent="0.2">
      <c r="B109" s="17"/>
      <c r="C109" s="17"/>
      <c r="D109" s="17"/>
      <c r="E109" s="17"/>
    </row>
    <row r="110" spans="1:44" ht="14.25" customHeight="1" x14ac:dyDescent="0.2">
      <c r="B110" s="17"/>
      <c r="C110" s="17"/>
      <c r="D110" s="17"/>
      <c r="E110" s="17"/>
    </row>
    <row r="111" spans="1:44" ht="14.25" customHeight="1" x14ac:dyDescent="0.2">
      <c r="B111" s="17"/>
      <c r="C111" s="17"/>
      <c r="D111" s="17"/>
      <c r="E111" s="17"/>
    </row>
    <row r="112" spans="1:44" ht="14.25" customHeight="1" x14ac:dyDescent="0.2">
      <c r="B112" s="17"/>
      <c r="C112" s="17"/>
      <c r="D112" s="17"/>
      <c r="E112" s="17"/>
    </row>
    <row r="113" spans="2:5" ht="14.25" customHeight="1" x14ac:dyDescent="0.2">
      <c r="B113" s="17"/>
      <c r="C113" s="17"/>
      <c r="D113" s="17"/>
      <c r="E113" s="17"/>
    </row>
    <row r="114" spans="2:5" ht="14.25" customHeight="1" x14ac:dyDescent="0.2">
      <c r="B114" s="17"/>
      <c r="C114" s="17"/>
      <c r="D114" s="17"/>
      <c r="E114" s="17"/>
    </row>
    <row r="115" spans="2:5" ht="14.25" customHeight="1" x14ac:dyDescent="0.2">
      <c r="B115" s="17"/>
      <c r="C115" s="17"/>
      <c r="D115" s="17"/>
      <c r="E115" s="17"/>
    </row>
    <row r="116" spans="2:5" ht="14.25" customHeight="1" x14ac:dyDescent="0.2">
      <c r="B116" s="17"/>
      <c r="C116" s="17"/>
      <c r="D116" s="17"/>
      <c r="E116" s="17"/>
    </row>
    <row r="117" spans="2:5" ht="14.25" customHeight="1" x14ac:dyDescent="0.2">
      <c r="B117" s="17"/>
      <c r="C117" s="17"/>
      <c r="D117" s="17"/>
      <c r="E117" s="17"/>
    </row>
  </sheetData>
  <sheetProtection formatCells="0" formatColumns="0" insertColumns="0" insertRows="0" insertHyperlinks="0" deleteColumns="0" deleteRows="0" selectLockedCells="1" sort="0" autoFilter="0" pivotTables="0"/>
  <mergeCells count="289">
    <mergeCell ref="B90:J90"/>
    <mergeCell ref="K90:M90"/>
    <mergeCell ref="N90:O90"/>
    <mergeCell ref="Q90:S90"/>
    <mergeCell ref="T90:V90"/>
    <mergeCell ref="W90:Y90"/>
    <mergeCell ref="Z90:AB90"/>
    <mergeCell ref="AC90:AG90"/>
    <mergeCell ref="AH90:AK90"/>
    <mergeCell ref="Q89:S89"/>
    <mergeCell ref="T89:V89"/>
    <mergeCell ref="C65:S65"/>
    <mergeCell ref="U65:AJ65"/>
    <mergeCell ref="A66:AJ66"/>
    <mergeCell ref="C67:L67"/>
    <mergeCell ref="N67:W67"/>
    <mergeCell ref="Y67:AJ67"/>
    <mergeCell ref="A71:AJ71"/>
    <mergeCell ref="C72:S72"/>
    <mergeCell ref="U72:AJ72"/>
    <mergeCell ref="Z88:AB88"/>
    <mergeCell ref="C84:AJ84"/>
    <mergeCell ref="A87:J87"/>
    <mergeCell ref="K87:M87"/>
    <mergeCell ref="T87:V87"/>
    <mergeCell ref="W87:Y87"/>
    <mergeCell ref="A79:AJ79"/>
    <mergeCell ref="Y75:AH75"/>
    <mergeCell ref="A73:AJ73"/>
    <mergeCell ref="N75:W75"/>
    <mergeCell ref="C75:L75"/>
    <mergeCell ref="N70:Y70"/>
    <mergeCell ref="AA70:AJ70"/>
    <mergeCell ref="C34:E34"/>
    <mergeCell ref="A85:AJ85"/>
    <mergeCell ref="AH87:AK87"/>
    <mergeCell ref="C82:L82"/>
    <mergeCell ref="A9:AK9"/>
    <mergeCell ref="AC89:AG89"/>
    <mergeCell ref="H57:L57"/>
    <mergeCell ref="N57:R57"/>
    <mergeCell ref="T57:X57"/>
    <mergeCell ref="Z57:AD57"/>
    <mergeCell ref="A86:AK86"/>
    <mergeCell ref="Z89:AB89"/>
    <mergeCell ref="C63:V63"/>
    <mergeCell ref="A81:AJ81"/>
    <mergeCell ref="AF60:AJ60"/>
    <mergeCell ref="A68:AJ68"/>
    <mergeCell ref="A59:AJ59"/>
    <mergeCell ref="AH89:AK89"/>
    <mergeCell ref="A89:A91"/>
    <mergeCell ref="AH91:AK91"/>
    <mergeCell ref="N87:O87"/>
    <mergeCell ref="I29:K30"/>
    <mergeCell ref="L29:N30"/>
    <mergeCell ref="N89:O89"/>
    <mergeCell ref="N53:R53"/>
    <mergeCell ref="T53:X53"/>
    <mergeCell ref="Z53:AD53"/>
    <mergeCell ref="AF58:AJ58"/>
    <mergeCell ref="C62:G62"/>
    <mergeCell ref="I62:M62"/>
    <mergeCell ref="A40:B40"/>
    <mergeCell ref="A48:AJ48"/>
    <mergeCell ref="C57:F57"/>
    <mergeCell ref="A19:AH19"/>
    <mergeCell ref="N21:R22"/>
    <mergeCell ref="C25:M25"/>
    <mergeCell ref="Y25:AB25"/>
    <mergeCell ref="B14:L14"/>
    <mergeCell ref="A18:AJ18"/>
    <mergeCell ref="A20:AJ20"/>
    <mergeCell ref="A23:B23"/>
    <mergeCell ref="S23:U23"/>
    <mergeCell ref="V23:X23"/>
    <mergeCell ref="C70:L70"/>
    <mergeCell ref="A76:AJ76"/>
    <mergeCell ref="C77:AJ77"/>
    <mergeCell ref="C78:AJ78"/>
    <mergeCell ref="Z82:AJ82"/>
    <mergeCell ref="Q88:S88"/>
    <mergeCell ref="T88:V88"/>
    <mergeCell ref="W88:Y88"/>
    <mergeCell ref="F29:H30"/>
    <mergeCell ref="O32:Q32"/>
    <mergeCell ref="O62:S62"/>
    <mergeCell ref="U62:Y62"/>
    <mergeCell ref="AA62:AE62"/>
    <mergeCell ref="AG62:AJ62"/>
    <mergeCell ref="A64:AJ64"/>
    <mergeCell ref="F36:K38"/>
    <mergeCell ref="F39:K39"/>
    <mergeCell ref="F40:K40"/>
    <mergeCell ref="A41:B41"/>
    <mergeCell ref="Z52:AD52"/>
    <mergeCell ref="T49:AA49"/>
    <mergeCell ref="T58:X58"/>
    <mergeCell ref="Z58:AD58"/>
    <mergeCell ref="C53:F53"/>
    <mergeCell ref="AI95:AJ95"/>
    <mergeCell ref="A101:F101"/>
    <mergeCell ref="G101:J101"/>
    <mergeCell ref="K101:P101"/>
    <mergeCell ref="Q101:V101"/>
    <mergeCell ref="W101:Y101"/>
    <mergeCell ref="A99:F100"/>
    <mergeCell ref="G99:J100"/>
    <mergeCell ref="K99:P100"/>
    <mergeCell ref="Q99:Y99"/>
    <mergeCell ref="Q100:V100"/>
    <mergeCell ref="W100:Y100"/>
    <mergeCell ref="Z99:AJ100"/>
    <mergeCell ref="Z101:AJ101"/>
    <mergeCell ref="A97:AH97"/>
    <mergeCell ref="AI97:AJ97"/>
    <mergeCell ref="A96:AH96"/>
    <mergeCell ref="AI96:AJ96"/>
    <mergeCell ref="A92:AK92"/>
    <mergeCell ref="AC88:AG88"/>
    <mergeCell ref="AH88:AK88"/>
    <mergeCell ref="W89:Y89"/>
    <mergeCell ref="B89:J89"/>
    <mergeCell ref="N88:O88"/>
    <mergeCell ref="K89:M89"/>
    <mergeCell ref="A17:AJ17"/>
    <mergeCell ref="A3:AJ3"/>
    <mergeCell ref="N91:O91"/>
    <mergeCell ref="T91:V91"/>
    <mergeCell ref="W91:Y91"/>
    <mergeCell ref="B91:J91"/>
    <mergeCell ref="K91:M91"/>
    <mergeCell ref="AC91:AG91"/>
    <mergeCell ref="Q91:S91"/>
    <mergeCell ref="Z91:AB91"/>
    <mergeCell ref="R31:T31"/>
    <mergeCell ref="O31:Q31"/>
    <mergeCell ref="Z28:AG29"/>
    <mergeCell ref="C10:G10"/>
    <mergeCell ref="B15:L15"/>
    <mergeCell ref="AC24:AF24"/>
    <mergeCell ref="C21:M22"/>
    <mergeCell ref="A94:AJ94"/>
    <mergeCell ref="A8:AJ8"/>
    <mergeCell ref="AI19:AJ19"/>
    <mergeCell ref="U33:Y33"/>
    <mergeCell ref="U35:Y35"/>
    <mergeCell ref="A33:B33"/>
    <mergeCell ref="C24:M24"/>
    <mergeCell ref="A95:AH95"/>
    <mergeCell ref="B88:J88"/>
    <mergeCell ref="K88:M88"/>
    <mergeCell ref="AG21:AJ22"/>
    <mergeCell ref="AC23:AF23"/>
    <mergeCell ref="L32:N32"/>
    <mergeCell ref="L35:N35"/>
    <mergeCell ref="O35:Q35"/>
    <mergeCell ref="I34:K34"/>
    <mergeCell ref="O34:Q34"/>
    <mergeCell ref="R34:T34"/>
    <mergeCell ref="S21:U22"/>
    <mergeCell ref="Z32:AC32"/>
    <mergeCell ref="U28:Y31"/>
    <mergeCell ref="AG23:AJ23"/>
    <mergeCell ref="R29:T30"/>
    <mergeCell ref="O29:Q30"/>
    <mergeCell ref="A1:AJ1"/>
    <mergeCell ref="A4:B4"/>
    <mergeCell ref="C4:K4"/>
    <mergeCell ref="L4:AA4"/>
    <mergeCell ref="A5:B5"/>
    <mergeCell ref="C5:K5"/>
    <mergeCell ref="L5:AA5"/>
    <mergeCell ref="B7:AJ7"/>
    <mergeCell ref="AB4:AJ4"/>
    <mergeCell ref="AB5:AJ5"/>
    <mergeCell ref="A2:AJ2"/>
    <mergeCell ref="A6:AJ6"/>
    <mergeCell ref="V24:X24"/>
    <mergeCell ref="Y24:AB24"/>
    <mergeCell ref="V21:X22"/>
    <mergeCell ref="N25:R25"/>
    <mergeCell ref="L34:N34"/>
    <mergeCell ref="A35:B35"/>
    <mergeCell ref="Y23:AB23"/>
    <mergeCell ref="AC21:AF22"/>
    <mergeCell ref="K10:N10"/>
    <mergeCell ref="Q10:AJ10"/>
    <mergeCell ref="C11:N11"/>
    <mergeCell ref="R32:T32"/>
    <mergeCell ref="C35:E35"/>
    <mergeCell ref="F35:H35"/>
    <mergeCell ref="I35:K35"/>
    <mergeCell ref="R35:T35"/>
    <mergeCell ref="L33:N33"/>
    <mergeCell ref="A34:B34"/>
    <mergeCell ref="N23:R23"/>
    <mergeCell ref="C23:M23"/>
    <mergeCell ref="Q11:AG11"/>
    <mergeCell ref="Y21:AB22"/>
    <mergeCell ref="A21:B22"/>
    <mergeCell ref="S24:U24"/>
    <mergeCell ref="AC87:AG87"/>
    <mergeCell ref="Q87:S87"/>
    <mergeCell ref="C80:L80"/>
    <mergeCell ref="N80:X80"/>
    <mergeCell ref="Z80:AJ80"/>
    <mergeCell ref="Z87:AB87"/>
    <mergeCell ref="AI28:AL28"/>
    <mergeCell ref="AI29:AL29"/>
    <mergeCell ref="AI30:AL30"/>
    <mergeCell ref="Z33:AC33"/>
    <mergeCell ref="Z34:AC34"/>
    <mergeCell ref="C33:E33"/>
    <mergeCell ref="F33:H33"/>
    <mergeCell ref="I33:K33"/>
    <mergeCell ref="O33:Q33"/>
    <mergeCell ref="R33:T33"/>
    <mergeCell ref="AD32:AG32"/>
    <mergeCell ref="U32:Y32"/>
    <mergeCell ref="AF57:AJ57"/>
    <mergeCell ref="C58:F58"/>
    <mergeCell ref="H58:L58"/>
    <mergeCell ref="N58:R58"/>
    <mergeCell ref="N82:X82"/>
    <mergeCell ref="A83:AJ83"/>
    <mergeCell ref="A102:AJ102"/>
    <mergeCell ref="A98:AJ98"/>
    <mergeCell ref="Z35:AC35"/>
    <mergeCell ref="AD35:AG35"/>
    <mergeCell ref="A46:AJ46"/>
    <mergeCell ref="AD33:AG33"/>
    <mergeCell ref="AD34:AG34"/>
    <mergeCell ref="C41:E41"/>
    <mergeCell ref="C42:E42"/>
    <mergeCell ref="U34:Y34"/>
    <mergeCell ref="C36:E38"/>
    <mergeCell ref="C40:E40"/>
    <mergeCell ref="C69:L69"/>
    <mergeCell ref="N69:W69"/>
    <mergeCell ref="Y69:AJ69"/>
    <mergeCell ref="AF53:AJ53"/>
    <mergeCell ref="C60:L60"/>
    <mergeCell ref="N60:R60"/>
    <mergeCell ref="H53:L53"/>
    <mergeCell ref="T60:X60"/>
    <mergeCell ref="Z60:AD60"/>
    <mergeCell ref="A61:AJ61"/>
    <mergeCell ref="B54:AJ54"/>
    <mergeCell ref="B55:AJ55"/>
    <mergeCell ref="C52:F52"/>
    <mergeCell ref="H52:L52"/>
    <mergeCell ref="N52:R52"/>
    <mergeCell ref="T52:X52"/>
    <mergeCell ref="AF52:AJ52"/>
    <mergeCell ref="AC49:AJ49"/>
    <mergeCell ref="A43:AJ43"/>
    <mergeCell ref="A44:AJ44"/>
    <mergeCell ref="F41:K41"/>
    <mergeCell ref="A45:AJ45"/>
    <mergeCell ref="C49:I49"/>
    <mergeCell ref="K49:R49"/>
    <mergeCell ref="A42:B42"/>
    <mergeCell ref="F42:K42"/>
    <mergeCell ref="A51:AJ51"/>
    <mergeCell ref="A36:B38"/>
    <mergeCell ref="A39:B39"/>
    <mergeCell ref="C39:E39"/>
    <mergeCell ref="AG24:AJ24"/>
    <mergeCell ref="A24:B24"/>
    <mergeCell ref="A28:B31"/>
    <mergeCell ref="C28:E31"/>
    <mergeCell ref="N24:R24"/>
    <mergeCell ref="AD30:AG31"/>
    <mergeCell ref="AC25:AF25"/>
    <mergeCell ref="A25:B25"/>
    <mergeCell ref="S25:U25"/>
    <mergeCell ref="V25:X25"/>
    <mergeCell ref="A32:B32"/>
    <mergeCell ref="C32:E32"/>
    <mergeCell ref="F32:H32"/>
    <mergeCell ref="I32:K32"/>
    <mergeCell ref="AG25:AJ25"/>
    <mergeCell ref="A26:AK26"/>
    <mergeCell ref="F34:H34"/>
    <mergeCell ref="F31:H31"/>
    <mergeCell ref="I31:K31"/>
    <mergeCell ref="L31:N31"/>
    <mergeCell ref="Z30:AC31"/>
  </mergeCells>
  <phoneticPr fontId="5"/>
  <conditionalFormatting sqref="C32:E34">
    <cfRule type="cellIs" dxfId="3" priority="1" operator="between">
      <formula>0</formula>
      <formula>499999</formula>
    </cfRule>
  </conditionalFormatting>
  <conditionalFormatting sqref="F32:H34">
    <cfRule type="expression" dxfId="2" priority="8">
      <formula>F32/ C32&gt;0.3</formula>
    </cfRule>
  </conditionalFormatting>
  <conditionalFormatting sqref="I32:K34">
    <cfRule type="expression" dxfId="1" priority="9">
      <formula>I32&lt;F32</formula>
    </cfRule>
  </conditionalFormatting>
  <conditionalFormatting sqref="AL32:AL34">
    <cfRule type="cellIs" dxfId="0" priority="10" operator="greaterThan">
      <formula>0.3</formula>
    </cfRule>
  </conditionalFormatting>
  <dataValidations count="8">
    <dataValidation type="list" allowBlank="1" showInputMessage="1" showErrorMessage="1" sqref="B15:L15" xr:uid="{00000000-0002-0000-0200-000000000000}">
      <formula1>"水田作,畑作,露地野菜作,施設野菜作,果樹作,露地花き,施設花き,酪農,繁殖牛,肥育牛,養豚,採卵養鶏,ブロイラー養鶏,その他"</formula1>
    </dataValidation>
    <dataValidation allowBlank="1" showErrorMessage="1" prompt="千円未満切り捨て、円単位で記載" sqref="F32:H34" xr:uid="{00000000-0002-0000-0200-000001000000}"/>
    <dataValidation type="list" allowBlank="1" showInputMessage="1" showErrorMessage="1" sqref="AI32:AI34" xr:uid="{00000000-0002-0000-0200-000002000000}">
      <formula1>"　,1,2,3"</formula1>
    </dataValidation>
    <dataValidation type="list" allowBlank="1" showInputMessage="1" showErrorMessage="1" sqref="AI19:AJ19" xr:uid="{00000000-0002-0000-0200-000003000000}">
      <formula1>"○,×,－"</formula1>
    </dataValidation>
    <dataValidation type="list" allowBlank="1" showInputMessage="1" showErrorMessage="1" sqref="A7 I10 O10:O12 A10:A12 B60 B49 J49 S49 AB49 B52:B53 G52 M52 S52 Y52 AE52 B84 B82 M82 Y80 M80 B80 B75 AE57 H62 N62 T62 Z62 AE60 Y60 S60 M60 Z70 B57:B58 G57 M57 S57 Y57 M75 AF62 B72 X69 T65:T70 B62:B63 B65:B70 X67 M67 M69:M70 T72 X75 B77:B78 Y82" xr:uid="{00000000-0002-0000-0200-000004000000}">
      <formula1>"□,☑"</formula1>
    </dataValidation>
    <dataValidation type="list" allowBlank="1" showInputMessage="1" showErrorMessage="1" sqref="G53 M53 AE53 S53 Y53 G58 M58 AE58 S58 Y58" xr:uid="{00000000-0002-0000-0200-000006000000}">
      <formula1>"□,■"</formula1>
    </dataValidation>
    <dataValidation type="list" allowBlank="1" showInputMessage="1" showErrorMessage="1" sqref="N88:O91" xr:uid="{ABA502BE-ECC6-4AB6-9AE6-2BFA8C2D6C91}">
      <formula1>"5,6,7"</formula1>
    </dataValidation>
    <dataValidation type="list" allowBlank="1" showInputMessage="1" showErrorMessage="1" sqref="AI95:AJ97" xr:uid="{00000000-0002-0000-0200-000005000000}">
      <formula1>"〇,×,ー"</formula1>
    </dataValidation>
  </dataValidations>
  <printOptions horizontalCentered="1"/>
  <pageMargins left="0.47244094488188981" right="0.47244094488188981" top="0.39370078740157483" bottom="0.19685039370078741" header="0.51181102362204722" footer="0.51181102362204722"/>
  <pageSetup paperSize="9" scale="81" fitToHeight="0" orientation="portrait" r:id="rId1"/>
  <headerFooter alignWithMargins="0"/>
  <rowBreaks count="2" manualBreakCount="2">
    <brk id="43" max="36" man="1"/>
    <brk id="85" max="3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BA55"/>
  <sheetViews>
    <sheetView topLeftCell="A2" zoomScale="90" zoomScaleNormal="90" zoomScaleSheetLayoutView="85" workbookViewId="0">
      <selection activeCell="M14" sqref="M14"/>
    </sheetView>
  </sheetViews>
  <sheetFormatPr defaultColWidth="9" defaultRowHeight="10.8" x14ac:dyDescent="0.2"/>
  <cols>
    <col min="1" max="1" width="1" style="21" customWidth="1"/>
    <col min="2" max="2" width="4.109375" style="21" customWidth="1"/>
    <col min="3" max="6" width="3.6640625" style="21" customWidth="1"/>
    <col min="7" max="10" width="10.88671875" style="21" customWidth="1"/>
    <col min="11" max="12" width="2.33203125" style="21" customWidth="1"/>
    <col min="13" max="13" width="4" style="21" customWidth="1"/>
    <col min="14" max="14" width="3.6640625" style="21" customWidth="1"/>
    <col min="15" max="15" width="2.109375" style="21" customWidth="1"/>
    <col min="16" max="16" width="4.77734375" style="21" customWidth="1"/>
    <col min="17" max="17" width="25.33203125" style="21" customWidth="1"/>
    <col min="18" max="18" width="4" style="21" customWidth="1"/>
    <col min="19" max="19" width="1.6640625" style="21" customWidth="1"/>
    <col min="20" max="20" width="4.77734375" style="21" customWidth="1"/>
    <col min="21" max="21" width="20.33203125" style="21" customWidth="1"/>
    <col min="22" max="22" width="4.21875" style="21" customWidth="1"/>
    <col min="23" max="23" width="1.21875" style="21" customWidth="1"/>
    <col min="24" max="24" width="1.44140625" style="22" customWidth="1"/>
    <col min="25" max="37" width="4.77734375" style="21" customWidth="1"/>
    <col min="38" max="16384" width="9" style="21"/>
  </cols>
  <sheetData>
    <row r="1" spans="1:53" s="3" customFormat="1" ht="23.25" hidden="1" customHeight="1" x14ac:dyDescent="0.2">
      <c r="A1" s="558" t="s">
        <v>63</v>
      </c>
      <c r="B1" s="558"/>
      <c r="C1" s="558"/>
      <c r="D1" s="558"/>
      <c r="E1" s="558"/>
      <c r="F1" s="558"/>
      <c r="G1" s="558"/>
      <c r="H1" s="558"/>
      <c r="I1" s="558"/>
      <c r="J1" s="558"/>
      <c r="K1" s="558"/>
      <c r="L1" s="558"/>
      <c r="M1" s="558"/>
      <c r="N1" s="558"/>
      <c r="O1" s="559"/>
      <c r="P1" s="559"/>
      <c r="Q1" s="559"/>
      <c r="R1" s="559"/>
      <c r="S1" s="559"/>
      <c r="T1" s="559"/>
      <c r="U1" s="559"/>
      <c r="V1" s="559"/>
      <c r="W1" s="559"/>
      <c r="X1" s="559"/>
      <c r="Y1" s="6"/>
      <c r="Z1" s="18"/>
      <c r="AA1" s="18"/>
      <c r="AB1" s="18"/>
      <c r="AC1" s="18"/>
      <c r="AD1" s="18"/>
      <c r="AE1" s="18"/>
      <c r="AF1" s="18"/>
      <c r="AG1" s="19"/>
      <c r="AH1" s="19"/>
      <c r="AI1" s="19"/>
      <c r="AJ1" s="19"/>
      <c r="AK1" s="19"/>
      <c r="AL1" s="19"/>
      <c r="AM1" s="19"/>
      <c r="AN1" s="19"/>
      <c r="AO1" s="19"/>
      <c r="AP1" s="19"/>
      <c r="AQ1" s="19"/>
      <c r="AR1" s="19"/>
      <c r="AS1" s="19"/>
      <c r="AT1" s="19"/>
      <c r="AU1" s="19"/>
      <c r="AV1" s="19"/>
      <c r="AW1" s="19"/>
      <c r="AX1" s="19"/>
      <c r="AY1" s="19"/>
      <c r="AZ1" s="19"/>
      <c r="BA1" s="20"/>
    </row>
    <row r="2" spans="1:53" ht="23.25" customHeight="1" x14ac:dyDescent="0.2">
      <c r="A2" s="116"/>
      <c r="B2" s="117" t="s">
        <v>371</v>
      </c>
      <c r="C2" s="116"/>
      <c r="D2" s="116"/>
      <c r="E2" s="116"/>
      <c r="F2" s="116"/>
      <c r="G2" s="116"/>
      <c r="H2" s="116"/>
      <c r="I2" s="116"/>
      <c r="J2" s="116"/>
      <c r="K2" s="116"/>
      <c r="L2" s="116"/>
      <c r="M2" s="116"/>
      <c r="N2" s="118"/>
      <c r="O2" s="116"/>
      <c r="P2" s="119"/>
      <c r="Q2" s="120"/>
      <c r="R2" s="120"/>
      <c r="S2" s="120"/>
      <c r="T2" s="119"/>
      <c r="U2" s="120"/>
      <c r="V2" s="120"/>
      <c r="W2" s="120"/>
      <c r="X2" s="120"/>
      <c r="Y2" s="116"/>
    </row>
    <row r="3" spans="1:53" ht="9.75" customHeight="1" x14ac:dyDescent="0.2">
      <c r="A3" s="116"/>
      <c r="B3" s="116"/>
      <c r="C3" s="116"/>
      <c r="D3" s="116"/>
      <c r="E3" s="116"/>
      <c r="F3" s="116"/>
      <c r="G3" s="116"/>
      <c r="H3" s="116"/>
      <c r="I3" s="116"/>
      <c r="J3" s="116"/>
      <c r="K3" s="116"/>
      <c r="L3" s="116"/>
      <c r="M3" s="116"/>
      <c r="N3" s="116"/>
      <c r="O3" s="116"/>
      <c r="P3" s="119"/>
      <c r="Q3" s="120"/>
      <c r="R3" s="120"/>
      <c r="S3" s="120"/>
      <c r="T3" s="119"/>
      <c r="U3" s="120"/>
      <c r="V3" s="120"/>
      <c r="W3" s="120"/>
      <c r="X3" s="120"/>
      <c r="Y3" s="116"/>
    </row>
    <row r="4" spans="1:53" ht="15.75" customHeight="1" x14ac:dyDescent="0.2">
      <c r="A4" s="116"/>
      <c r="B4" s="129" t="s">
        <v>395</v>
      </c>
      <c r="C4" s="129"/>
      <c r="D4" s="116"/>
      <c r="E4" s="116"/>
      <c r="F4" s="116"/>
      <c r="G4" s="116"/>
      <c r="H4" s="116"/>
      <c r="I4" s="116"/>
      <c r="J4" s="116"/>
      <c r="K4" s="116"/>
      <c r="L4" s="116"/>
      <c r="M4" s="116"/>
      <c r="N4" s="116"/>
      <c r="O4" s="116"/>
      <c r="P4" s="121" t="s">
        <v>396</v>
      </c>
      <c r="Q4" s="121"/>
      <c r="R4" s="121"/>
      <c r="S4" s="121"/>
      <c r="T4" s="122" t="s">
        <v>397</v>
      </c>
      <c r="U4" s="121"/>
      <c r="V4" s="121"/>
      <c r="W4" s="121"/>
      <c r="X4" s="116"/>
      <c r="Y4" s="116"/>
    </row>
    <row r="5" spans="1:53" ht="16.5" customHeight="1" x14ac:dyDescent="0.2">
      <c r="A5" s="116"/>
      <c r="B5" s="130" t="s">
        <v>188</v>
      </c>
      <c r="C5" s="129"/>
      <c r="D5" s="116"/>
      <c r="E5" s="116"/>
      <c r="F5" s="116"/>
      <c r="G5" s="116"/>
      <c r="H5" s="116"/>
      <c r="I5" s="116"/>
      <c r="J5" s="116"/>
      <c r="K5" s="116"/>
      <c r="L5" s="116"/>
      <c r="M5" s="116"/>
      <c r="N5" s="116"/>
      <c r="O5" s="116"/>
      <c r="P5" s="123" t="s">
        <v>170</v>
      </c>
      <c r="Q5" s="123" t="s">
        <v>171</v>
      </c>
      <c r="R5" s="123" t="s">
        <v>8</v>
      </c>
      <c r="S5" s="125"/>
      <c r="T5" s="123" t="s">
        <v>170</v>
      </c>
      <c r="U5" s="123" t="s">
        <v>172</v>
      </c>
      <c r="V5" s="121"/>
      <c r="W5" s="125"/>
      <c r="X5" s="116"/>
      <c r="Y5" s="116"/>
    </row>
    <row r="6" spans="1:53" ht="16.5" customHeight="1" x14ac:dyDescent="0.2">
      <c r="A6" s="116"/>
      <c r="B6" s="131" t="s">
        <v>170</v>
      </c>
      <c r="C6" s="560" t="s">
        <v>13</v>
      </c>
      <c r="D6" s="561"/>
      <c r="E6" s="561"/>
      <c r="F6" s="561"/>
      <c r="G6" s="561"/>
      <c r="H6" s="561"/>
      <c r="I6" s="561"/>
      <c r="J6" s="561"/>
      <c r="K6" s="561"/>
      <c r="L6" s="561"/>
      <c r="M6" s="561"/>
      <c r="N6" s="562"/>
      <c r="O6" s="116"/>
      <c r="P6" s="123">
        <v>1</v>
      </c>
      <c r="Q6" s="126" t="s">
        <v>173</v>
      </c>
      <c r="R6" s="552" t="s">
        <v>174</v>
      </c>
      <c r="S6" s="127"/>
      <c r="T6" s="123">
        <v>1</v>
      </c>
      <c r="U6" s="128" t="s">
        <v>175</v>
      </c>
      <c r="V6" s="121"/>
      <c r="W6" s="125"/>
      <c r="X6" s="116"/>
      <c r="Y6" s="116"/>
    </row>
    <row r="7" spans="1:53" ht="22.5" customHeight="1" x14ac:dyDescent="0.2">
      <c r="A7" s="116"/>
      <c r="B7" s="131">
        <v>1</v>
      </c>
      <c r="C7" s="563" t="s">
        <v>193</v>
      </c>
      <c r="D7" s="564"/>
      <c r="E7" s="564"/>
      <c r="F7" s="564"/>
      <c r="G7" s="564"/>
      <c r="H7" s="564"/>
      <c r="I7" s="564"/>
      <c r="J7" s="564"/>
      <c r="K7" s="564"/>
      <c r="L7" s="564"/>
      <c r="M7" s="564"/>
      <c r="N7" s="565"/>
      <c r="O7" s="116"/>
      <c r="P7" s="123">
        <v>2</v>
      </c>
      <c r="Q7" s="126" t="s">
        <v>176</v>
      </c>
      <c r="R7" s="553"/>
      <c r="S7" s="127"/>
      <c r="T7" s="123">
        <v>2</v>
      </c>
      <c r="U7" s="128" t="s">
        <v>177</v>
      </c>
      <c r="V7" s="121"/>
      <c r="W7" s="125"/>
      <c r="X7" s="116"/>
      <c r="Y7" s="116"/>
    </row>
    <row r="8" spans="1:53" ht="16.5" customHeight="1" x14ac:dyDescent="0.2">
      <c r="A8" s="116"/>
      <c r="B8" s="131">
        <v>2</v>
      </c>
      <c r="C8" s="563" t="s">
        <v>73</v>
      </c>
      <c r="D8" s="564"/>
      <c r="E8" s="564"/>
      <c r="F8" s="564"/>
      <c r="G8" s="564"/>
      <c r="H8" s="564"/>
      <c r="I8" s="564"/>
      <c r="J8" s="564"/>
      <c r="K8" s="564"/>
      <c r="L8" s="564"/>
      <c r="M8" s="564"/>
      <c r="N8" s="565"/>
      <c r="O8" s="116"/>
      <c r="P8" s="123">
        <v>3</v>
      </c>
      <c r="Q8" s="126" t="s">
        <v>178</v>
      </c>
      <c r="R8" s="553"/>
      <c r="S8" s="127"/>
      <c r="T8" s="123">
        <v>3</v>
      </c>
      <c r="U8" s="128" t="s">
        <v>179</v>
      </c>
      <c r="V8" s="121"/>
      <c r="W8" s="125"/>
      <c r="X8" s="116"/>
      <c r="Y8" s="116"/>
    </row>
    <row r="9" spans="1:53" ht="16.5" customHeight="1" x14ac:dyDescent="0.2">
      <c r="A9" s="116"/>
      <c r="B9" s="131">
        <v>3</v>
      </c>
      <c r="C9" s="563" t="s">
        <v>196</v>
      </c>
      <c r="D9" s="564"/>
      <c r="E9" s="564"/>
      <c r="F9" s="564"/>
      <c r="G9" s="564"/>
      <c r="H9" s="564"/>
      <c r="I9" s="564"/>
      <c r="J9" s="564"/>
      <c r="K9" s="564"/>
      <c r="L9" s="564"/>
      <c r="M9" s="564"/>
      <c r="N9" s="565"/>
      <c r="O9" s="116"/>
      <c r="P9" s="123">
        <v>4</v>
      </c>
      <c r="Q9" s="126" t="s">
        <v>180</v>
      </c>
      <c r="R9" s="553"/>
      <c r="S9" s="127"/>
      <c r="T9" s="123">
        <v>4</v>
      </c>
      <c r="U9" s="128" t="s">
        <v>181</v>
      </c>
      <c r="V9" s="125"/>
      <c r="W9" s="125"/>
      <c r="X9" s="116"/>
      <c r="Y9" s="116"/>
    </row>
    <row r="10" spans="1:53" ht="16.5" customHeight="1" x14ac:dyDescent="0.2">
      <c r="A10" s="116"/>
      <c r="B10" s="131">
        <v>4</v>
      </c>
      <c r="C10" s="563" t="s">
        <v>199</v>
      </c>
      <c r="D10" s="564"/>
      <c r="E10" s="564"/>
      <c r="F10" s="564"/>
      <c r="G10" s="564"/>
      <c r="H10" s="564"/>
      <c r="I10" s="564"/>
      <c r="J10" s="564"/>
      <c r="K10" s="564"/>
      <c r="L10" s="564"/>
      <c r="M10" s="564"/>
      <c r="N10" s="565"/>
      <c r="O10" s="116"/>
      <c r="P10" s="123">
        <v>5</v>
      </c>
      <c r="Q10" s="126" t="s">
        <v>182</v>
      </c>
      <c r="R10" s="553"/>
      <c r="S10" s="127"/>
      <c r="T10" s="123">
        <v>5</v>
      </c>
      <c r="U10" s="128" t="s">
        <v>183</v>
      </c>
      <c r="V10" s="121"/>
      <c r="W10" s="125"/>
      <c r="X10" s="116"/>
      <c r="Y10" s="116"/>
    </row>
    <row r="11" spans="1:53" ht="16.5" customHeight="1" x14ac:dyDescent="0.2">
      <c r="A11" s="116"/>
      <c r="B11" s="131">
        <v>5</v>
      </c>
      <c r="C11" s="563" t="s">
        <v>202</v>
      </c>
      <c r="D11" s="564"/>
      <c r="E11" s="564"/>
      <c r="F11" s="564"/>
      <c r="G11" s="564"/>
      <c r="H11" s="564"/>
      <c r="I11" s="564"/>
      <c r="J11" s="564"/>
      <c r="K11" s="564"/>
      <c r="L11" s="564"/>
      <c r="M11" s="564"/>
      <c r="N11" s="565"/>
      <c r="O11" s="124"/>
      <c r="P11" s="123">
        <v>6</v>
      </c>
      <c r="Q11" s="126" t="s">
        <v>184</v>
      </c>
      <c r="R11" s="553"/>
      <c r="S11" s="127"/>
      <c r="T11" s="123">
        <v>6</v>
      </c>
      <c r="U11" s="128" t="s">
        <v>365</v>
      </c>
      <c r="V11" s="116"/>
      <c r="W11" s="116"/>
      <c r="X11" s="116"/>
      <c r="Y11" s="116"/>
    </row>
    <row r="12" spans="1:53" ht="16.5" customHeight="1" x14ac:dyDescent="0.2">
      <c r="A12" s="116"/>
      <c r="B12" s="131">
        <v>6</v>
      </c>
      <c r="C12" s="135" t="s">
        <v>362</v>
      </c>
      <c r="D12" s="136"/>
      <c r="E12" s="136"/>
      <c r="F12" s="136"/>
      <c r="G12" s="136"/>
      <c r="H12" s="136"/>
      <c r="I12" s="136"/>
      <c r="J12" s="136"/>
      <c r="K12" s="136"/>
      <c r="L12" s="136"/>
      <c r="M12" s="136"/>
      <c r="N12" s="137"/>
      <c r="O12" s="124"/>
      <c r="P12" s="123">
        <v>7</v>
      </c>
      <c r="Q12" s="126" t="s">
        <v>186</v>
      </c>
      <c r="R12" s="553"/>
      <c r="S12" s="127"/>
      <c r="T12" s="123">
        <v>7</v>
      </c>
      <c r="U12" s="128" t="s">
        <v>185</v>
      </c>
      <c r="V12" s="121"/>
      <c r="W12" s="125"/>
      <c r="X12" s="116"/>
      <c r="Y12" s="116"/>
    </row>
    <row r="13" spans="1:53" ht="16.5" customHeight="1" x14ac:dyDescent="0.2">
      <c r="A13" s="116"/>
      <c r="B13" s="131">
        <v>7</v>
      </c>
      <c r="C13" s="563" t="s">
        <v>0</v>
      </c>
      <c r="D13" s="564"/>
      <c r="E13" s="564"/>
      <c r="F13" s="564"/>
      <c r="G13" s="564"/>
      <c r="H13" s="564"/>
      <c r="I13" s="564"/>
      <c r="J13" s="564"/>
      <c r="K13" s="564"/>
      <c r="L13" s="564"/>
      <c r="M13" s="564"/>
      <c r="N13" s="565"/>
      <c r="O13" s="116"/>
      <c r="P13" s="123">
        <v>8</v>
      </c>
      <c r="Q13" s="126" t="s">
        <v>189</v>
      </c>
      <c r="R13" s="554"/>
      <c r="S13" s="127"/>
      <c r="T13" s="123">
        <v>8</v>
      </c>
      <c r="U13" s="128" t="s">
        <v>187</v>
      </c>
      <c r="V13" s="121"/>
      <c r="W13" s="125"/>
      <c r="X13" s="116"/>
      <c r="Y13" s="116"/>
    </row>
    <row r="14" spans="1:53" ht="16.5" customHeight="1" x14ac:dyDescent="0.2">
      <c r="A14" s="116"/>
      <c r="B14" s="116"/>
      <c r="C14" s="116"/>
      <c r="D14" s="116"/>
      <c r="E14" s="116"/>
      <c r="F14" s="116"/>
      <c r="G14" s="116"/>
      <c r="H14" s="116"/>
      <c r="I14" s="116"/>
      <c r="J14" s="116"/>
      <c r="K14" s="116"/>
      <c r="L14" s="116"/>
      <c r="M14" s="116"/>
      <c r="N14" s="116"/>
      <c r="O14" s="116"/>
      <c r="P14" s="123">
        <v>9</v>
      </c>
      <c r="Q14" s="126" t="s">
        <v>191</v>
      </c>
      <c r="R14" s="552" t="s">
        <v>192</v>
      </c>
      <c r="S14" s="127"/>
      <c r="T14" s="123">
        <v>9</v>
      </c>
      <c r="U14" s="128" t="s">
        <v>190</v>
      </c>
      <c r="V14" s="121"/>
      <c r="W14" s="125"/>
      <c r="X14" s="116"/>
      <c r="Y14" s="116"/>
    </row>
    <row r="15" spans="1:53" ht="16.5" customHeight="1" x14ac:dyDescent="0.2">
      <c r="A15" s="116"/>
      <c r="B15" s="138" t="s">
        <v>210</v>
      </c>
      <c r="C15" s="121"/>
      <c r="D15" s="120"/>
      <c r="E15" s="120"/>
      <c r="F15" s="120"/>
      <c r="G15" s="120"/>
      <c r="H15" s="120"/>
      <c r="I15" s="120"/>
      <c r="J15" s="120"/>
      <c r="K15" s="120"/>
      <c r="L15" s="120"/>
      <c r="M15" s="120"/>
      <c r="N15" s="120"/>
      <c r="O15" s="116"/>
      <c r="P15" s="123">
        <v>10</v>
      </c>
      <c r="Q15" s="126" t="s">
        <v>194</v>
      </c>
      <c r="R15" s="553"/>
      <c r="S15" s="127"/>
      <c r="T15" s="123">
        <v>10</v>
      </c>
      <c r="U15" s="128" t="s">
        <v>18</v>
      </c>
      <c r="V15" s="121"/>
      <c r="W15" s="121"/>
      <c r="X15" s="120"/>
      <c r="Y15" s="116"/>
    </row>
    <row r="16" spans="1:53" ht="16.5" customHeight="1" x14ac:dyDescent="0.2">
      <c r="A16" s="116"/>
      <c r="B16" s="131" t="s">
        <v>170</v>
      </c>
      <c r="C16" s="569" t="s">
        <v>13</v>
      </c>
      <c r="D16" s="569"/>
      <c r="E16" s="569"/>
      <c r="F16" s="569"/>
      <c r="G16" s="570" t="s">
        <v>213</v>
      </c>
      <c r="H16" s="571"/>
      <c r="I16" s="571"/>
      <c r="J16" s="571"/>
      <c r="K16" s="571"/>
      <c r="L16" s="571"/>
      <c r="M16" s="571"/>
      <c r="N16" s="572"/>
      <c r="O16" s="116"/>
      <c r="P16" s="123">
        <v>11</v>
      </c>
      <c r="Q16" s="126" t="s">
        <v>195</v>
      </c>
      <c r="R16" s="553"/>
      <c r="S16" s="127"/>
      <c r="T16" s="123">
        <v>11</v>
      </c>
      <c r="U16" s="128" t="s">
        <v>366</v>
      </c>
      <c r="V16" s="121"/>
      <c r="W16" s="121"/>
      <c r="X16" s="120"/>
      <c r="Y16" s="116"/>
    </row>
    <row r="17" spans="1:25" ht="16.5" customHeight="1" x14ac:dyDescent="0.2">
      <c r="A17" s="116"/>
      <c r="B17" s="573">
        <v>1</v>
      </c>
      <c r="C17" s="575" t="s">
        <v>39</v>
      </c>
      <c r="D17" s="576"/>
      <c r="E17" s="576"/>
      <c r="F17" s="577"/>
      <c r="G17" s="546" t="s">
        <v>216</v>
      </c>
      <c r="H17" s="547"/>
      <c r="I17" s="547"/>
      <c r="J17" s="547"/>
      <c r="K17" s="547"/>
      <c r="L17" s="547"/>
      <c r="M17" s="547"/>
      <c r="N17" s="548"/>
      <c r="O17" s="116"/>
      <c r="P17" s="123">
        <v>12</v>
      </c>
      <c r="Q17" s="126" t="s">
        <v>197</v>
      </c>
      <c r="R17" s="553"/>
      <c r="S17" s="127"/>
      <c r="T17" s="116"/>
      <c r="U17" s="116"/>
      <c r="V17" s="116"/>
      <c r="W17" s="116"/>
      <c r="X17" s="120"/>
      <c r="Y17" s="116"/>
    </row>
    <row r="18" spans="1:25" ht="16.5" customHeight="1" x14ac:dyDescent="0.2">
      <c r="A18" s="116"/>
      <c r="B18" s="574"/>
      <c r="C18" s="578"/>
      <c r="D18" s="579"/>
      <c r="E18" s="579"/>
      <c r="F18" s="580"/>
      <c r="G18" s="566"/>
      <c r="H18" s="567"/>
      <c r="I18" s="567"/>
      <c r="J18" s="567"/>
      <c r="K18" s="567"/>
      <c r="L18" s="567"/>
      <c r="M18" s="567"/>
      <c r="N18" s="568"/>
      <c r="O18" s="116"/>
      <c r="P18" s="123">
        <v>13</v>
      </c>
      <c r="Q18" s="126" t="s">
        <v>200</v>
      </c>
      <c r="R18" s="553"/>
      <c r="S18" s="127"/>
      <c r="T18" s="121" t="s">
        <v>398</v>
      </c>
      <c r="U18" s="121"/>
      <c r="V18" s="121"/>
      <c r="W18" s="121"/>
      <c r="X18" s="120"/>
      <c r="Y18" s="116"/>
    </row>
    <row r="19" spans="1:25" ht="16.5" customHeight="1" x14ac:dyDescent="0.2">
      <c r="A19" s="116"/>
      <c r="B19" s="574"/>
      <c r="C19" s="581"/>
      <c r="D19" s="582"/>
      <c r="E19" s="582"/>
      <c r="F19" s="583"/>
      <c r="G19" s="549"/>
      <c r="H19" s="550"/>
      <c r="I19" s="550"/>
      <c r="J19" s="550"/>
      <c r="K19" s="550"/>
      <c r="L19" s="550"/>
      <c r="M19" s="550"/>
      <c r="N19" s="551"/>
      <c r="O19" s="116"/>
      <c r="P19" s="123">
        <v>14</v>
      </c>
      <c r="Q19" s="126" t="s">
        <v>203</v>
      </c>
      <c r="R19" s="554"/>
      <c r="S19" s="127"/>
      <c r="T19" s="123" t="s">
        <v>170</v>
      </c>
      <c r="U19" s="132" t="s">
        <v>198</v>
      </c>
      <c r="V19" s="133"/>
      <c r="W19" s="134"/>
      <c r="X19" s="120"/>
      <c r="Y19" s="116"/>
    </row>
    <row r="20" spans="1:25" ht="16.5" customHeight="1" x14ac:dyDescent="0.2">
      <c r="A20" s="116"/>
      <c r="B20" s="573">
        <v>2</v>
      </c>
      <c r="C20" s="575" t="s">
        <v>40</v>
      </c>
      <c r="D20" s="576"/>
      <c r="E20" s="576"/>
      <c r="F20" s="577"/>
      <c r="G20" s="546" t="s">
        <v>219</v>
      </c>
      <c r="H20" s="547"/>
      <c r="I20" s="547"/>
      <c r="J20" s="547"/>
      <c r="K20" s="547"/>
      <c r="L20" s="547"/>
      <c r="M20" s="547"/>
      <c r="N20" s="548"/>
      <c r="O20" s="116"/>
      <c r="P20" s="123">
        <v>15</v>
      </c>
      <c r="Q20" s="126" t="s">
        <v>205</v>
      </c>
      <c r="R20" s="552" t="s">
        <v>206</v>
      </c>
      <c r="S20" s="127"/>
      <c r="T20" s="123">
        <v>1</v>
      </c>
      <c r="U20" s="132" t="s">
        <v>201</v>
      </c>
      <c r="V20" s="133"/>
      <c r="W20" s="134"/>
      <c r="X20" s="120"/>
      <c r="Y20" s="116"/>
    </row>
    <row r="21" spans="1:25" ht="16.5" customHeight="1" x14ac:dyDescent="0.2">
      <c r="A21" s="116"/>
      <c r="B21" s="574"/>
      <c r="C21" s="578"/>
      <c r="D21" s="579"/>
      <c r="E21" s="579"/>
      <c r="F21" s="580"/>
      <c r="G21" s="566"/>
      <c r="H21" s="567"/>
      <c r="I21" s="567"/>
      <c r="J21" s="567"/>
      <c r="K21" s="567"/>
      <c r="L21" s="567"/>
      <c r="M21" s="567"/>
      <c r="N21" s="568"/>
      <c r="O21" s="116"/>
      <c r="P21" s="123">
        <v>16</v>
      </c>
      <c r="Q21" s="126" t="s">
        <v>208</v>
      </c>
      <c r="R21" s="553"/>
      <c r="S21" s="127"/>
      <c r="T21" s="123">
        <v>2</v>
      </c>
      <c r="U21" s="132" t="s">
        <v>204</v>
      </c>
      <c r="V21" s="133"/>
      <c r="W21" s="134"/>
      <c r="X21" s="120"/>
      <c r="Y21" s="116"/>
    </row>
    <row r="22" spans="1:25" ht="16.5" customHeight="1" x14ac:dyDescent="0.2">
      <c r="A22" s="116"/>
      <c r="B22" s="574"/>
      <c r="C22" s="581"/>
      <c r="D22" s="582"/>
      <c r="E22" s="582"/>
      <c r="F22" s="583"/>
      <c r="G22" s="549"/>
      <c r="H22" s="550"/>
      <c r="I22" s="550"/>
      <c r="J22" s="550"/>
      <c r="K22" s="550"/>
      <c r="L22" s="550"/>
      <c r="M22" s="550"/>
      <c r="N22" s="551"/>
      <c r="O22" s="116"/>
      <c r="P22" s="123">
        <v>17</v>
      </c>
      <c r="Q22" s="126" t="s">
        <v>211</v>
      </c>
      <c r="R22" s="553"/>
      <c r="S22" s="127"/>
      <c r="T22" s="123">
        <v>3</v>
      </c>
      <c r="U22" s="132" t="s">
        <v>207</v>
      </c>
      <c r="V22" s="133"/>
      <c r="W22" s="134"/>
      <c r="X22" s="120"/>
      <c r="Y22" s="116"/>
    </row>
    <row r="23" spans="1:25" ht="16.5" customHeight="1" x14ac:dyDescent="0.2">
      <c r="A23" s="116"/>
      <c r="B23" s="573">
        <v>3</v>
      </c>
      <c r="C23" s="569" t="s">
        <v>41</v>
      </c>
      <c r="D23" s="569"/>
      <c r="E23" s="569"/>
      <c r="F23" s="569"/>
      <c r="G23" s="546" t="s">
        <v>222</v>
      </c>
      <c r="H23" s="547"/>
      <c r="I23" s="547"/>
      <c r="J23" s="547"/>
      <c r="K23" s="547"/>
      <c r="L23" s="547"/>
      <c r="M23" s="547"/>
      <c r="N23" s="548"/>
      <c r="O23" s="120"/>
      <c r="P23" s="123">
        <v>18</v>
      </c>
      <c r="Q23" s="126" t="s">
        <v>214</v>
      </c>
      <c r="R23" s="553"/>
      <c r="S23" s="127"/>
      <c r="T23" s="123">
        <v>4</v>
      </c>
      <c r="U23" s="132" t="s">
        <v>209</v>
      </c>
      <c r="V23" s="133"/>
      <c r="W23" s="134"/>
      <c r="X23" s="120"/>
      <c r="Y23" s="116"/>
    </row>
    <row r="24" spans="1:25" ht="16.5" customHeight="1" x14ac:dyDescent="0.2">
      <c r="A24" s="116"/>
      <c r="B24" s="584"/>
      <c r="C24" s="569"/>
      <c r="D24" s="569"/>
      <c r="E24" s="569"/>
      <c r="F24" s="569"/>
      <c r="G24" s="549"/>
      <c r="H24" s="550"/>
      <c r="I24" s="550"/>
      <c r="J24" s="550"/>
      <c r="K24" s="550"/>
      <c r="L24" s="550"/>
      <c r="M24" s="550"/>
      <c r="N24" s="551"/>
      <c r="O24" s="139"/>
      <c r="P24" s="123">
        <v>19</v>
      </c>
      <c r="Q24" s="126" t="s">
        <v>217</v>
      </c>
      <c r="R24" s="553"/>
      <c r="S24" s="127"/>
      <c r="T24" s="123">
        <v>5</v>
      </c>
      <c r="U24" s="132" t="s">
        <v>212</v>
      </c>
      <c r="V24" s="133"/>
      <c r="W24" s="134"/>
      <c r="X24" s="120"/>
      <c r="Y24" s="116"/>
    </row>
    <row r="25" spans="1:25" ht="16.5" customHeight="1" x14ac:dyDescent="0.2">
      <c r="A25" s="116"/>
      <c r="B25" s="573">
        <v>4</v>
      </c>
      <c r="C25" s="585" t="s">
        <v>42</v>
      </c>
      <c r="D25" s="585"/>
      <c r="E25" s="585"/>
      <c r="F25" s="585"/>
      <c r="G25" s="546" t="s">
        <v>225</v>
      </c>
      <c r="H25" s="547"/>
      <c r="I25" s="547"/>
      <c r="J25" s="547"/>
      <c r="K25" s="547"/>
      <c r="L25" s="547"/>
      <c r="M25" s="547"/>
      <c r="N25" s="548"/>
      <c r="O25" s="139"/>
      <c r="P25" s="123">
        <v>20</v>
      </c>
      <c r="Q25" s="126" t="s">
        <v>218</v>
      </c>
      <c r="R25" s="553"/>
      <c r="S25" s="127"/>
      <c r="T25" s="123">
        <v>6</v>
      </c>
      <c r="U25" s="132" t="s">
        <v>215</v>
      </c>
      <c r="V25" s="133"/>
      <c r="W25" s="134"/>
      <c r="X25" s="120"/>
      <c r="Y25" s="116"/>
    </row>
    <row r="26" spans="1:25" ht="16.5" customHeight="1" x14ac:dyDescent="0.2">
      <c r="A26" s="116"/>
      <c r="B26" s="584"/>
      <c r="C26" s="585"/>
      <c r="D26" s="585"/>
      <c r="E26" s="585"/>
      <c r="F26" s="585"/>
      <c r="G26" s="549"/>
      <c r="H26" s="550"/>
      <c r="I26" s="550"/>
      <c r="J26" s="550"/>
      <c r="K26" s="550"/>
      <c r="L26" s="550"/>
      <c r="M26" s="550"/>
      <c r="N26" s="551"/>
      <c r="O26" s="139"/>
      <c r="P26" s="123">
        <v>21</v>
      </c>
      <c r="Q26" s="126" t="s">
        <v>220</v>
      </c>
      <c r="R26" s="553"/>
      <c r="S26" s="127"/>
      <c r="T26" s="125"/>
      <c r="U26" s="121"/>
      <c r="V26" s="121"/>
      <c r="W26" s="121"/>
      <c r="X26" s="120"/>
      <c r="Y26" s="116"/>
    </row>
    <row r="27" spans="1:25" ht="16.5" customHeight="1" x14ac:dyDescent="0.2">
      <c r="A27" s="116"/>
      <c r="B27" s="573">
        <v>5</v>
      </c>
      <c r="C27" s="585" t="s">
        <v>43</v>
      </c>
      <c r="D27" s="585"/>
      <c r="E27" s="585"/>
      <c r="F27" s="585"/>
      <c r="G27" s="546" t="s">
        <v>228</v>
      </c>
      <c r="H27" s="547"/>
      <c r="I27" s="547"/>
      <c r="J27" s="547"/>
      <c r="K27" s="547"/>
      <c r="L27" s="547"/>
      <c r="M27" s="547"/>
      <c r="N27" s="548"/>
      <c r="O27" s="139"/>
      <c r="P27" s="123">
        <v>22</v>
      </c>
      <c r="Q27" s="126" t="s">
        <v>221</v>
      </c>
      <c r="R27" s="553"/>
      <c r="S27" s="127"/>
      <c r="T27" s="125"/>
      <c r="U27" s="121"/>
      <c r="V27" s="121"/>
      <c r="W27" s="121"/>
      <c r="X27" s="120"/>
      <c r="Y27" s="116"/>
    </row>
    <row r="28" spans="1:25" ht="16.5" customHeight="1" x14ac:dyDescent="0.2">
      <c r="A28" s="116"/>
      <c r="B28" s="584"/>
      <c r="C28" s="585"/>
      <c r="D28" s="585"/>
      <c r="E28" s="585"/>
      <c r="F28" s="585"/>
      <c r="G28" s="549"/>
      <c r="H28" s="550"/>
      <c r="I28" s="550"/>
      <c r="J28" s="550"/>
      <c r="K28" s="550"/>
      <c r="L28" s="550"/>
      <c r="M28" s="550"/>
      <c r="N28" s="551"/>
      <c r="O28" s="139"/>
      <c r="P28" s="123">
        <v>23</v>
      </c>
      <c r="Q28" s="126" t="s">
        <v>223</v>
      </c>
      <c r="R28" s="554"/>
      <c r="S28" s="127"/>
      <c r="T28" s="125"/>
      <c r="U28" s="121"/>
      <c r="V28" s="121"/>
      <c r="W28" s="121"/>
      <c r="X28" s="120"/>
      <c r="Y28" s="116"/>
    </row>
    <row r="29" spans="1:25" ht="16.5" customHeight="1" x14ac:dyDescent="0.2">
      <c r="A29" s="116"/>
      <c r="B29" s="573">
        <v>6</v>
      </c>
      <c r="C29" s="585" t="s">
        <v>44</v>
      </c>
      <c r="D29" s="585"/>
      <c r="E29" s="585"/>
      <c r="F29" s="585"/>
      <c r="G29" s="546" t="s">
        <v>232</v>
      </c>
      <c r="H29" s="547"/>
      <c r="I29" s="547"/>
      <c r="J29" s="547"/>
      <c r="K29" s="547"/>
      <c r="L29" s="547"/>
      <c r="M29" s="547"/>
      <c r="N29" s="548"/>
      <c r="O29" s="139"/>
      <c r="P29" s="140">
        <v>24</v>
      </c>
      <c r="Q29" s="141" t="s">
        <v>363</v>
      </c>
      <c r="R29" s="141" t="s">
        <v>364</v>
      </c>
      <c r="S29" s="127"/>
      <c r="T29" s="125"/>
      <c r="U29" s="121"/>
      <c r="V29" s="121"/>
      <c r="W29" s="121"/>
      <c r="X29" s="120"/>
      <c r="Y29" s="116"/>
    </row>
    <row r="30" spans="1:25" ht="16.5" customHeight="1" x14ac:dyDescent="0.2">
      <c r="A30" s="116"/>
      <c r="B30" s="584"/>
      <c r="C30" s="585"/>
      <c r="D30" s="585"/>
      <c r="E30" s="585"/>
      <c r="F30" s="585"/>
      <c r="G30" s="549"/>
      <c r="H30" s="550"/>
      <c r="I30" s="550"/>
      <c r="J30" s="550"/>
      <c r="K30" s="550"/>
      <c r="L30" s="550"/>
      <c r="M30" s="550"/>
      <c r="N30" s="551"/>
      <c r="O30" s="139"/>
      <c r="P30" s="140">
        <v>25</v>
      </c>
      <c r="Q30" s="142" t="s">
        <v>224</v>
      </c>
      <c r="R30" s="552" t="s">
        <v>0</v>
      </c>
      <c r="S30" s="127"/>
      <c r="T30" s="125"/>
      <c r="U30" s="121"/>
      <c r="V30" s="121"/>
      <c r="W30" s="121"/>
      <c r="X30" s="120"/>
      <c r="Y30" s="116"/>
    </row>
    <row r="31" spans="1:25" ht="16.5" customHeight="1" x14ac:dyDescent="0.2">
      <c r="A31" s="116"/>
      <c r="B31" s="573">
        <v>7</v>
      </c>
      <c r="C31" s="585" t="s">
        <v>45</v>
      </c>
      <c r="D31" s="585"/>
      <c r="E31" s="585"/>
      <c r="F31" s="585"/>
      <c r="G31" s="546" t="s">
        <v>235</v>
      </c>
      <c r="H31" s="547"/>
      <c r="I31" s="547"/>
      <c r="J31" s="547"/>
      <c r="K31" s="547"/>
      <c r="L31" s="547"/>
      <c r="M31" s="547"/>
      <c r="N31" s="548"/>
      <c r="O31" s="139"/>
      <c r="P31" s="140">
        <v>26</v>
      </c>
      <c r="Q31" s="142" t="s">
        <v>226</v>
      </c>
      <c r="R31" s="553"/>
      <c r="S31" s="127"/>
      <c r="T31" s="125"/>
      <c r="U31" s="121"/>
      <c r="V31" s="121"/>
      <c r="W31" s="121"/>
      <c r="X31" s="120"/>
      <c r="Y31" s="116"/>
    </row>
    <row r="32" spans="1:25" ht="16.5" customHeight="1" x14ac:dyDescent="0.2">
      <c r="A32" s="116"/>
      <c r="B32" s="584"/>
      <c r="C32" s="585"/>
      <c r="D32" s="585"/>
      <c r="E32" s="585"/>
      <c r="F32" s="585"/>
      <c r="G32" s="549"/>
      <c r="H32" s="550"/>
      <c r="I32" s="550"/>
      <c r="J32" s="550"/>
      <c r="K32" s="550"/>
      <c r="L32" s="550"/>
      <c r="M32" s="550"/>
      <c r="N32" s="551"/>
      <c r="O32" s="139"/>
      <c r="P32" s="140">
        <v>27</v>
      </c>
      <c r="Q32" s="142" t="s">
        <v>227</v>
      </c>
      <c r="R32" s="553"/>
      <c r="S32" s="127"/>
      <c r="T32" s="125"/>
      <c r="U32" s="121"/>
      <c r="V32" s="121"/>
      <c r="W32" s="121"/>
      <c r="X32" s="120"/>
      <c r="Y32" s="116"/>
    </row>
    <row r="33" spans="1:25" ht="16.5" customHeight="1" x14ac:dyDescent="0.2">
      <c r="A33" s="116"/>
      <c r="B33" s="573">
        <v>8</v>
      </c>
      <c r="C33" s="585" t="s">
        <v>46</v>
      </c>
      <c r="D33" s="585"/>
      <c r="E33" s="585"/>
      <c r="F33" s="585"/>
      <c r="G33" s="546" t="s">
        <v>238</v>
      </c>
      <c r="H33" s="547"/>
      <c r="I33" s="547"/>
      <c r="J33" s="547"/>
      <c r="K33" s="547"/>
      <c r="L33" s="547"/>
      <c r="M33" s="547"/>
      <c r="N33" s="548"/>
      <c r="O33" s="139"/>
      <c r="P33" s="140">
        <v>28</v>
      </c>
      <c r="Q33" s="142" t="s">
        <v>229</v>
      </c>
      <c r="R33" s="554"/>
      <c r="S33" s="127"/>
      <c r="T33" s="125"/>
      <c r="U33" s="121"/>
      <c r="V33" s="121"/>
      <c r="W33" s="121"/>
      <c r="X33" s="120"/>
      <c r="Y33" s="116"/>
    </row>
    <row r="34" spans="1:25" ht="16.5" customHeight="1" x14ac:dyDescent="0.2">
      <c r="A34" s="116"/>
      <c r="B34" s="584"/>
      <c r="C34" s="585"/>
      <c r="D34" s="585"/>
      <c r="E34" s="585"/>
      <c r="F34" s="585"/>
      <c r="G34" s="549"/>
      <c r="H34" s="550"/>
      <c r="I34" s="550"/>
      <c r="J34" s="550"/>
      <c r="K34" s="550"/>
      <c r="L34" s="550"/>
      <c r="M34" s="550"/>
      <c r="N34" s="551"/>
      <c r="O34" s="139"/>
      <c r="P34" s="140">
        <v>29</v>
      </c>
      <c r="Q34" s="142" t="s">
        <v>230</v>
      </c>
      <c r="R34" s="555" t="s">
        <v>231</v>
      </c>
      <c r="S34" s="127"/>
      <c r="T34" s="125"/>
      <c r="U34" s="121"/>
      <c r="V34" s="121"/>
      <c r="W34" s="121"/>
      <c r="X34" s="120"/>
      <c r="Y34" s="116"/>
    </row>
    <row r="35" spans="1:25" ht="16.5" customHeight="1" x14ac:dyDescent="0.2">
      <c r="A35" s="116"/>
      <c r="B35" s="573">
        <v>9</v>
      </c>
      <c r="C35" s="585" t="s">
        <v>47</v>
      </c>
      <c r="D35" s="585"/>
      <c r="E35" s="585"/>
      <c r="F35" s="585"/>
      <c r="G35" s="546" t="s">
        <v>239</v>
      </c>
      <c r="H35" s="547"/>
      <c r="I35" s="547"/>
      <c r="J35" s="547"/>
      <c r="K35" s="547"/>
      <c r="L35" s="547"/>
      <c r="M35" s="547"/>
      <c r="N35" s="548"/>
      <c r="O35" s="139"/>
      <c r="P35" s="140">
        <v>30</v>
      </c>
      <c r="Q35" s="142" t="s">
        <v>233</v>
      </c>
      <c r="R35" s="556"/>
      <c r="S35" s="127"/>
      <c r="T35" s="125"/>
      <c r="U35" s="121"/>
      <c r="V35" s="121"/>
      <c r="W35" s="121"/>
      <c r="X35" s="120"/>
      <c r="Y35" s="116"/>
    </row>
    <row r="36" spans="1:25" ht="16.5" customHeight="1" x14ac:dyDescent="0.2">
      <c r="A36" s="116"/>
      <c r="B36" s="584"/>
      <c r="C36" s="585"/>
      <c r="D36" s="585"/>
      <c r="E36" s="585"/>
      <c r="F36" s="585"/>
      <c r="G36" s="549"/>
      <c r="H36" s="550"/>
      <c r="I36" s="550"/>
      <c r="J36" s="550"/>
      <c r="K36" s="550"/>
      <c r="L36" s="550"/>
      <c r="M36" s="550"/>
      <c r="N36" s="551"/>
      <c r="O36" s="139"/>
      <c r="P36" s="140">
        <v>31</v>
      </c>
      <c r="Q36" s="142" t="s">
        <v>234</v>
      </c>
      <c r="R36" s="556"/>
      <c r="S36" s="127"/>
      <c r="T36" s="125"/>
      <c r="U36" s="121"/>
      <c r="V36" s="121"/>
      <c r="W36" s="121"/>
      <c r="X36" s="120"/>
      <c r="Y36" s="116"/>
    </row>
    <row r="37" spans="1:25" ht="16.5" customHeight="1" x14ac:dyDescent="0.2">
      <c r="A37" s="116"/>
      <c r="B37" s="573">
        <v>10</v>
      </c>
      <c r="C37" s="585" t="s">
        <v>48</v>
      </c>
      <c r="D37" s="585"/>
      <c r="E37" s="585"/>
      <c r="F37" s="585"/>
      <c r="G37" s="546" t="s">
        <v>240</v>
      </c>
      <c r="H37" s="547"/>
      <c r="I37" s="547"/>
      <c r="J37" s="547"/>
      <c r="K37" s="547"/>
      <c r="L37" s="547"/>
      <c r="M37" s="547"/>
      <c r="N37" s="548"/>
      <c r="O37" s="139"/>
      <c r="P37" s="140">
        <v>32</v>
      </c>
      <c r="Q37" s="142" t="s">
        <v>236</v>
      </c>
      <c r="R37" s="556"/>
      <c r="S37" s="127"/>
      <c r="T37" s="125"/>
      <c r="U37" s="121"/>
      <c r="V37" s="121"/>
      <c r="W37" s="121"/>
      <c r="X37" s="120"/>
      <c r="Y37" s="116"/>
    </row>
    <row r="38" spans="1:25" ht="16.5" customHeight="1" x14ac:dyDescent="0.2">
      <c r="A38" s="116"/>
      <c r="B38" s="584"/>
      <c r="C38" s="585"/>
      <c r="D38" s="585"/>
      <c r="E38" s="585"/>
      <c r="F38" s="585"/>
      <c r="G38" s="549"/>
      <c r="H38" s="550"/>
      <c r="I38" s="550"/>
      <c r="J38" s="550"/>
      <c r="K38" s="550"/>
      <c r="L38" s="550"/>
      <c r="M38" s="550"/>
      <c r="N38" s="551"/>
      <c r="O38" s="139"/>
      <c r="P38" s="140">
        <v>33</v>
      </c>
      <c r="Q38" s="142" t="s">
        <v>237</v>
      </c>
      <c r="R38" s="557"/>
      <c r="S38" s="127"/>
      <c r="T38" s="125"/>
      <c r="U38" s="121"/>
      <c r="V38" s="121"/>
      <c r="W38" s="121"/>
      <c r="X38" s="120"/>
      <c r="Y38" s="116"/>
    </row>
    <row r="39" spans="1:25" ht="16.5" customHeight="1" x14ac:dyDescent="0.2">
      <c r="A39" s="116"/>
      <c r="B39" s="573">
        <v>11</v>
      </c>
      <c r="C39" s="585" t="s">
        <v>49</v>
      </c>
      <c r="D39" s="585"/>
      <c r="E39" s="585"/>
      <c r="F39" s="585"/>
      <c r="G39" s="546" t="s">
        <v>241</v>
      </c>
      <c r="H39" s="547"/>
      <c r="I39" s="547"/>
      <c r="J39" s="547"/>
      <c r="K39" s="547"/>
      <c r="L39" s="547"/>
      <c r="M39" s="547"/>
      <c r="N39" s="548"/>
      <c r="O39" s="139"/>
      <c r="P39" s="120"/>
      <c r="Q39" s="120"/>
      <c r="R39" s="120"/>
      <c r="S39" s="127"/>
      <c r="T39" s="125"/>
      <c r="U39" s="121"/>
      <c r="V39" s="121"/>
      <c r="W39" s="121"/>
      <c r="X39" s="120"/>
      <c r="Y39" s="116"/>
    </row>
    <row r="40" spans="1:25" ht="16.5" customHeight="1" x14ac:dyDescent="0.2">
      <c r="A40" s="116"/>
      <c r="B40" s="584"/>
      <c r="C40" s="585"/>
      <c r="D40" s="585"/>
      <c r="E40" s="585"/>
      <c r="F40" s="585"/>
      <c r="G40" s="549"/>
      <c r="H40" s="550"/>
      <c r="I40" s="550"/>
      <c r="J40" s="550"/>
      <c r="K40" s="550"/>
      <c r="L40" s="550"/>
      <c r="M40" s="550"/>
      <c r="N40" s="551"/>
      <c r="O40" s="139"/>
      <c r="P40" s="120"/>
      <c r="Q40" s="120"/>
      <c r="R40" s="120"/>
      <c r="S40" s="127"/>
      <c r="T40" s="125"/>
      <c r="U40" s="121"/>
      <c r="V40" s="121"/>
      <c r="W40" s="121"/>
      <c r="X40" s="120"/>
      <c r="Y40" s="116"/>
    </row>
    <row r="41" spans="1:25" ht="16.5" customHeight="1" x14ac:dyDescent="0.2">
      <c r="A41" s="116"/>
      <c r="B41" s="573">
        <v>12</v>
      </c>
      <c r="C41" s="585" t="s">
        <v>50</v>
      </c>
      <c r="D41" s="585"/>
      <c r="E41" s="585"/>
      <c r="F41" s="585"/>
      <c r="G41" s="546" t="s">
        <v>242</v>
      </c>
      <c r="H41" s="547"/>
      <c r="I41" s="547"/>
      <c r="J41" s="547"/>
      <c r="K41" s="547"/>
      <c r="L41" s="547"/>
      <c r="M41" s="547"/>
      <c r="N41" s="548"/>
      <c r="O41" s="139"/>
      <c r="P41" s="120"/>
      <c r="Q41" s="120"/>
      <c r="R41" s="120"/>
      <c r="S41" s="127"/>
      <c r="T41" s="125"/>
      <c r="U41" s="121"/>
      <c r="V41" s="121"/>
      <c r="W41" s="121"/>
      <c r="X41" s="120"/>
      <c r="Y41" s="116"/>
    </row>
    <row r="42" spans="1:25" ht="16.5" customHeight="1" x14ac:dyDescent="0.2">
      <c r="A42" s="116"/>
      <c r="B42" s="584"/>
      <c r="C42" s="585"/>
      <c r="D42" s="585"/>
      <c r="E42" s="585"/>
      <c r="F42" s="585"/>
      <c r="G42" s="549"/>
      <c r="H42" s="550"/>
      <c r="I42" s="550"/>
      <c r="J42" s="550"/>
      <c r="K42" s="550"/>
      <c r="L42" s="550"/>
      <c r="M42" s="550"/>
      <c r="N42" s="551"/>
      <c r="O42" s="139"/>
      <c r="P42" s="116"/>
      <c r="Q42" s="116"/>
      <c r="R42" s="116"/>
      <c r="S42" s="127"/>
      <c r="T42" s="125"/>
      <c r="U42" s="121"/>
      <c r="V42" s="121"/>
      <c r="W42" s="121"/>
      <c r="X42" s="120"/>
      <c r="Y42" s="116"/>
    </row>
    <row r="43" spans="1:25" ht="16.5" customHeight="1" x14ac:dyDescent="0.2">
      <c r="A43" s="116"/>
      <c r="B43" s="573">
        <v>13</v>
      </c>
      <c r="C43" s="585" t="s">
        <v>51</v>
      </c>
      <c r="D43" s="585"/>
      <c r="E43" s="585"/>
      <c r="F43" s="585"/>
      <c r="G43" s="546" t="s">
        <v>243</v>
      </c>
      <c r="H43" s="547"/>
      <c r="I43" s="547"/>
      <c r="J43" s="547"/>
      <c r="K43" s="547"/>
      <c r="L43" s="547"/>
      <c r="M43" s="547"/>
      <c r="N43" s="548"/>
      <c r="O43" s="139"/>
      <c r="P43" s="116"/>
      <c r="Q43" s="116"/>
      <c r="R43" s="116"/>
      <c r="S43" s="127"/>
      <c r="T43" s="125"/>
      <c r="U43" s="121"/>
      <c r="V43" s="121"/>
      <c r="W43" s="121"/>
      <c r="X43" s="120"/>
      <c r="Y43" s="116"/>
    </row>
    <row r="44" spans="1:25" ht="16.5" customHeight="1" x14ac:dyDescent="0.2">
      <c r="A44" s="116"/>
      <c r="B44" s="584"/>
      <c r="C44" s="585"/>
      <c r="D44" s="585"/>
      <c r="E44" s="585"/>
      <c r="F44" s="585"/>
      <c r="G44" s="549"/>
      <c r="H44" s="550"/>
      <c r="I44" s="550"/>
      <c r="J44" s="550"/>
      <c r="K44" s="550"/>
      <c r="L44" s="550"/>
      <c r="M44" s="550"/>
      <c r="N44" s="551"/>
      <c r="O44" s="139"/>
      <c r="P44" s="116"/>
      <c r="Q44" s="116"/>
      <c r="R44" s="116"/>
      <c r="S44" s="127"/>
      <c r="T44" s="125"/>
      <c r="U44" s="121"/>
      <c r="V44" s="121"/>
      <c r="W44" s="121"/>
      <c r="X44" s="120"/>
      <c r="Y44" s="116"/>
    </row>
    <row r="45" spans="1:25" ht="16.5" customHeight="1" x14ac:dyDescent="0.2">
      <c r="A45" s="116"/>
      <c r="B45" s="573">
        <v>14</v>
      </c>
      <c r="C45" s="585" t="s">
        <v>0</v>
      </c>
      <c r="D45" s="585"/>
      <c r="E45" s="585"/>
      <c r="F45" s="585"/>
      <c r="G45" s="546" t="s">
        <v>244</v>
      </c>
      <c r="H45" s="547"/>
      <c r="I45" s="547"/>
      <c r="J45" s="547"/>
      <c r="K45" s="547"/>
      <c r="L45" s="547"/>
      <c r="M45" s="547"/>
      <c r="N45" s="548"/>
      <c r="O45" s="139"/>
      <c r="P45" s="116"/>
      <c r="Q45" s="116"/>
      <c r="R45" s="116"/>
      <c r="S45" s="127"/>
      <c r="T45" s="125"/>
      <c r="U45" s="121"/>
      <c r="V45" s="121"/>
      <c r="W45" s="121"/>
      <c r="X45" s="120"/>
      <c r="Y45" s="116"/>
    </row>
    <row r="46" spans="1:25" ht="16.5" customHeight="1" x14ac:dyDescent="0.2">
      <c r="A46" s="116"/>
      <c r="B46" s="584"/>
      <c r="C46" s="585"/>
      <c r="D46" s="585"/>
      <c r="E46" s="585"/>
      <c r="F46" s="585"/>
      <c r="G46" s="549"/>
      <c r="H46" s="550"/>
      <c r="I46" s="550"/>
      <c r="J46" s="550"/>
      <c r="K46" s="550"/>
      <c r="L46" s="550"/>
      <c r="M46" s="550"/>
      <c r="N46" s="551"/>
      <c r="O46" s="139"/>
      <c r="P46" s="116"/>
      <c r="Q46" s="116"/>
      <c r="R46" s="116"/>
      <c r="S46" s="127"/>
      <c r="T46" s="125"/>
      <c r="U46" s="121"/>
      <c r="V46" s="121"/>
      <c r="W46" s="121"/>
      <c r="X46" s="120"/>
      <c r="Y46" s="116"/>
    </row>
    <row r="47" spans="1:25" ht="16.5" customHeight="1" x14ac:dyDescent="0.2">
      <c r="A47" s="116"/>
      <c r="O47" s="139"/>
      <c r="P47" s="116"/>
      <c r="Q47" s="116"/>
      <c r="R47" s="116"/>
      <c r="S47" s="127"/>
      <c r="T47" s="125"/>
      <c r="U47" s="121"/>
      <c r="V47" s="121"/>
      <c r="W47" s="121"/>
      <c r="X47" s="120"/>
      <c r="Y47" s="116"/>
    </row>
    <row r="48" spans="1:25" ht="16.5" customHeight="1" x14ac:dyDescent="0.2">
      <c r="A48" s="116"/>
      <c r="O48" s="139"/>
      <c r="P48" s="116"/>
      <c r="Q48" s="116"/>
      <c r="R48" s="116"/>
      <c r="S48" s="125"/>
      <c r="T48" s="125"/>
      <c r="U48" s="121"/>
      <c r="V48" s="121"/>
      <c r="W48" s="121"/>
      <c r="X48" s="120"/>
      <c r="Y48" s="116"/>
    </row>
    <row r="49" spans="1:25" ht="16.5" customHeight="1" x14ac:dyDescent="0.2">
      <c r="A49" s="116"/>
      <c r="O49" s="139"/>
      <c r="P49" s="116"/>
      <c r="Q49" s="116"/>
      <c r="R49" s="116"/>
      <c r="S49" s="125"/>
      <c r="T49" s="125"/>
      <c r="U49" s="121"/>
      <c r="V49" s="121"/>
      <c r="W49" s="121"/>
      <c r="X49" s="120"/>
      <c r="Y49" s="116"/>
    </row>
    <row r="50" spans="1:25" ht="16.5" customHeight="1" x14ac:dyDescent="0.2">
      <c r="A50" s="116"/>
      <c r="O50" s="139"/>
      <c r="P50" s="116"/>
      <c r="Q50" s="116"/>
      <c r="R50" s="116"/>
      <c r="S50" s="125"/>
      <c r="T50" s="125"/>
      <c r="U50" s="121"/>
      <c r="V50" s="121"/>
      <c r="W50" s="121"/>
      <c r="X50" s="120"/>
      <c r="Y50" s="116"/>
    </row>
    <row r="51" spans="1:25" ht="16.5" customHeight="1" x14ac:dyDescent="0.2">
      <c r="A51" s="116"/>
      <c r="O51" s="139"/>
      <c r="P51" s="116"/>
      <c r="Q51" s="116"/>
      <c r="R51" s="116"/>
      <c r="S51" s="125"/>
      <c r="T51" s="119"/>
      <c r="U51" s="120"/>
      <c r="V51" s="120"/>
      <c r="W51" s="120"/>
      <c r="X51" s="120"/>
      <c r="Y51" s="116"/>
    </row>
    <row r="52" spans="1:25" ht="16.5" customHeight="1" x14ac:dyDescent="0.2">
      <c r="A52" s="116"/>
      <c r="O52" s="139"/>
      <c r="P52" s="116"/>
      <c r="Q52" s="116"/>
      <c r="R52" s="116"/>
      <c r="S52" s="125"/>
      <c r="T52" s="116"/>
      <c r="U52" s="116"/>
      <c r="V52" s="116"/>
      <c r="W52" s="116"/>
      <c r="X52" s="120"/>
      <c r="Y52" s="116"/>
    </row>
    <row r="53" spans="1:25" ht="16.5" customHeight="1" x14ac:dyDescent="0.2">
      <c r="A53" s="116"/>
      <c r="O53" s="116"/>
      <c r="P53" s="116"/>
      <c r="Q53" s="116"/>
      <c r="R53" s="116"/>
      <c r="S53" s="125"/>
      <c r="T53" s="116"/>
      <c r="U53" s="116"/>
      <c r="V53" s="116"/>
      <c r="W53" s="116"/>
      <c r="X53" s="120"/>
      <c r="Y53" s="116"/>
    </row>
    <row r="54" spans="1:25" ht="6" customHeight="1" x14ac:dyDescent="0.2">
      <c r="A54" s="116"/>
      <c r="O54" s="116"/>
      <c r="P54" s="116"/>
      <c r="Q54" s="116"/>
      <c r="R54" s="116"/>
      <c r="S54" s="116"/>
      <c r="T54" s="116"/>
      <c r="U54" s="116"/>
      <c r="V54" s="116"/>
      <c r="W54" s="116"/>
      <c r="X54" s="120"/>
      <c r="Y54" s="116"/>
    </row>
    <row r="55" spans="1:25" ht="8.25" customHeight="1" x14ac:dyDescent="0.2"/>
  </sheetData>
  <mergeCells count="57">
    <mergeCell ref="B43:B44"/>
    <mergeCell ref="C43:F44"/>
    <mergeCell ref="B45:B46"/>
    <mergeCell ref="C45:F46"/>
    <mergeCell ref="B37:B38"/>
    <mergeCell ref="C37:F38"/>
    <mergeCell ref="B39:B40"/>
    <mergeCell ref="C39:F40"/>
    <mergeCell ref="B41:B42"/>
    <mergeCell ref="C41:F42"/>
    <mergeCell ref="B31:B32"/>
    <mergeCell ref="C31:F32"/>
    <mergeCell ref="B33:B34"/>
    <mergeCell ref="C33:F34"/>
    <mergeCell ref="B35:B36"/>
    <mergeCell ref="C35:F36"/>
    <mergeCell ref="B25:B26"/>
    <mergeCell ref="C25:F26"/>
    <mergeCell ref="B27:B28"/>
    <mergeCell ref="C27:F28"/>
    <mergeCell ref="B29:B30"/>
    <mergeCell ref="C29:F30"/>
    <mergeCell ref="B17:B19"/>
    <mergeCell ref="C17:F19"/>
    <mergeCell ref="B20:B22"/>
    <mergeCell ref="C20:F22"/>
    <mergeCell ref="B23:B24"/>
    <mergeCell ref="C23:F24"/>
    <mergeCell ref="C9:N9"/>
    <mergeCell ref="C13:N13"/>
    <mergeCell ref="R20:R28"/>
    <mergeCell ref="C16:F16"/>
    <mergeCell ref="G16:N16"/>
    <mergeCell ref="C10:N10"/>
    <mergeCell ref="C11:N11"/>
    <mergeCell ref="G17:N19"/>
    <mergeCell ref="R30:R33"/>
    <mergeCell ref="R34:R38"/>
    <mergeCell ref="A1:X1"/>
    <mergeCell ref="R6:R13"/>
    <mergeCell ref="C6:N6"/>
    <mergeCell ref="R14:R19"/>
    <mergeCell ref="C7:N7"/>
    <mergeCell ref="C8:N8"/>
    <mergeCell ref="G35:N36"/>
    <mergeCell ref="G33:N34"/>
    <mergeCell ref="G31:N32"/>
    <mergeCell ref="G29:N30"/>
    <mergeCell ref="G27:N28"/>
    <mergeCell ref="G25:N26"/>
    <mergeCell ref="G23:N24"/>
    <mergeCell ref="G20:N22"/>
    <mergeCell ref="G45:N46"/>
    <mergeCell ref="G43:N44"/>
    <mergeCell ref="G41:N42"/>
    <mergeCell ref="G39:N40"/>
    <mergeCell ref="G37:N38"/>
  </mergeCells>
  <phoneticPr fontId="5"/>
  <printOptions horizontalCentered="1"/>
  <pageMargins left="0.51181102362204722" right="0.51181102362204722" top="0.39370078740157483" bottom="0.19685039370078741" header="0.51181102362204722" footer="0.51181102362204722"/>
  <pageSetup paperSize="9" scale="68"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1-1-1</vt:lpstr>
      <vt:lpstr>1-1-2</vt:lpstr>
      <vt:lpstr>1-1-3</vt:lpstr>
      <vt:lpstr>整理番号表</vt:lpstr>
      <vt:lpstr>'1-1-1'!Print_Area</vt:lpstr>
      <vt:lpstr>'1-1-2'!Print_Area</vt:lpstr>
      <vt:lpstr>'1-1-3'!Print_Area</vt:lpstr>
      <vt:lpstr>整理番号表!Print_Area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八代 沙絵子</cp:lastModifiedBy>
  <cp:lastPrinted>2025-04-01T23:43:36Z</cp:lastPrinted>
  <dcterms:created xsi:type="dcterms:W3CDTF">2025-04-04T00:48:20Z</dcterms:created>
  <dcterms:modified xsi:type="dcterms:W3CDTF">2025-04-10T06:50:35Z</dcterms:modified>
</cp:coreProperties>
</file>